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2.xml" ContentType="application/vnd.openxmlformats-officedocument.spreadsheetml.pivotTab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G:\Mi unidad\JEMY-OEE\2026\2. Febrero\Fichas Pesquerias Año 2025_04.02.26\FICHAS_PESCA_AÑO 2025\"/>
    </mc:Choice>
  </mc:AlternateContent>
  <xr:revisionPtr revIDLastSave="0" documentId="13_ncr:1_{B1E159D3-A051-4496-9DDF-FD97797CC402}" xr6:coauthVersionLast="36" xr6:coauthVersionMax="47" xr10:uidLastSave="{00000000-0000-0000-0000-000000000000}"/>
  <bookViews>
    <workbookView xWindow="0" yWindow="0" windowWidth="28800" windowHeight="12105" activeTab="2" xr2:uid="{00000000-000D-0000-FFFF-FFFF00000000}"/>
  </bookViews>
  <sheets>
    <sheet name="Merluza" sheetId="1" r:id="rId1"/>
    <sheet name="Estacionalidad_f" sheetId="6" r:id="rId2"/>
    <sheet name="Expectativa_f" sheetId="7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\A">#REF!</definedName>
    <definedName name="\b">[1]VOLORIGEN!#REF!</definedName>
    <definedName name="\C">#REF!</definedName>
    <definedName name="\e">#REF!</definedName>
    <definedName name="\g">#N/A</definedName>
    <definedName name="\h">#N/A</definedName>
    <definedName name="\k">#N/A</definedName>
    <definedName name="\m">#N/A</definedName>
    <definedName name="\o">#N/A</definedName>
    <definedName name="\p">#N/A</definedName>
    <definedName name="\r">#N/A</definedName>
    <definedName name="\S">#N/A</definedName>
    <definedName name="\t">#N/A</definedName>
    <definedName name="\v">#N/A</definedName>
    <definedName name="__123Graph_A" hidden="1">#REF!</definedName>
    <definedName name="__123Graph_AGRAF" hidden="1">#REF!</definedName>
    <definedName name="__123Graph_B" hidden="1">#REF!</definedName>
    <definedName name="__123Graph_BGRAF" hidden="1">#REF!</definedName>
    <definedName name="__123Graph_C" hidden="1">#REF!</definedName>
    <definedName name="__123Graph_CGRAF" hidden="1">#REF!</definedName>
    <definedName name="__123Graph_D" hidden="1">#REF!</definedName>
    <definedName name="__123Graph_DGRAF" hidden="1">#REF!</definedName>
    <definedName name="__123Graph_E" hidden="1">#REF!</definedName>
    <definedName name="__123Graph_EGRAF" hidden="1">#REF!</definedName>
    <definedName name="__123Graph_F" hidden="1">#REF!</definedName>
    <definedName name="__123Graph_FGRAF" hidden="1">#REF!</definedName>
    <definedName name="__123Graph_X" hidden="1">#REF!</definedName>
    <definedName name="__123Graph_XGRAF" hidden="1">#REF!</definedName>
    <definedName name="__DES10">#N/A</definedName>
    <definedName name="__R">#N/A</definedName>
    <definedName name="__VAR10">#N/A</definedName>
    <definedName name="__VAR92">#N/A</definedName>
    <definedName name="_1990">#REF!</definedName>
    <definedName name="_A">#N/A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ES10">#N/A</definedName>
    <definedName name="_H">#N/A</definedName>
    <definedName name="_Key1" hidden="1">[2]INGUTI!$A$18:$A$30</definedName>
    <definedName name="_Order1" hidden="1">0</definedName>
    <definedName name="_Parse_Out" hidden="1">#REF!</definedName>
    <definedName name="_Parse_Out8" hidden="1">#REF!</definedName>
    <definedName name="_R">#N/A</definedName>
    <definedName name="_Sort" hidden="1">[2]INGUTI!$A$18:$M$30</definedName>
    <definedName name="_VAR10">#N/A</definedName>
    <definedName name="_VAR92">#N/A</definedName>
    <definedName name="A_IMPRESION_IM">#REF!</definedName>
    <definedName name="A_IMPRESIÓN_IM">[3]CYPPOLLO!#REF!</definedName>
    <definedName name="actual">#REF!</definedName>
    <definedName name="actual8">#REF!</definedName>
    <definedName name="AGENERAR">[1]VOLORIGEN!#REF!</definedName>
    <definedName name="AGO">#REF!</definedName>
    <definedName name="AMESES">#N/A</definedName>
    <definedName name="ANUAAAAL">OFFSET(#REF!,0,0,#REF!,1)</definedName>
    <definedName name="_xlnm.Print_Area">#REF!</definedName>
    <definedName name="Área_de_impresión8">#REF!</definedName>
    <definedName name="CEI_impresionç">#REF!</definedName>
    <definedName name="Ciud_VarAn">#REF!</definedName>
    <definedName name="CODIGO">[1]VOLORIGEN!#REF!</definedName>
    <definedName name="COMER">#N/A</definedName>
    <definedName name="COMER1">#N/A</definedName>
    <definedName name="CONSTA">#N/A</definedName>
    <definedName name="CONTINENTAL">#REF!</definedName>
    <definedName name="CONTINENTAL8">#REF!</definedName>
    <definedName name="CORR">#N/A</definedName>
    <definedName name="COSECHA">#N/A</definedName>
    <definedName name="cuadro">[1]VOLORIGEN!#REF!</definedName>
    <definedName name="DatGrafAn">#REF!</definedName>
    <definedName name="Datos1">#REF!,#REF!,#REF!</definedName>
    <definedName name="Datos18">#REF!,#REF!,#REF!</definedName>
    <definedName name="Datos2">#REF!,#REF!</definedName>
    <definedName name="Datos28">#REF!,#REF!</definedName>
    <definedName name="Datos3">#REF!,#REF!</definedName>
    <definedName name="Datos38">#REF!,#REF!</definedName>
    <definedName name="DATOSCOM">#N/A</definedName>
    <definedName name="E_DC91">#N/A</definedName>
    <definedName name="EMPCOM">#N/A</definedName>
    <definedName name="erika" hidden="1">#REF!</definedName>
    <definedName name="FBKF1">#REF!</definedName>
    <definedName name="Fecha">[4]Configuracion!$H$6</definedName>
    <definedName name="FER">#N/A</definedName>
    <definedName name="FIN">[1]VOLORIGEN!#REF!</definedName>
    <definedName name="GABY">#N/A</definedName>
    <definedName name="HER">#N/A</definedName>
    <definedName name="HTML_CodePage" hidden="1">1252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IMPBICOM">#N/A</definedName>
    <definedName name="INDI">#N/A</definedName>
    <definedName name="INDI8889">#N/A</definedName>
    <definedName name="INDICE">[5]!INDICE</definedName>
    <definedName name="INDICE8">[5]!INDICE</definedName>
    <definedName name="INDICE87">#N/A</definedName>
    <definedName name="Inic_Ciu">#REF!</definedName>
    <definedName name="Inic_Val">#REF!</definedName>
    <definedName name="Inicio">'[6]02-T_DEP'!#REF!</definedName>
    <definedName name="jose">[1]VOLORIGEN!#REF!</definedName>
    <definedName name="Lima">#REF!</definedName>
    <definedName name="luis">[1]VOLORIGEN!#REF!</definedName>
    <definedName name="LUN">#N/A</definedName>
    <definedName name="MACRO">[1]VOLORIGEN!#REF!</definedName>
    <definedName name="MASCARA1">[1]VOLORIGEN!#REF!</definedName>
    <definedName name="MASCARA2">[1]VOLORIGEN!#REF!</definedName>
    <definedName name="MES">#REF!</definedName>
    <definedName name="MINERIA">[7]MINDATA!$A$6:$BE$160</definedName>
    <definedName name="MINVAR">'[7]Var% Volumen'!$A$6:$AG$110</definedName>
    <definedName name="NOTAPRENSA">[1]MENSUAL!$A$6:$M$223</definedName>
    <definedName name="NOTAPRENSA1">'[1]VOL ACUMULADO'!$A$6:$M$206</definedName>
    <definedName name="NUMERO">[1]VOLORIGEN!#REF!</definedName>
    <definedName name="Pal_Workbook_GUID" hidden="1">"P1H6R1B74UANAH2ZL61HSKT5"</definedName>
    <definedName name="Percap1">[1]VOLORIGEN!#REF!</definedName>
    <definedName name="Periodo">[4]Configuracion!$H$5</definedName>
    <definedName name="piura">#REF!</definedName>
    <definedName name="PORCENTAJE">OFFSET(#REF!,0,0,#REF!,1)</definedName>
    <definedName name="PORCENTAJE1">#N/A</definedName>
    <definedName name="PORCENTAJE10">OFFSET([8]NOVIEMBRE!$H$118:$H$141,0,0,[8]NOVIEMBRE!$J$117,1)</definedName>
    <definedName name="PORCENTAJE11">OFFSET([8]DICIEMBRE!$H$118:$H$141,0,0,[8]DICIEMBRE!$J$117,1)</definedName>
    <definedName name="PORCENTAJE13">OFFSET('[9]ACUM RENCC'!$AO$121:$AO$144,0,0,'[9]ACUM RENCC'!$AQ$120,1)</definedName>
    <definedName name="PORCENTAJE2">#N/A</definedName>
    <definedName name="PORCENTAJE3">OFFSET([8]ABRIL!$H$118:$H$141,0,0,[8]ABRIL!$J$117,1)</definedName>
    <definedName name="PORCENTAJE4">OFFSET([8]MAYO!$H$118:$H$141,0,0,[8]MAYO!$J$117,1)</definedName>
    <definedName name="PORCENTAJE5">OFFSET([8]JUNIO!$H$118:$H$141,0,0,[8]JUNIO!$J$117,1)</definedName>
    <definedName name="PORCENTAJE6">OFFSET([8]JULIO!$H$118:$H$141,0,0,[8]JULIO!$J$117,1)</definedName>
    <definedName name="PORCENTAJE7">OFFSET([8]AGOSTO!$H$118:$H$141,0,0,[8]AGOSTO!$J$117,1)</definedName>
    <definedName name="PORCENTAJE8">OFFSET([8]SETIEMBRE!$H$118:$H$141,0,0,[8]SETIEMBRE!$J$117,1)</definedName>
    <definedName name="PORCENTAJE9">OFFSET([8]OCTUBRE!$H$118:$H$141,0,0,[8]OCTUBRE!$J$117,1)</definedName>
    <definedName name="PREPARA">[1]VOLORIGEN!#REF!</definedName>
    <definedName name="q">[1]VOLORIGEN!#REF!</definedName>
    <definedName name="REGION">OFFSET(#REF!,0,0,#REF!,1)</definedName>
    <definedName name="REGION1">#N/A</definedName>
    <definedName name="REGION10">OFFSET([8]NOVIEMBRE!$G$118:$G$141,0,0,[8]NOVIEMBRE!$J$117,1)</definedName>
    <definedName name="REGION11">OFFSET([8]DICIEMBRE!$G$118:$G$141,0,0,[8]DICIEMBRE!$J$117,1)</definedName>
    <definedName name="REGION13">OFFSET('[9]ACUM RENCC'!$AN$121:$AN$144,0,0,'[9]ACUM RENCC'!$AQ$120,1)</definedName>
    <definedName name="REGION2">#N/A</definedName>
    <definedName name="REGION3">OFFSET([8]ABRIL!$G$118:$G$141,0,0,[8]ABRIL!$J$117,1)</definedName>
    <definedName name="REGION4">OFFSET([8]MAYO!$G$118:$G$141,0,0,[8]MAYO!$J$117,1)</definedName>
    <definedName name="REGION5">OFFSET([8]JUNIO!$G$118:$G$141,0,0,[8]JUNIO!$J$117,1)</definedName>
    <definedName name="REGION6">OFFSET([8]JULIO!$G$118:$G$141,0,0,[8]JULIO!$J$117,1)</definedName>
    <definedName name="REGION7">OFFSET([8]AGOSTO!$G$118:$G$141,0,0,[8]AGOSTO!$J$117,1)</definedName>
    <definedName name="REGION8">OFFSET([8]SETIEMBRE!$G$118:$G$141,0,0,[8]SETIEMBRE!$J$117,1)</definedName>
    <definedName name="REGION9">OFFSET([8]OCTUBRE!$G$118:$G$141,0,0,[8]OCTUBRE!$J$117,1)</definedName>
    <definedName name="RENDIMIENTO">#N/A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UL">#N/A</definedName>
    <definedName name="Sector1">[10]Cuentas_Corrientes!$A$133:$I$133</definedName>
    <definedName name="Sector3">#REF!</definedName>
    <definedName name="Sector4">#REF!</definedName>
    <definedName name="SIEMBRA">#N/A</definedName>
    <definedName name="SIEMBRAS">#N/A</definedName>
    <definedName name="SUPERCOS">#N/A</definedName>
    <definedName name="TABLA1">#REF!</definedName>
    <definedName name="TABLA1AA">#REF!</definedName>
    <definedName name="TABLA2">#REF!</definedName>
    <definedName name="TIPO">[1]VOLORIGEN!#REF!</definedName>
    <definedName name="_xlnm.Print_Titles">#REF!</definedName>
    <definedName name="TOTAL">#REF!</definedName>
    <definedName name="TOTAL8">#REF!</definedName>
    <definedName name="uno">[1]VOLORIGEN!#REF!</definedName>
    <definedName name="unoA">[1]VOLORIGEN!#REF!</definedName>
    <definedName name="Val">[11]VALOR!$A$8:$CF$383</definedName>
    <definedName name="Val_VarAn">#REF!</definedName>
    <definedName name="Var">'[11]VAR %'!$A$8:$EY$681</definedName>
    <definedName name="VARACUM">#N/A</definedName>
    <definedName name="VOL">#N/A</definedName>
    <definedName name="VOL56ACUMULADO">[1]VOL56ACUMULADO!$A$18:$AL$206</definedName>
    <definedName name="X">#N/A</definedName>
    <definedName name="Y">#N/A</definedName>
    <definedName name="ya">[1]VOLORIGEN!#REF!</definedName>
    <definedName name="z">[1]VOLORIGEN!#REF!</definedName>
  </definedNames>
  <calcPr calcId="191029"/>
  <pivotCaches>
    <pivotCache cacheId="0" r:id="rId1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5" i="7" l="1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F139" i="7" s="1"/>
  <c r="G139" i="7" s="1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J28" i="7"/>
  <c r="E28" i="7"/>
  <c r="E27" i="7"/>
  <c r="E26" i="7"/>
  <c r="E25" i="7"/>
  <c r="E24" i="7"/>
  <c r="E23" i="7"/>
  <c r="E22" i="7"/>
  <c r="E21" i="7"/>
  <c r="E20" i="7"/>
  <c r="E19" i="7"/>
  <c r="E18" i="7"/>
  <c r="E17" i="7"/>
  <c r="F119" i="7" s="1"/>
  <c r="G119" i="7" s="1"/>
  <c r="E16" i="7"/>
  <c r="E15" i="7"/>
  <c r="E14" i="7"/>
  <c r="E13" i="7"/>
  <c r="F106" i="7" s="1"/>
  <c r="E12" i="7"/>
  <c r="E11" i="7"/>
  <c r="E10" i="7"/>
  <c r="AG7" i="7"/>
  <c r="A37" i="6"/>
  <c r="M25" i="6"/>
  <c r="L25" i="6"/>
  <c r="K25" i="6"/>
  <c r="J25" i="6"/>
  <c r="I25" i="6"/>
  <c r="H25" i="6"/>
  <c r="G25" i="6"/>
  <c r="F25" i="6"/>
  <c r="E25" i="6"/>
  <c r="D25" i="6"/>
  <c r="C25" i="6"/>
  <c r="B25" i="6"/>
  <c r="AB4" i="6"/>
  <c r="G106" i="7" l="1"/>
  <c r="F153" i="7"/>
  <c r="G153" i="7" s="1"/>
  <c r="N25" i="6"/>
  <c r="F100" i="7"/>
  <c r="G100" i="7" s="1"/>
  <c r="F99" i="7"/>
  <c r="G99" i="7" s="1"/>
  <c r="F53" i="7"/>
  <c r="G53" i="7" s="1"/>
  <c r="F26" i="7"/>
  <c r="G26" i="7" s="1"/>
  <c r="F126" i="7"/>
  <c r="G126" i="7" s="1"/>
  <c r="F140" i="7"/>
  <c r="G140" i="7" s="1"/>
  <c r="K20" i="7"/>
  <c r="F133" i="7"/>
  <c r="G133" i="7" s="1"/>
  <c r="F39" i="7"/>
  <c r="G39" i="7" s="1"/>
  <c r="K16" i="7"/>
  <c r="F113" i="7"/>
  <c r="G113" i="7" s="1"/>
  <c r="F80" i="7"/>
  <c r="G80" i="7" s="1"/>
  <c r="F27" i="7"/>
  <c r="G27" i="7" s="1"/>
  <c r="F40" i="7"/>
  <c r="G40" i="7" s="1"/>
  <c r="F86" i="7"/>
  <c r="G86" i="7" s="1"/>
  <c r="F59" i="7"/>
  <c r="G59" i="7" s="1"/>
  <c r="F159" i="7"/>
  <c r="G159" i="7" s="1"/>
  <c r="F152" i="7"/>
  <c r="G152" i="7" s="1"/>
  <c r="F46" i="7"/>
  <c r="G46" i="7" s="1"/>
  <c r="F146" i="7"/>
  <c r="G146" i="7" s="1"/>
  <c r="F160" i="7"/>
  <c r="G160" i="7" s="1"/>
  <c r="F21" i="7"/>
  <c r="G21" i="7" s="1"/>
  <c r="F33" i="7"/>
  <c r="G33" i="7" s="1"/>
  <c r="K12" i="7"/>
  <c r="F66" i="7"/>
  <c r="G66" i="7" s="1"/>
  <c r="F120" i="7"/>
  <c r="G120" i="7" s="1"/>
  <c r="F17" i="7"/>
  <c r="G17" i="7" s="1"/>
  <c r="F73" i="7"/>
  <c r="G73" i="7" s="1"/>
  <c r="F60" i="7"/>
  <c r="G60" i="7" s="1"/>
  <c r="F154" i="7"/>
  <c r="G154" i="7" s="1"/>
  <c r="F114" i="7"/>
  <c r="G114" i="7" s="1"/>
  <c r="F54" i="7"/>
  <c r="G54" i="7" s="1"/>
  <c r="F34" i="7"/>
  <c r="G34" i="7" s="1"/>
  <c r="K21" i="7"/>
  <c r="F134" i="7"/>
  <c r="G134" i="7" s="1"/>
  <c r="F74" i="7"/>
  <c r="G74" i="7" s="1"/>
  <c r="K13" i="7"/>
  <c r="F28" i="7"/>
  <c r="G28" i="7" s="1"/>
  <c r="F147" i="7"/>
  <c r="G147" i="7" s="1"/>
  <c r="F127" i="7"/>
  <c r="G127" i="7" s="1"/>
  <c r="F107" i="7"/>
  <c r="G107" i="7" s="1"/>
  <c r="K17" i="7"/>
  <c r="F87" i="7"/>
  <c r="G87" i="7" s="1"/>
  <c r="F41" i="7"/>
  <c r="G41" i="7" s="1"/>
  <c r="F94" i="7"/>
  <c r="G94" i="7" s="1"/>
  <c r="F67" i="7"/>
  <c r="G67" i="7" s="1"/>
  <c r="F47" i="7"/>
  <c r="G47" i="7" s="1"/>
  <c r="F13" i="7"/>
  <c r="G13" i="7" s="1"/>
  <c r="F79" i="7"/>
  <c r="G79" i="7" s="1"/>
  <c r="F93" i="7"/>
  <c r="G93" i="7" s="1"/>
  <c r="F101" i="7"/>
  <c r="G101" i="7" s="1"/>
  <c r="F121" i="7"/>
  <c r="G121" i="7" s="1"/>
  <c r="F141" i="7"/>
  <c r="G141" i="7" s="1"/>
  <c r="F161" i="7"/>
  <c r="G161" i="7" s="1"/>
  <c r="F68" i="7"/>
  <c r="G68" i="7" s="1"/>
  <c r="F148" i="7"/>
  <c r="G148" i="7" s="1"/>
  <c r="F10" i="7"/>
  <c r="F14" i="7"/>
  <c r="G14" i="7" s="1"/>
  <c r="F18" i="7"/>
  <c r="G18" i="7" s="1"/>
  <c r="F22" i="7"/>
  <c r="G22" i="7" s="1"/>
  <c r="F35" i="7"/>
  <c r="G35" i="7" s="1"/>
  <c r="F55" i="7"/>
  <c r="G55" i="7" s="1"/>
  <c r="F75" i="7"/>
  <c r="G75" i="7" s="1"/>
  <c r="F95" i="7"/>
  <c r="G95" i="7" s="1"/>
  <c r="F115" i="7"/>
  <c r="G115" i="7" s="1"/>
  <c r="F135" i="7"/>
  <c r="G135" i="7" s="1"/>
  <c r="F155" i="7"/>
  <c r="G155" i="7" s="1"/>
  <c r="F42" i="7"/>
  <c r="G42" i="7" s="1"/>
  <c r="F62" i="7"/>
  <c r="G62" i="7" s="1"/>
  <c r="F82" i="7"/>
  <c r="G82" i="7" s="1"/>
  <c r="F102" i="7"/>
  <c r="G102" i="7" s="1"/>
  <c r="F122" i="7"/>
  <c r="G122" i="7" s="1"/>
  <c r="F142" i="7"/>
  <c r="G142" i="7" s="1"/>
  <c r="F162" i="7"/>
  <c r="G162" i="7" s="1"/>
  <c r="K10" i="7"/>
  <c r="K14" i="7"/>
  <c r="K18" i="7"/>
  <c r="F29" i="7"/>
  <c r="G29" i="7" s="1"/>
  <c r="F49" i="7"/>
  <c r="G49" i="7" s="1"/>
  <c r="F69" i="7"/>
  <c r="G69" i="7" s="1"/>
  <c r="F89" i="7"/>
  <c r="G89" i="7" s="1"/>
  <c r="F109" i="7"/>
  <c r="G109" i="7" s="1"/>
  <c r="F129" i="7"/>
  <c r="G129" i="7" s="1"/>
  <c r="F149" i="7"/>
  <c r="G149" i="7" s="1"/>
  <c r="F48" i="7"/>
  <c r="G48" i="7" s="1"/>
  <c r="F56" i="7"/>
  <c r="G56" i="7" s="1"/>
  <c r="F96" i="7"/>
  <c r="G96" i="7" s="1"/>
  <c r="F90" i="7"/>
  <c r="G90" i="7" s="1"/>
  <c r="F157" i="7"/>
  <c r="G157" i="7" s="1"/>
  <c r="F63" i="7"/>
  <c r="G63" i="7" s="1"/>
  <c r="F37" i="7"/>
  <c r="G37" i="7" s="1"/>
  <c r="F57" i="7"/>
  <c r="G57" i="7" s="1"/>
  <c r="F77" i="7"/>
  <c r="G77" i="7" s="1"/>
  <c r="F97" i="7"/>
  <c r="G97" i="7" s="1"/>
  <c r="K15" i="7"/>
  <c r="F164" i="7"/>
  <c r="G164" i="7" s="1"/>
  <c r="F88" i="7"/>
  <c r="G88" i="7" s="1"/>
  <c r="F128" i="7"/>
  <c r="G128" i="7" s="1"/>
  <c r="F36" i="7"/>
  <c r="G36" i="7" s="1"/>
  <c r="F76" i="7"/>
  <c r="G76" i="7" s="1"/>
  <c r="F136" i="7"/>
  <c r="G136" i="7" s="1"/>
  <c r="F70" i="7"/>
  <c r="G70" i="7" s="1"/>
  <c r="F110" i="7"/>
  <c r="G110" i="7" s="1"/>
  <c r="F150" i="7"/>
  <c r="G150" i="7" s="1"/>
  <c r="F24" i="7"/>
  <c r="G24" i="7" s="1"/>
  <c r="F117" i="7"/>
  <c r="G117" i="7" s="1"/>
  <c r="F137" i="7"/>
  <c r="G137" i="7" s="1"/>
  <c r="K11" i="7"/>
  <c r="K19" i="7"/>
  <c r="F44" i="7"/>
  <c r="G44" i="7" s="1"/>
  <c r="F64" i="7"/>
  <c r="G64" i="7" s="1"/>
  <c r="F84" i="7"/>
  <c r="G84" i="7" s="1"/>
  <c r="F104" i="7"/>
  <c r="G104" i="7" s="1"/>
  <c r="F124" i="7"/>
  <c r="G124" i="7" s="1"/>
  <c r="F144" i="7"/>
  <c r="G144" i="7" s="1"/>
  <c r="F31" i="7"/>
  <c r="G31" i="7" s="1"/>
  <c r="F51" i="7"/>
  <c r="G51" i="7" s="1"/>
  <c r="F71" i="7"/>
  <c r="G71" i="7" s="1"/>
  <c r="F91" i="7"/>
  <c r="G91" i="7" s="1"/>
  <c r="F111" i="7"/>
  <c r="G111" i="7" s="1"/>
  <c r="F131" i="7"/>
  <c r="G131" i="7" s="1"/>
  <c r="F151" i="7"/>
  <c r="G151" i="7" s="1"/>
  <c r="F83" i="7"/>
  <c r="G83" i="7" s="1"/>
  <c r="F123" i="7"/>
  <c r="G123" i="7" s="1"/>
  <c r="F50" i="7"/>
  <c r="G50" i="7" s="1"/>
  <c r="F158" i="7"/>
  <c r="G158" i="7" s="1"/>
  <c r="F116" i="7"/>
  <c r="G116" i="7" s="1"/>
  <c r="F58" i="7"/>
  <c r="G58" i="7" s="1"/>
  <c r="F78" i="7"/>
  <c r="G78" i="7" s="1"/>
  <c r="F98" i="7"/>
  <c r="G98" i="7" s="1"/>
  <c r="F118" i="7"/>
  <c r="G118" i="7" s="1"/>
  <c r="F12" i="7"/>
  <c r="G12" i="7" s="1"/>
  <c r="F20" i="7"/>
  <c r="G20" i="7" s="1"/>
  <c r="F45" i="7"/>
  <c r="G45" i="7" s="1"/>
  <c r="F65" i="7"/>
  <c r="G65" i="7" s="1"/>
  <c r="F85" i="7"/>
  <c r="G85" i="7" s="1"/>
  <c r="F165" i="7"/>
  <c r="G165" i="7" s="1"/>
  <c r="F61" i="7"/>
  <c r="G61" i="7" s="1"/>
  <c r="F81" i="7"/>
  <c r="G81" i="7" s="1"/>
  <c r="F108" i="7"/>
  <c r="G108" i="7" s="1"/>
  <c r="F23" i="7"/>
  <c r="G23" i="7" s="1"/>
  <c r="F156" i="7"/>
  <c r="G156" i="7" s="1"/>
  <c r="F43" i="7"/>
  <c r="G43" i="7" s="1"/>
  <c r="F103" i="7"/>
  <c r="G103" i="7" s="1"/>
  <c r="F143" i="7"/>
  <c r="G143" i="7" s="1"/>
  <c r="F163" i="7"/>
  <c r="G163" i="7" s="1"/>
  <c r="F11" i="7"/>
  <c r="G11" i="7" s="1"/>
  <c r="F15" i="7"/>
  <c r="G15" i="7" s="1"/>
  <c r="F19" i="7"/>
  <c r="G19" i="7" s="1"/>
  <c r="F30" i="7"/>
  <c r="G30" i="7" s="1"/>
  <c r="F130" i="7"/>
  <c r="G130" i="7" s="1"/>
  <c r="F25" i="7"/>
  <c r="G25" i="7" s="1"/>
  <c r="F38" i="7"/>
  <c r="G38" i="7" s="1"/>
  <c r="F138" i="7"/>
  <c r="G138" i="7" s="1"/>
  <c r="F16" i="7"/>
  <c r="G16" i="7" s="1"/>
  <c r="F105" i="7"/>
  <c r="G105" i="7" s="1"/>
  <c r="F125" i="7"/>
  <c r="G125" i="7" s="1"/>
  <c r="F145" i="7"/>
  <c r="G145" i="7" s="1"/>
  <c r="F32" i="7"/>
  <c r="G32" i="7" s="1"/>
  <c r="F52" i="7"/>
  <c r="G52" i="7" s="1"/>
  <c r="F72" i="7"/>
  <c r="G72" i="7" s="1"/>
  <c r="F92" i="7"/>
  <c r="G92" i="7" s="1"/>
  <c r="F112" i="7"/>
  <c r="G112" i="7" s="1"/>
  <c r="F132" i="7"/>
  <c r="G132" i="7" s="1"/>
  <c r="G10" i="7" l="1"/>
  <c r="L14" i="7" s="1"/>
  <c r="L21" i="7"/>
  <c r="L17" i="7"/>
  <c r="L13" i="7"/>
  <c r="L12" i="7"/>
  <c r="B30" i="6"/>
  <c r="C30" i="6" s="1"/>
  <c r="D30" i="6" s="1"/>
  <c r="E30" i="6" s="1"/>
  <c r="F30" i="6" s="1"/>
  <c r="G30" i="6" s="1"/>
  <c r="H30" i="6" s="1"/>
  <c r="I30" i="6" s="1"/>
  <c r="J30" i="6" s="1"/>
  <c r="K30" i="6" s="1"/>
  <c r="L30" i="6" s="1"/>
  <c r="M30" i="6" s="1"/>
  <c r="B26" i="6"/>
  <c r="L18" i="7" l="1"/>
  <c r="L16" i="7"/>
  <c r="L15" i="7"/>
  <c r="L19" i="7"/>
  <c r="L20" i="7"/>
  <c r="C26" i="6"/>
  <c r="B27" i="6"/>
  <c r="L10" i="7"/>
  <c r="L11" i="7"/>
  <c r="B29" i="6" l="1"/>
  <c r="D26" i="6"/>
  <c r="C27" i="6"/>
  <c r="C29" i="6" s="1"/>
  <c r="E26" i="6" l="1"/>
  <c r="D27" i="6"/>
  <c r="D29" i="6" s="1"/>
  <c r="F26" i="6" l="1"/>
  <c r="E27" i="6"/>
  <c r="E29" i="6" s="1"/>
  <c r="G26" i="6" l="1"/>
  <c r="F27" i="6"/>
  <c r="F29" i="6" l="1"/>
  <c r="H26" i="6"/>
  <c r="G27" i="6"/>
  <c r="G29" i="6" s="1"/>
  <c r="I26" i="6" l="1"/>
  <c r="H27" i="6"/>
  <c r="H29" i="6" s="1"/>
  <c r="I27" i="6" l="1"/>
  <c r="I29" i="6" s="1"/>
  <c r="J26" i="6"/>
  <c r="K26" i="6" l="1"/>
  <c r="J27" i="6"/>
  <c r="J29" i="6" s="1"/>
  <c r="L26" i="6" l="1"/>
  <c r="K27" i="6"/>
  <c r="K29" i="6" s="1"/>
  <c r="M26" i="6" l="1"/>
  <c r="M27" i="6" s="1"/>
  <c r="L27" i="6"/>
  <c r="L29" i="6" s="1"/>
  <c r="M29" i="6" l="1"/>
  <c r="N27" i="6"/>
  <c r="AU46" i="1" l="1"/>
  <c r="AU47" i="1"/>
  <c r="AU48" i="1"/>
  <c r="AT46" i="1"/>
  <c r="AT47" i="1"/>
  <c r="AT48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F6" i="1"/>
  <c r="BE6" i="1"/>
  <c r="BD36" i="1"/>
  <c r="BD31" i="1"/>
  <c r="AL12" i="1" l="1"/>
  <c r="BV7" i="1"/>
  <c r="BV8" i="1"/>
  <c r="BU7" i="1"/>
  <c r="BU8" i="1"/>
  <c r="BL9" i="1"/>
  <c r="BM9" i="1"/>
  <c r="BN9" i="1"/>
  <c r="BO9" i="1"/>
  <c r="BP9" i="1"/>
  <c r="BQ9" i="1"/>
  <c r="BR9" i="1"/>
  <c r="BS9" i="1"/>
  <c r="BT9" i="1"/>
  <c r="BU9" i="1"/>
  <c r="BV9" i="1"/>
  <c r="BL10" i="1"/>
  <c r="BM10" i="1"/>
  <c r="BN10" i="1"/>
  <c r="BO10" i="1"/>
  <c r="BP10" i="1"/>
  <c r="BQ10" i="1"/>
  <c r="BR10" i="1"/>
  <c r="BS10" i="1"/>
  <c r="BT10" i="1"/>
  <c r="BU10" i="1"/>
  <c r="BV10" i="1"/>
  <c r="BM44" i="1"/>
  <c r="BN44" i="1"/>
  <c r="BO44" i="1"/>
  <c r="BP44" i="1"/>
  <c r="BQ44" i="1"/>
  <c r="BR44" i="1"/>
  <c r="BS44" i="1"/>
  <c r="BT44" i="1"/>
  <c r="BU44" i="1"/>
  <c r="BV44" i="1"/>
  <c r="BW44" i="1"/>
  <c r="BL44" i="1"/>
  <c r="BM36" i="1"/>
  <c r="BN36" i="1"/>
  <c r="BO36" i="1"/>
  <c r="BP36" i="1"/>
  <c r="BQ36" i="1"/>
  <c r="BR36" i="1"/>
  <c r="BS36" i="1"/>
  <c r="BT36" i="1"/>
  <c r="BU36" i="1"/>
  <c r="BV36" i="1"/>
  <c r="BW36" i="1"/>
  <c r="CL13" i="1"/>
  <c r="AL14" i="1" l="1"/>
  <c r="AL15" i="1"/>
  <c r="AK14" i="1"/>
  <c r="AK15" i="1"/>
  <c r="AK7" i="1"/>
  <c r="AK8" i="1"/>
  <c r="AL7" i="1"/>
  <c r="AL8" i="1"/>
  <c r="AH45" i="1"/>
  <c r="G9" i="1" l="1"/>
  <c r="H9" i="1"/>
  <c r="I9" i="1"/>
  <c r="J9" i="1"/>
  <c r="K9" i="1"/>
  <c r="L9" i="1"/>
  <c r="M9" i="1"/>
  <c r="N9" i="1"/>
  <c r="O9" i="1"/>
  <c r="P9" i="1"/>
  <c r="Q9" i="1"/>
  <c r="R9" i="1"/>
  <c r="R6" i="1"/>
  <c r="R7" i="1"/>
  <c r="Q6" i="1"/>
  <c r="Q7" i="1"/>
  <c r="C57" i="1" l="1"/>
  <c r="F59" i="1" s="1"/>
  <c r="E59" i="1"/>
  <c r="E60" i="1"/>
  <c r="F60" i="1" l="1"/>
  <c r="BV6" i="1"/>
  <c r="AL16" i="1"/>
  <c r="AL13" i="1"/>
  <c r="AL6" i="1"/>
  <c r="AL9" i="1" l="1"/>
  <c r="L47" i="1"/>
  <c r="N47" i="1" s="1"/>
  <c r="L43" i="1"/>
  <c r="C45" i="1" l="1"/>
  <c r="R11" i="1"/>
  <c r="BX43" i="1" l="1"/>
  <c r="BX35" i="1"/>
  <c r="AR44" i="1"/>
  <c r="CN33" i="1" l="1"/>
  <c r="CL5" i="1" s="1"/>
  <c r="AX45" i="1" l="1"/>
  <c r="AU45" i="1"/>
  <c r="AU49" i="1" l="1"/>
  <c r="AU50" i="1" s="1"/>
  <c r="AB45" i="1" l="1"/>
  <c r="BR37" i="1" l="1"/>
  <c r="AF45" i="1"/>
  <c r="AJ38" i="1"/>
  <c r="AJ37" i="1"/>
  <c r="AJ36" i="1"/>
  <c r="AJ39" i="1" s="1"/>
  <c r="AJ32" i="1"/>
  <c r="AJ31" i="1"/>
  <c r="AJ30" i="1"/>
  <c r="E58" i="1"/>
  <c r="AJ33" i="1" l="1"/>
  <c r="F58" i="1"/>
  <c r="F61" i="1" l="1"/>
  <c r="AK18" i="1" l="1"/>
  <c r="CN38" i="1" l="1"/>
  <c r="BL5" i="1" l="1"/>
  <c r="BM5" i="1"/>
  <c r="BN5" i="1"/>
  <c r="BO5" i="1"/>
  <c r="BP5" i="1"/>
  <c r="BQ5" i="1"/>
  <c r="BR5" i="1"/>
  <c r="BS5" i="1"/>
  <c r="BT5" i="1"/>
  <c r="BN37" i="1"/>
  <c r="BO37" i="1"/>
  <c r="BP37" i="1"/>
  <c r="BQ37" i="1"/>
  <c r="BS37" i="1"/>
  <c r="BT37" i="1"/>
  <c r="BU37" i="1"/>
  <c r="BV37" i="1"/>
  <c r="BW37" i="1"/>
  <c r="BL36" i="1"/>
  <c r="BM45" i="1"/>
  <c r="BN45" i="1"/>
  <c r="BO45" i="1"/>
  <c r="BP45" i="1"/>
  <c r="BQ45" i="1"/>
  <c r="BR45" i="1"/>
  <c r="BS45" i="1"/>
  <c r="BT45" i="1"/>
  <c r="BU45" i="1"/>
  <c r="BV45" i="1"/>
  <c r="BW45" i="1"/>
  <c r="BX42" i="1"/>
  <c r="BX41" i="1"/>
  <c r="BX34" i="1"/>
  <c r="BU6" i="1" l="1"/>
  <c r="BL45" i="1"/>
  <c r="BX36" i="1"/>
  <c r="BM37" i="1"/>
  <c r="BX44" i="1"/>
  <c r="BV5" i="1" l="1"/>
  <c r="BX45" i="1"/>
  <c r="CB10" i="1"/>
  <c r="BL12" i="1" s="1"/>
  <c r="BL13" i="1" s="1"/>
  <c r="CC10" i="1"/>
  <c r="BM12" i="1" s="1"/>
  <c r="BM13" i="1" s="1"/>
  <c r="CD10" i="1"/>
  <c r="BN12" i="1" s="1"/>
  <c r="BN13" i="1" s="1"/>
  <c r="CE10" i="1"/>
  <c r="BO12" i="1" s="1"/>
  <c r="BO13" i="1" s="1"/>
  <c r="CF10" i="1"/>
  <c r="BP12" i="1" s="1"/>
  <c r="BP13" i="1" s="1"/>
  <c r="CG10" i="1"/>
  <c r="BQ12" i="1" s="1"/>
  <c r="BQ13" i="1" s="1"/>
  <c r="CH10" i="1"/>
  <c r="BR12" i="1" s="1"/>
  <c r="BR13" i="1" s="1"/>
  <c r="CI10" i="1"/>
  <c r="BS12" i="1" s="1"/>
  <c r="BS13" i="1" s="1"/>
  <c r="CJ10" i="1"/>
  <c r="BT12" i="1" s="1"/>
  <c r="BT13" i="1" s="1"/>
  <c r="CA10" i="1"/>
  <c r="BK10" i="1" s="1"/>
  <c r="CN39" i="1"/>
  <c r="CK8" i="1" s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C35" i="1"/>
  <c r="CD35" i="1"/>
  <c r="CE35" i="1"/>
  <c r="CF35" i="1"/>
  <c r="CG35" i="1"/>
  <c r="CH35" i="1"/>
  <c r="CI35" i="1"/>
  <c r="CJ35" i="1"/>
  <c r="CK35" i="1"/>
  <c r="CL35" i="1"/>
  <c r="CM35" i="1"/>
  <c r="CN34" i="1"/>
  <c r="CL8" i="1" l="1"/>
  <c r="CL10" i="1" s="1"/>
  <c r="CN40" i="1"/>
  <c r="CK5" i="1"/>
  <c r="CK10" i="1" s="1"/>
  <c r="BD35" i="1"/>
  <c r="AQ7" i="1"/>
  <c r="BE5" i="1" l="1"/>
  <c r="BF9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W14" i="1"/>
  <c r="W15" i="1"/>
  <c r="W13" i="1"/>
  <c r="AI39" i="1"/>
  <c r="AH39" i="1"/>
  <c r="AG39" i="1"/>
  <c r="AF39" i="1"/>
  <c r="AE39" i="1"/>
  <c r="AD39" i="1"/>
  <c r="AC39" i="1"/>
  <c r="AB39" i="1"/>
  <c r="AA39" i="1"/>
  <c r="Z39" i="1"/>
  <c r="Y39" i="1"/>
  <c r="X39" i="1"/>
  <c r="AK6" i="1"/>
  <c r="AK13" i="1" s="1"/>
  <c r="Y33" i="1"/>
  <c r="Z33" i="1"/>
  <c r="AA33" i="1"/>
  <c r="AB33" i="1"/>
  <c r="AC33" i="1"/>
  <c r="AD33" i="1"/>
  <c r="AE33" i="1"/>
  <c r="AF33" i="1"/>
  <c r="AG33" i="1"/>
  <c r="AH33" i="1"/>
  <c r="AI33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W9" i="1"/>
  <c r="BV12" i="1" l="1"/>
  <c r="BV13" i="1" s="1"/>
  <c r="BS17" i="1"/>
  <c r="Y16" i="1"/>
  <c r="AA16" i="1"/>
  <c r="Z16" i="1"/>
  <c r="AI16" i="1"/>
  <c r="AG16" i="1"/>
  <c r="AH16" i="1"/>
  <c r="AE16" i="1"/>
  <c r="X16" i="1"/>
  <c r="AD16" i="1"/>
  <c r="AC16" i="1"/>
  <c r="AJ16" i="1"/>
  <c r="AB16" i="1"/>
  <c r="AF16" i="1"/>
  <c r="AK16" i="1"/>
  <c r="AL18" i="1" s="1"/>
  <c r="I57" i="1" l="1"/>
  <c r="L59" i="1" l="1"/>
  <c r="L58" i="1"/>
  <c r="F55" i="1"/>
  <c r="D8" i="1"/>
  <c r="D9" i="1" s="1"/>
  <c r="E8" i="1"/>
  <c r="E9" i="1" s="1"/>
  <c r="F8" i="1"/>
  <c r="F9" i="1" s="1"/>
  <c r="G8" i="1"/>
  <c r="H8" i="1"/>
  <c r="I8" i="1"/>
  <c r="J8" i="1"/>
  <c r="K8" i="1"/>
  <c r="L8" i="1"/>
  <c r="M8" i="1"/>
  <c r="N8" i="1"/>
  <c r="O8" i="1"/>
  <c r="P8" i="1"/>
  <c r="C8" i="1"/>
  <c r="C9" i="1" s="1"/>
  <c r="O38" i="1"/>
  <c r="O37" i="1"/>
  <c r="O36" i="1"/>
  <c r="Q5" i="1" s="1"/>
  <c r="N39" i="1"/>
  <c r="M39" i="1"/>
  <c r="L39" i="1"/>
  <c r="K39" i="1"/>
  <c r="J39" i="1"/>
  <c r="I39" i="1"/>
  <c r="H39" i="1"/>
  <c r="G39" i="1"/>
  <c r="F39" i="1"/>
  <c r="E39" i="1"/>
  <c r="D39" i="1"/>
  <c r="C39" i="1"/>
  <c r="O30" i="1"/>
  <c r="O31" i="1"/>
  <c r="D32" i="1"/>
  <c r="E32" i="1"/>
  <c r="F32" i="1"/>
  <c r="G32" i="1"/>
  <c r="H32" i="1"/>
  <c r="I32" i="1"/>
  <c r="J32" i="1"/>
  <c r="K32" i="1"/>
  <c r="L32" i="1"/>
  <c r="M32" i="1"/>
  <c r="N32" i="1"/>
  <c r="L46" i="1" l="1"/>
  <c r="BU5" i="1"/>
  <c r="BU12" i="1" s="1"/>
  <c r="I45" i="1"/>
  <c r="F45" i="1"/>
  <c r="Q8" i="1"/>
  <c r="O39" i="1"/>
  <c r="BU13" i="1" l="1"/>
  <c r="BV15" i="1" s="1"/>
  <c r="N46" i="1"/>
  <c r="X45" i="1"/>
  <c r="N11" i="1" l="1"/>
  <c r="BK9" i="1" l="1"/>
  <c r="BK5" i="1" s="1"/>
  <c r="BK12" i="1" s="1"/>
  <c r="BK13" i="1" s="1"/>
  <c r="W16" i="1" l="1"/>
  <c r="BD30" i="1" l="1"/>
  <c r="BF5" i="1" l="1"/>
  <c r="BF10" i="1" s="1"/>
  <c r="AT45" i="1"/>
  <c r="L60" i="1" l="1"/>
  <c r="F62" i="1" l="1"/>
  <c r="O29" i="1" l="1"/>
  <c r="L45" i="1" l="1"/>
  <c r="R5" i="1"/>
  <c r="R8" i="1" s="1"/>
  <c r="O32" i="1"/>
  <c r="K59" i="1"/>
  <c r="K58" i="1"/>
  <c r="N45" i="1" l="1"/>
  <c r="N44" i="1" s="1"/>
  <c r="C48" i="1" s="1"/>
  <c r="L44" i="1"/>
  <c r="R13" i="1"/>
  <c r="I47" i="1"/>
  <c r="I46" i="1"/>
  <c r="CN35" i="1"/>
  <c r="F47" i="1" l="1"/>
  <c r="F46" i="1"/>
  <c r="Q11" i="1"/>
  <c r="M11" i="1" l="1"/>
  <c r="O11" i="1"/>
  <c r="P11" i="1"/>
  <c r="L11" i="1"/>
  <c r="AK5" i="1" l="1"/>
  <c r="BE4" i="1" l="1"/>
  <c r="BU4" i="1" s="1"/>
  <c r="CK4" i="1" s="1"/>
  <c r="AK12" i="1"/>
  <c r="CB35" i="1" l="1"/>
  <c r="BL37" i="1" l="1"/>
  <c r="BX33" i="1"/>
  <c r="BX37" i="1" l="1"/>
  <c r="X33" i="1"/>
  <c r="C32" i="1"/>
  <c r="BS16" i="1" l="1"/>
  <c r="BS18" i="1" s="1"/>
  <c r="AK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Lucia Diana Alegria Barboza - O/S</author>
    <author>Jemmy Dennis Vargas Maytahuari</author>
    <author>Raul Gianmarco Aquino Solano</author>
  </authors>
  <commentList>
    <comment ref="T8" authorId="0" shapeId="0" xr:uid="{F8901CBA-6E06-48D4-8730-B387D5DF6696}">
      <text>
        <r>
          <rPr>
            <b/>
            <sz val="9"/>
            <color indexed="81"/>
            <rFont val="Tahoma"/>
            <family val="2"/>
          </rPr>
          <t>Lucia Diana Alegria Barboza - O/S:</t>
        </r>
        <r>
          <rPr>
            <sz val="9"/>
            <color indexed="81"/>
            <rFont val="Tahoma"/>
            <family val="2"/>
          </rPr>
          <t xml:space="preserve">
Notar que este volumen es distinto del que tiene Jemmy en sus arvhivos del VBP</t>
        </r>
      </text>
    </comment>
    <comment ref="R11" authorId="1" shapeId="0" xr:uid="{6212D73D-C6E0-47F4-83F8-2A099353DCB4}">
      <text>
        <r>
          <rPr>
            <sz val="9"/>
            <color indexed="81"/>
            <rFont val="Tahoma"/>
            <family val="2"/>
          </rPr>
          <t>R.M. 00290-2025-PRODUCE</t>
        </r>
      </text>
    </comment>
    <comment ref="R16" authorId="2" shapeId="0" xr:uid="{4F0B6562-1D78-40EB-A452-039F8E7AC358}">
      <text>
        <r>
          <rPr>
            <b/>
            <sz val="9"/>
            <color indexed="81"/>
            <rFont val="Tahoma"/>
            <family val="2"/>
          </rPr>
          <t>Resolución Ministerial N° 00290-2025-PRODUCE</t>
        </r>
        <r>
          <rPr>
            <sz val="9"/>
            <color indexed="81"/>
            <rFont val="Tahoma"/>
            <family val="2"/>
          </rPr>
          <t xml:space="preserve">
Para el periodo de julio 2025 a junio 2025</t>
        </r>
      </text>
    </comment>
  </commentList>
</comments>
</file>

<file path=xl/sharedStrings.xml><?xml version="1.0" encoding="utf-8"?>
<sst xmlns="http://schemas.openxmlformats.org/spreadsheetml/2006/main" count="434" uniqueCount="159">
  <si>
    <t>Desembarques</t>
  </si>
  <si>
    <t>Exportaciones</t>
  </si>
  <si>
    <t>Ventas internas</t>
  </si>
  <si>
    <t>Importaciones</t>
  </si>
  <si>
    <t>Toneladas</t>
  </si>
  <si>
    <t>Producción nacional de merluza</t>
  </si>
  <si>
    <t>En toneladas</t>
  </si>
  <si>
    <t>Congelado</t>
  </si>
  <si>
    <t>Rubro</t>
  </si>
  <si>
    <t>Nacional</t>
  </si>
  <si>
    <t>CONGELADO</t>
  </si>
  <si>
    <t>Curado</t>
  </si>
  <si>
    <t>CURADO</t>
  </si>
  <si>
    <t>Fresco</t>
  </si>
  <si>
    <t>Millones USD-FOB</t>
  </si>
  <si>
    <t>ENLATADO</t>
  </si>
  <si>
    <t>Total (TM )</t>
  </si>
  <si>
    <t>Enlatado</t>
  </si>
  <si>
    <t>FRESCO</t>
  </si>
  <si>
    <t>Desembarque (Miles TM)</t>
  </si>
  <si>
    <t>Total</t>
  </si>
  <si>
    <t>Importación</t>
  </si>
  <si>
    <t>Otros</t>
  </si>
  <si>
    <t>Cuota</t>
  </si>
  <si>
    <t>Exportación</t>
  </si>
  <si>
    <t>Total general</t>
  </si>
  <si>
    <t>Cuota (Miles TM)</t>
  </si>
  <si>
    <t>En miles de toneladas</t>
  </si>
  <si>
    <t>Importado</t>
  </si>
  <si>
    <t xml:space="preserve"> </t>
  </si>
  <si>
    <t>TOTAL</t>
  </si>
  <si>
    <t xml:space="preserve">Producción </t>
  </si>
  <si>
    <t>Fesco</t>
  </si>
  <si>
    <t>US$ FOB</t>
  </si>
  <si>
    <t>TM</t>
  </si>
  <si>
    <t>US$-FOB</t>
  </si>
  <si>
    <t>Principales productos CHD</t>
  </si>
  <si>
    <t>Plantas Pesqueras CHD</t>
  </si>
  <si>
    <t>Etiquetas de fila</t>
  </si>
  <si>
    <t>Merluza</t>
  </si>
  <si>
    <t>MERLUZA</t>
  </si>
  <si>
    <t>ALEMANIA</t>
  </si>
  <si>
    <t>PAITA</t>
  </si>
  <si>
    <t>ESTADOS UNIDOS</t>
  </si>
  <si>
    <t>TUMBES</t>
  </si>
  <si>
    <t>ESPAÑA</t>
  </si>
  <si>
    <t>AEREA Y POSTAL EX-IAAC</t>
  </si>
  <si>
    <t>COLOMBIA</t>
  </si>
  <si>
    <t>RUMANIA</t>
  </si>
  <si>
    <t>REINO UNIDO</t>
  </si>
  <si>
    <t xml:space="preserve"> Puerto </t>
  </si>
  <si>
    <t>Part. %</t>
  </si>
  <si>
    <t>ARGELIA</t>
  </si>
  <si>
    <t>EL ÑURO</t>
  </si>
  <si>
    <t>TALARA</t>
  </si>
  <si>
    <t>ACAPULCO</t>
  </si>
  <si>
    <t>MANCORA</t>
  </si>
  <si>
    <t>CANCAS</t>
  </si>
  <si>
    <t>CABO BLANCO</t>
  </si>
  <si>
    <t>CALETA LA CRUZ</t>
  </si>
  <si>
    <t>PUERTO PIZARRO</t>
  </si>
  <si>
    <t>Desembarque industria pesquera</t>
  </si>
  <si>
    <t>Principales Zonas Producción CHD</t>
  </si>
  <si>
    <t>FILETE</t>
  </si>
  <si>
    <t>HGT</t>
  </si>
  <si>
    <t>HAMBURGUESA</t>
  </si>
  <si>
    <t>ENTERO</t>
  </si>
  <si>
    <t>MINCED</t>
  </si>
  <si>
    <t>TROZOS</t>
  </si>
  <si>
    <t>LOMO</t>
  </si>
  <si>
    <t>HUEVERA</t>
  </si>
  <si>
    <t>BLOQUES</t>
  </si>
  <si>
    <t>EMBUTIDO</t>
  </si>
  <si>
    <t>LOS ORGANOS</t>
  </si>
  <si>
    <t>Desembarque con destino consumo local (fresco)</t>
  </si>
  <si>
    <t>OTROS</t>
  </si>
  <si>
    <t>EXPORTACIÓN SEGÚN PAÍS DE DESTINO</t>
  </si>
  <si>
    <t>RUSIA</t>
  </si>
  <si>
    <t>MARRUECOS</t>
  </si>
  <si>
    <t>ECUADOR</t>
  </si>
  <si>
    <t>ESTONIA</t>
  </si>
  <si>
    <t>ITALIA</t>
  </si>
  <si>
    <t>Desembarque de merluza (TMB)</t>
  </si>
  <si>
    <t>Aporte Económico y Pesquero</t>
  </si>
  <si>
    <t>Aporte Económico</t>
  </si>
  <si>
    <t>Aporte Pesquero</t>
  </si>
  <si>
    <t>VBP Pesca</t>
  </si>
  <si>
    <t>VBP % Des. Total</t>
  </si>
  <si>
    <t>Part. % Des. Total</t>
  </si>
  <si>
    <t>VBP Pesca - CHD</t>
  </si>
  <si>
    <t>VBP Part. % Des. CHD</t>
  </si>
  <si>
    <t>Part. % Des. CHD</t>
  </si>
  <si>
    <t>Desembarque Total</t>
  </si>
  <si>
    <t>Desembarque CHD</t>
  </si>
  <si>
    <t>VBP Merluza</t>
  </si>
  <si>
    <t>Desembarque pesquero mensual de recursos hidrobiológicos: Anchoveta, Bonito, Caballa, Jurel, Pejerrey, Perico, Cojinova, Cachema, Lenguado, Corvina, Choro, Cangrejo, Caracol, Erizo y Chanque, 2013-2023</t>
  </si>
  <si>
    <t>En Toneladas (TM.)</t>
  </si>
  <si>
    <t>REGION</t>
  </si>
  <si>
    <t>(Todas)</t>
  </si>
  <si>
    <t xml:space="preserve">Gráfico: INDICE DE ESTACIONALIDAD 2013-2022 </t>
  </si>
  <si>
    <t>ESPECIE</t>
  </si>
  <si>
    <t>TIPO</t>
  </si>
  <si>
    <t>ZONA</t>
  </si>
  <si>
    <t>Suma de DESEMBARQUE (TM)</t>
  </si>
  <si>
    <t>Meses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</si>
  <si>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</si>
  <si>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</si>
  <si>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</si>
  <si>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</si>
  <si>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</si>
  <si>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</si>
  <si>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</si>
  <si>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</si>
  <si>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</si>
  <si>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</si>
  <si>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</si>
  <si>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</si>
  <si>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Promedio Mensual</t>
  </si>
  <si>
    <t>Indice de Estacionalidad</t>
  </si>
  <si>
    <t>Promedio (TM.)</t>
  </si>
  <si>
    <t>Mes</t>
  </si>
  <si>
    <t>En TM</t>
  </si>
  <si>
    <t>(En TM)</t>
  </si>
  <si>
    <t>t</t>
  </si>
  <si>
    <t>AÑO</t>
  </si>
  <si>
    <t>MES</t>
  </si>
  <si>
    <t>Pronóstico Reg.Lineal</t>
  </si>
  <si>
    <t>Indice Estacionalidad</t>
  </si>
  <si>
    <t>Pronóstico Estacionalidad con tendencia</t>
  </si>
  <si>
    <t>Desembarque Real</t>
  </si>
  <si>
    <t>Expectativa de Captura</t>
  </si>
  <si>
    <t>Gráfico: DESEMBARQUE REAL VS EXPECTATIVA DE CAPTURA (ESTACIONALIDAD)</t>
  </si>
  <si>
    <t>GEORGIA</t>
  </si>
  <si>
    <t>ANGOLA</t>
  </si>
  <si>
    <t>Volumen</t>
  </si>
  <si>
    <t>Valor</t>
  </si>
  <si>
    <t>FRANCIA</t>
  </si>
  <si>
    <t>TAILANDIA</t>
  </si>
  <si>
    <t>BRASIL</t>
  </si>
  <si>
    <t>CHINA</t>
  </si>
  <si>
    <t>PULPA</t>
  </si>
  <si>
    <t>PAISES BAJOS</t>
  </si>
  <si>
    <t>BELGICA</t>
  </si>
  <si>
    <t>CANADA</t>
  </si>
  <si>
    <t>EXPORTACIÓN SEGÚN LUGAR DE ORIGEN DE EXPORTACIÓN</t>
  </si>
  <si>
    <t>Var. % 25/24</t>
  </si>
  <si>
    <t>2025*</t>
  </si>
  <si>
    <t>Especie</t>
  </si>
  <si>
    <t>Precio
(soles 2007)</t>
  </si>
  <si>
    <t>VBP</t>
  </si>
  <si>
    <t>2025 (ENERO-DICIEMBRE)</t>
  </si>
  <si>
    <t>Gráfico: DESEMBARQUE VS. ESTACIONALIDAD, 2025</t>
  </si>
  <si>
    <t>Ene-Dic 2025</t>
  </si>
  <si>
    <t>COREA (SUR), REPUBLICA DE</t>
  </si>
  <si>
    <t>Desembarque</t>
  </si>
  <si>
    <t>CHD</t>
  </si>
  <si>
    <t>Promedio</t>
  </si>
  <si>
    <t>https://www.youtube.com/watch?v=iWZ9H_OYYqk&amp;t=456s</t>
  </si>
  <si>
    <t>Gráfico: DESEMBARQUE REAL VS PRONÓSTICO (ESTACIONALIDAD)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</si>
</sst>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0.0%"/>
    <numFmt numFmtId="167" formatCode="_(* #,##0_);_(* \(#,##0\);_(* &quot;-&quot;??_);_(@_)"/>
    <numFmt numFmtId="168" formatCode="_-* #,##0.0\ _€_-;\-* #,##0.0\ _€_-;_-* &quot;-&quot;??\ _€_-;_-@_-"/>
    <numFmt numFmtId="169" formatCode="#,##0.00000000"/>
    <numFmt numFmtId="170" formatCode="_-* #,##0_-;\-* #,##0_-;_-* &quot;-&quot;??_-;_-@_-"/>
    <numFmt numFmtId="171" formatCode="_-* #,##0.0_-;\-* #,##0.0_-;_-* &quot;-&quot;??_-;_-@_-"/>
    <numFmt numFmtId="172" formatCode="0.0"/>
    <numFmt numFmtId="173" formatCode="_(* #,##0.00000_);_(* \(#,##0.00000\);_(* &quot;-&quot;??_);_(@_)"/>
    <numFmt numFmtId="174" formatCode="#,##0_ ;\-#,##0\ "/>
    <numFmt numFmtId="175" formatCode="_ * #,##0.00_ ;_ * \-#,##0.00_ ;_ * &quot;-&quot;??_ ;_ @_ "/>
    <numFmt numFmtId="176" formatCode="_-* #,##0.000_-;\-* #,##0.000_-;_-* &quot;-&quot;?_-;_-@_-"/>
    <numFmt numFmtId="177" formatCode="#,##0.0000_ ;\-#,##0.0000\ 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1"/>
      <name val="Calibri Light"/>
      <family val="2"/>
    </font>
    <font>
      <sz val="10"/>
      <color theme="1"/>
      <name val="Calibri Light"/>
      <family val="2"/>
    </font>
    <font>
      <b/>
      <sz val="11"/>
      <color theme="1"/>
      <name val="Calibri"/>
      <family val="2"/>
      <scheme val="minor"/>
    </font>
    <font>
      <sz val="10"/>
      <color theme="8"/>
      <name val="Calibri"/>
      <family val="2"/>
      <scheme val="minor"/>
    </font>
    <font>
      <b/>
      <sz val="10"/>
      <color theme="8"/>
      <name val="Calibri"/>
      <family val="2"/>
      <scheme val="minor"/>
    </font>
    <font>
      <b/>
      <sz val="10"/>
      <color theme="9"/>
      <name val="Calibri"/>
      <family val="2"/>
      <scheme val="minor"/>
    </font>
    <font>
      <sz val="10"/>
      <color theme="5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rgb="FF0070C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color theme="4"/>
      <name val="Arial"/>
      <family val="2"/>
    </font>
    <font>
      <b/>
      <sz val="16"/>
      <color rgb="FFC00000"/>
      <name val="Arial"/>
      <family val="2"/>
    </font>
    <font>
      <b/>
      <sz val="14"/>
      <color rgb="FF002060"/>
      <name val="Arial"/>
      <family val="2"/>
    </font>
    <font>
      <b/>
      <sz val="11"/>
      <color rgb="FF0070C0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b/>
      <sz val="14"/>
      <color rgb="FFC00000"/>
      <name val="Arial"/>
      <family val="2"/>
    </font>
    <font>
      <sz val="11"/>
      <color rgb="FF0070C0"/>
      <name val="Calibri"/>
      <family val="2"/>
      <scheme val="minor"/>
    </font>
    <font>
      <b/>
      <sz val="10"/>
      <color theme="1"/>
      <name val="Arial"/>
      <family val="2"/>
    </font>
    <font>
      <sz val="11"/>
      <color rgb="FFFF0000"/>
      <name val="Arial"/>
      <family val="2"/>
    </font>
    <font>
      <b/>
      <u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70C0"/>
        <bgColor theme="4" tint="0.79998168889431442"/>
      </patternFill>
    </fill>
    <fill>
      <patternFill patternType="solid">
        <fgColor theme="7"/>
        <bgColor indexed="64"/>
      </patternFill>
    </fill>
    <fill>
      <patternFill patternType="solid">
        <fgColor theme="8"/>
        <bgColor theme="4" tint="0.79998168889431442"/>
      </patternFill>
    </fill>
    <fill>
      <patternFill patternType="solid">
        <fgColor theme="7"/>
        <bgColor theme="4" tint="0.79998168889431442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206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theme="4" tint="0.39991454817346722"/>
      </left>
      <right/>
      <top style="thin">
        <color theme="4" tint="0.39994506668294322"/>
      </top>
      <bottom style="thin">
        <color theme="4" tint="0.39991454817346722"/>
      </bottom>
      <diagonal/>
    </border>
    <border>
      <left/>
      <right style="thin">
        <color theme="4" tint="0.399914548173467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14548173467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1454817346722"/>
      </left>
      <right/>
      <top/>
      <bottom/>
      <diagonal/>
    </border>
    <border>
      <left/>
      <right style="thin">
        <color theme="4" tint="0.399914548173467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 style="thin">
        <color theme="4" tint="0.39991454817346722"/>
      </left>
      <right/>
      <top/>
      <bottom style="thin">
        <color theme="4" tint="0.39991454817346722"/>
      </bottom>
      <diagonal/>
    </border>
    <border>
      <left/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theme="4" tint="0.39988402966399123"/>
      </left>
      <right style="thin">
        <color theme="4" tint="0.39994506668294322"/>
      </right>
      <top style="thin">
        <color theme="4" tint="0.39988402966399123"/>
      </top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88402966399123"/>
      </top>
      <bottom style="thin">
        <color theme="4" tint="0.39997558519241921"/>
      </bottom>
      <diagonal/>
    </border>
    <border>
      <left style="thin">
        <color theme="4" tint="0.39988402966399123"/>
      </left>
      <right style="thin">
        <color theme="4" tint="0.39994506668294322"/>
      </right>
      <top/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7558519241921"/>
      </top>
      <bottom style="thin">
        <color theme="4" tint="0.39991454817346722"/>
      </bottom>
      <diagonal/>
    </border>
    <border>
      <left style="thin">
        <color theme="4" tint="0.39988402966399123"/>
      </left>
      <right/>
      <top/>
      <bottom/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/>
      <diagonal/>
    </border>
    <border>
      <left style="thin">
        <color theme="4" tint="0.39994506668294322"/>
      </left>
      <right style="thin">
        <color theme="4" tint="0.39991454817346722"/>
      </right>
      <top/>
      <bottom/>
      <diagonal/>
    </border>
    <border>
      <left style="thin">
        <color theme="4" tint="0.39988402966399123"/>
      </left>
      <right/>
      <top/>
      <bottom style="thin">
        <color theme="4" tint="0.39988402966399123"/>
      </bottom>
      <diagonal/>
    </border>
    <border>
      <left style="thin">
        <color theme="4" tint="0.39994506668294322"/>
      </left>
      <right style="thin">
        <color theme="4" tint="0.39991454817346722"/>
      </right>
      <top/>
      <bottom style="thin">
        <color theme="4" tint="0.39991454817346722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 applyNumberFormat="0" applyFill="0" applyBorder="0" applyAlignment="0" applyProtection="0"/>
  </cellStyleXfs>
  <cellXfs count="319">
    <xf numFmtId="0" fontId="0" fillId="0" borderId="0" xfId="0"/>
    <xf numFmtId="0" fontId="4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readingOrder="1"/>
    </xf>
    <xf numFmtId="0" fontId="4" fillId="0" borderId="0" xfId="0" applyFont="1" applyAlignment="1">
      <alignment vertical="center"/>
    </xf>
    <xf numFmtId="0" fontId="5" fillId="0" borderId="1" xfId="0" applyFont="1" applyBorder="1" applyAlignment="1">
      <alignment horizontal="left" vertical="center"/>
    </xf>
    <xf numFmtId="165" fontId="4" fillId="0" borderId="0" xfId="0" applyNumberFormat="1" applyFont="1" applyAlignment="1">
      <alignment vertical="center"/>
    </xf>
    <xf numFmtId="3" fontId="11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170" fontId="4" fillId="0" borderId="0" xfId="0" applyNumberFormat="1" applyFont="1" applyAlignment="1">
      <alignment vertical="center"/>
    </xf>
    <xf numFmtId="0" fontId="12" fillId="0" borderId="3" xfId="0" applyFont="1" applyBorder="1" applyAlignment="1">
      <alignment horizontal="left" vertical="center" wrapText="1" readingOrder="1"/>
    </xf>
    <xf numFmtId="166" fontId="4" fillId="0" borderId="0" xfId="1" applyNumberFormat="1" applyFont="1" applyAlignment="1">
      <alignment vertical="center"/>
    </xf>
    <xf numFmtId="170" fontId="4" fillId="0" borderId="0" xfId="4" applyNumberFormat="1" applyFont="1" applyFill="1" applyAlignment="1">
      <alignment vertical="center"/>
    </xf>
    <xf numFmtId="171" fontId="4" fillId="0" borderId="0" xfId="4" applyNumberFormat="1" applyFont="1" applyFill="1" applyAlignment="1">
      <alignment vertical="center"/>
    </xf>
    <xf numFmtId="171" fontId="5" fillId="0" borderId="0" xfId="4" applyNumberFormat="1" applyFont="1" applyFill="1" applyBorder="1" applyAlignment="1">
      <alignment vertical="center"/>
    </xf>
    <xf numFmtId="166" fontId="4" fillId="0" borderId="0" xfId="1" applyNumberFormat="1" applyFont="1" applyFill="1" applyAlignment="1">
      <alignment vertical="center"/>
    </xf>
    <xf numFmtId="3" fontId="5" fillId="0" borderId="2" xfId="0" applyNumberFormat="1" applyFont="1" applyBorder="1" applyAlignment="1">
      <alignment vertical="center"/>
    </xf>
    <xf numFmtId="3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66" fontId="4" fillId="0" borderId="0" xfId="0" applyNumberFormat="1" applyFont="1" applyAlignment="1">
      <alignment vertical="center"/>
    </xf>
    <xf numFmtId="169" fontId="4" fillId="0" borderId="0" xfId="0" applyNumberFormat="1" applyFont="1" applyAlignment="1">
      <alignment vertical="center"/>
    </xf>
    <xf numFmtId="9" fontId="4" fillId="0" borderId="0" xfId="1" applyFont="1" applyAlignment="1">
      <alignment vertical="center"/>
    </xf>
    <xf numFmtId="9" fontId="5" fillId="0" borderId="0" xfId="0" applyNumberFormat="1" applyFont="1" applyAlignment="1">
      <alignment vertical="center"/>
    </xf>
    <xf numFmtId="168" fontId="4" fillId="0" borderId="0" xfId="0" applyNumberFormat="1" applyFont="1" applyAlignment="1">
      <alignment vertical="center"/>
    </xf>
    <xf numFmtId="166" fontId="5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0" fontId="4" fillId="8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 readingOrder="1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73" fontId="4" fillId="0" borderId="0" xfId="4" applyNumberFormat="1" applyFont="1" applyAlignment="1">
      <alignment vertical="center"/>
    </xf>
    <xf numFmtId="172" fontId="20" fillId="0" borderId="0" xfId="0" applyNumberFormat="1" applyFont="1" applyAlignment="1">
      <alignment vertical="center"/>
    </xf>
    <xf numFmtId="0" fontId="7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right" vertical="center"/>
    </xf>
    <xf numFmtId="172" fontId="4" fillId="0" borderId="0" xfId="0" applyNumberFormat="1" applyFont="1" applyAlignment="1">
      <alignment vertical="center"/>
    </xf>
    <xf numFmtId="0" fontId="24" fillId="0" borderId="0" xfId="0" applyFont="1"/>
    <xf numFmtId="0" fontId="4" fillId="0" borderId="10" xfId="0" applyFont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5" fillId="8" borderId="4" xfId="0" applyFont="1" applyFill="1" applyBorder="1" applyAlignment="1">
      <alignment vertical="center"/>
    </xf>
    <xf numFmtId="0" fontId="8" fillId="13" borderId="4" xfId="0" applyFont="1" applyFill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3" fontId="4" fillId="0" borderId="0" xfId="4" applyNumberFormat="1" applyFont="1" applyBorder="1" applyAlignment="1">
      <alignment vertical="center"/>
    </xf>
    <xf numFmtId="3" fontId="5" fillId="0" borderId="4" xfId="0" applyNumberFormat="1" applyFont="1" applyBorder="1" applyAlignment="1">
      <alignment vertical="center"/>
    </xf>
    <xf numFmtId="0" fontId="8" fillId="11" borderId="2" xfId="0" applyFont="1" applyFill="1" applyBorder="1" applyAlignment="1">
      <alignment horizontal="right" vertical="center"/>
    </xf>
    <xf numFmtId="0" fontId="8" fillId="11" borderId="2" xfId="0" applyFont="1" applyFill="1" applyBorder="1" applyAlignment="1">
      <alignment vertical="center"/>
    </xf>
    <xf numFmtId="3" fontId="5" fillId="2" borderId="4" xfId="0" applyNumberFormat="1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right" vertical="center"/>
    </xf>
    <xf numFmtId="3" fontId="4" fillId="0" borderId="4" xfId="0" applyNumberFormat="1" applyFont="1" applyBorder="1" applyAlignment="1">
      <alignment vertical="center"/>
    </xf>
    <xf numFmtId="0" fontId="5" fillId="2" borderId="4" xfId="0" applyFont="1" applyFill="1" applyBorder="1" applyAlignment="1">
      <alignment horizontal="left" vertical="center"/>
    </xf>
    <xf numFmtId="0" fontId="20" fillId="0" borderId="4" xfId="0" applyFont="1" applyBorder="1" applyAlignment="1">
      <alignment vertical="center"/>
    </xf>
    <xf numFmtId="0" fontId="8" fillId="11" borderId="4" xfId="0" applyFont="1" applyFill="1" applyBorder="1" applyAlignment="1">
      <alignment horizontal="center" vertical="center"/>
    </xf>
    <xf numFmtId="0" fontId="8" fillId="14" borderId="4" xfId="0" applyFont="1" applyFill="1" applyBorder="1" applyAlignment="1">
      <alignment horizontal="center" vertical="center"/>
    </xf>
    <xf numFmtId="3" fontId="8" fillId="15" borderId="4" xfId="0" applyNumberFormat="1" applyFont="1" applyFill="1" applyBorder="1" applyAlignment="1">
      <alignment horizontal="center" vertical="center"/>
    </xf>
    <xf numFmtId="0" fontId="8" fillId="15" borderId="4" xfId="0" applyFont="1" applyFill="1" applyBorder="1" applyAlignment="1">
      <alignment horizontal="center" vertical="center"/>
    </xf>
    <xf numFmtId="165" fontId="4" fillId="0" borderId="7" xfId="0" applyNumberFormat="1" applyFont="1" applyBorder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8" fillId="16" borderId="4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right" vertical="center"/>
    </xf>
    <xf numFmtId="3" fontId="5" fillId="5" borderId="0" xfId="4" applyNumberFormat="1" applyFont="1" applyFill="1" applyBorder="1" applyAlignment="1">
      <alignment vertical="center"/>
    </xf>
    <xf numFmtId="165" fontId="5" fillId="4" borderId="2" xfId="0" applyNumberFormat="1" applyFont="1" applyFill="1" applyBorder="1" applyAlignment="1">
      <alignment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165" fontId="4" fillId="0" borderId="8" xfId="0" applyNumberFormat="1" applyFont="1" applyBorder="1" applyAlignment="1">
      <alignment vertical="center"/>
    </xf>
    <xf numFmtId="165" fontId="5" fillId="2" borderId="16" xfId="0" applyNumberFormat="1" applyFont="1" applyFill="1" applyBorder="1" applyAlignment="1">
      <alignment vertical="center"/>
    </xf>
    <xf numFmtId="165" fontId="5" fillId="2" borderId="17" xfId="0" applyNumberFormat="1" applyFont="1" applyFill="1" applyBorder="1" applyAlignment="1">
      <alignment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4" fillId="0" borderId="22" xfId="0" applyFont="1" applyBorder="1" applyAlignment="1">
      <alignment vertical="center"/>
    </xf>
    <xf numFmtId="3" fontId="4" fillId="0" borderId="23" xfId="0" applyNumberFormat="1" applyFont="1" applyFill="1" applyBorder="1" applyAlignment="1">
      <alignment vertical="center"/>
    </xf>
    <xf numFmtId="0" fontId="10" fillId="0" borderId="24" xfId="0" applyFont="1" applyBorder="1" applyAlignment="1">
      <alignment vertical="center"/>
    </xf>
    <xf numFmtId="166" fontId="8" fillId="3" borderId="25" xfId="1" applyNumberFormat="1" applyFont="1" applyFill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10" fillId="0" borderId="26" xfId="0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0" fontId="25" fillId="3" borderId="22" xfId="0" applyFont="1" applyFill="1" applyBorder="1" applyAlignment="1">
      <alignment vertical="center"/>
    </xf>
    <xf numFmtId="3" fontId="25" fillId="3" borderId="23" xfId="0" applyNumberFormat="1" applyFont="1" applyFill="1" applyBorder="1" applyAlignment="1">
      <alignment vertical="center"/>
    </xf>
    <xf numFmtId="0" fontId="4" fillId="0" borderId="27" xfId="0" applyFont="1" applyBorder="1" applyAlignment="1">
      <alignment vertical="center"/>
    </xf>
    <xf numFmtId="3" fontId="4" fillId="0" borderId="28" xfId="0" applyNumberFormat="1" applyFont="1" applyFill="1" applyBorder="1" applyAlignment="1">
      <alignment vertical="center"/>
    </xf>
    <xf numFmtId="0" fontId="26" fillId="0" borderId="0" xfId="0" applyFont="1"/>
    <xf numFmtId="0" fontId="27" fillId="0" borderId="0" xfId="0" applyFont="1"/>
    <xf numFmtId="0" fontId="27" fillId="8" borderId="0" xfId="0" applyFont="1" applyFill="1"/>
    <xf numFmtId="0" fontId="28" fillId="0" borderId="0" xfId="0" applyFont="1"/>
    <xf numFmtId="0" fontId="29" fillId="0" borderId="0" xfId="0" applyFont="1"/>
    <xf numFmtId="0" fontId="0" fillId="8" borderId="0" xfId="0" applyFill="1"/>
    <xf numFmtId="170" fontId="35" fillId="0" borderId="0" xfId="0" applyNumberFormat="1" applyFont="1" applyAlignment="1">
      <alignment vertical="center"/>
    </xf>
    <xf numFmtId="0" fontId="27" fillId="0" borderId="0" xfId="0" applyFont="1" applyAlignment="1"/>
    <xf numFmtId="170" fontId="27" fillId="0" borderId="7" xfId="0" applyNumberFormat="1" applyFont="1" applyBorder="1"/>
    <xf numFmtId="0" fontId="35" fillId="0" borderId="0" xfId="0" applyFont="1"/>
    <xf numFmtId="171" fontId="35" fillId="0" borderId="0" xfId="0" applyNumberFormat="1" applyFont="1"/>
    <xf numFmtId="0" fontId="31" fillId="0" borderId="0" xfId="0" applyFont="1" applyAlignment="1"/>
    <xf numFmtId="171" fontId="27" fillId="0" borderId="0" xfId="0" applyNumberFormat="1" applyFont="1"/>
    <xf numFmtId="0" fontId="30" fillId="8" borderId="0" xfId="0" applyFont="1" applyFill="1" applyAlignment="1"/>
    <xf numFmtId="172" fontId="24" fillId="0" borderId="0" xfId="0" applyNumberFormat="1" applyFont="1"/>
    <xf numFmtId="0" fontId="27" fillId="0" borderId="7" xfId="0" applyFont="1" applyBorder="1"/>
    <xf numFmtId="0" fontId="0" fillId="20" borderId="0" xfId="0" applyFill="1"/>
    <xf numFmtId="170" fontId="27" fillId="0" borderId="0" xfId="0" applyNumberFormat="1" applyFont="1"/>
    <xf numFmtId="171" fontId="37" fillId="0" borderId="0" xfId="5" applyNumberFormat="1" applyFont="1"/>
    <xf numFmtId="171" fontId="27" fillId="8" borderId="0" xfId="0" applyNumberFormat="1" applyFont="1" applyFill="1"/>
    <xf numFmtId="0" fontId="32" fillId="8" borderId="0" xfId="0" applyFont="1" applyFill="1" applyAlignment="1">
      <alignment horizontal="left"/>
    </xf>
    <xf numFmtId="0" fontId="38" fillId="8" borderId="0" xfId="0" applyFont="1" applyFill="1" applyAlignment="1"/>
    <xf numFmtId="0" fontId="13" fillId="0" borderId="0" xfId="0" applyFont="1" applyAlignment="1">
      <alignment vertical="center"/>
    </xf>
    <xf numFmtId="0" fontId="27" fillId="0" borderId="0" xfId="0" applyNumberFormat="1" applyFont="1"/>
    <xf numFmtId="3" fontId="13" fillId="0" borderId="0" xfId="0" applyNumberFormat="1" applyFont="1" applyAlignment="1">
      <alignment horizontal="center" vertical="center"/>
    </xf>
    <xf numFmtId="0" fontId="4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horizontal="right" vertical="center"/>
    </xf>
    <xf numFmtId="3" fontId="4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165" fontId="4" fillId="0" borderId="0" xfId="0" applyNumberFormat="1" applyFont="1" applyBorder="1" applyAlignment="1">
      <alignment vertical="center"/>
    </xf>
    <xf numFmtId="166" fontId="4" fillId="0" borderId="0" xfId="0" applyNumberFormat="1" applyFont="1" applyBorder="1" applyAlignment="1">
      <alignment vertical="center"/>
    </xf>
    <xf numFmtId="166" fontId="4" fillId="0" borderId="0" xfId="1" applyNumberFormat="1" applyFont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165" fontId="5" fillId="0" borderId="4" xfId="0" applyNumberFormat="1" applyFont="1" applyBorder="1" applyAlignment="1">
      <alignment horizontal="right" vertical="center"/>
    </xf>
    <xf numFmtId="165" fontId="11" fillId="0" borderId="0" xfId="0" applyNumberFormat="1" applyFont="1" applyAlignment="1">
      <alignment horizontal="right" vertical="center"/>
    </xf>
    <xf numFmtId="165" fontId="11" fillId="0" borderId="0" xfId="2" applyNumberFormat="1" applyFont="1" applyAlignment="1">
      <alignment horizontal="right" vertical="center"/>
    </xf>
    <xf numFmtId="165" fontId="5" fillId="0" borderId="2" xfId="0" applyNumberFormat="1" applyFont="1" applyBorder="1" applyAlignment="1">
      <alignment horizontal="right" vertical="center"/>
    </xf>
    <xf numFmtId="0" fontId="4" fillId="0" borderId="7" xfId="0" applyFont="1" applyBorder="1" applyAlignment="1">
      <alignment horizontal="left" vertical="center"/>
    </xf>
    <xf numFmtId="167" fontId="4" fillId="0" borderId="0" xfId="4" applyNumberFormat="1" applyFont="1" applyBorder="1" applyAlignment="1">
      <alignment vertical="center"/>
    </xf>
    <xf numFmtId="0" fontId="8" fillId="14" borderId="4" xfId="0" applyFont="1" applyFill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40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" fillId="0" borderId="10" xfId="0" applyFont="1" applyBorder="1" applyAlignment="1">
      <alignment vertical="center"/>
    </xf>
    <xf numFmtId="3" fontId="4" fillId="8" borderId="0" xfId="0" applyNumberFormat="1" applyFont="1" applyFill="1" applyAlignment="1">
      <alignment vertical="center"/>
    </xf>
    <xf numFmtId="3" fontId="4" fillId="8" borderId="9" xfId="0" applyNumberFormat="1" applyFont="1" applyFill="1" applyBorder="1" applyAlignment="1">
      <alignment horizontal="center" vertical="center"/>
    </xf>
    <xf numFmtId="0" fontId="40" fillId="8" borderId="0" xfId="0" applyFont="1" applyFill="1" applyAlignment="1">
      <alignment vertical="center"/>
    </xf>
    <xf numFmtId="3" fontId="5" fillId="8" borderId="0" xfId="0" applyNumberFormat="1" applyFont="1" applyFill="1" applyAlignment="1">
      <alignment horizontal="center" vertical="center"/>
    </xf>
    <xf numFmtId="0" fontId="5" fillId="0" borderId="7" xfId="0" applyFont="1" applyBorder="1" applyAlignment="1">
      <alignment vertical="center"/>
    </xf>
    <xf numFmtId="171" fontId="4" fillId="0" borderId="0" xfId="0" applyNumberFormat="1" applyFont="1" applyAlignment="1">
      <alignment vertical="center"/>
    </xf>
    <xf numFmtId="0" fontId="42" fillId="0" borderId="0" xfId="0" applyFont="1" applyAlignment="1">
      <alignment vertical="center"/>
    </xf>
    <xf numFmtId="43" fontId="4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7" fillId="0" borderId="1" xfId="0" applyFont="1" applyBorder="1" applyAlignment="1">
      <alignment horizontal="left" vertical="center"/>
    </xf>
    <xf numFmtId="3" fontId="17" fillId="0" borderId="1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164" fontId="14" fillId="0" borderId="0" xfId="4" applyFont="1" applyFill="1" applyAlignment="1">
      <alignment vertical="center"/>
    </xf>
    <xf numFmtId="0" fontId="18" fillId="0" borderId="0" xfId="0" applyFont="1" applyAlignment="1">
      <alignment horizontal="left" vertical="center"/>
    </xf>
    <xf numFmtId="3" fontId="18" fillId="0" borderId="0" xfId="0" applyNumberFormat="1" applyFont="1" applyAlignment="1">
      <alignment vertical="center"/>
    </xf>
    <xf numFmtId="0" fontId="43" fillId="0" borderId="9" xfId="0" applyFont="1" applyBorder="1" applyAlignment="1">
      <alignment horizontal="left" vertical="center" wrapText="1" readingOrder="1"/>
    </xf>
    <xf numFmtId="9" fontId="43" fillId="0" borderId="9" xfId="0" applyNumberFormat="1" applyFont="1" applyBorder="1" applyAlignment="1">
      <alignment horizontal="right" vertical="center" wrapText="1" readingOrder="1"/>
    </xf>
    <xf numFmtId="0" fontId="43" fillId="0" borderId="0" xfId="0" applyFont="1" applyAlignment="1">
      <alignment horizontal="left" vertical="center" wrapText="1" readingOrder="1"/>
    </xf>
    <xf numFmtId="9" fontId="43" fillId="0" borderId="0" xfId="0" applyNumberFormat="1" applyFont="1" applyAlignment="1">
      <alignment horizontal="right" vertical="center" wrapText="1" readingOrder="1"/>
    </xf>
    <xf numFmtId="9" fontId="44" fillId="0" borderId="3" xfId="0" applyNumberFormat="1" applyFont="1" applyBorder="1" applyAlignment="1">
      <alignment horizontal="right" vertical="center" wrapText="1" readingOrder="1"/>
    </xf>
    <xf numFmtId="174" fontId="4" fillId="0" borderId="4" xfId="0" applyNumberFormat="1" applyFont="1" applyBorder="1" applyAlignment="1">
      <alignment vertical="center"/>
    </xf>
    <xf numFmtId="174" fontId="4" fillId="0" borderId="4" xfId="0" applyNumberFormat="1" applyFont="1" applyBorder="1" applyAlignment="1">
      <alignment horizontal="right" vertical="center"/>
    </xf>
    <xf numFmtId="174" fontId="5" fillId="0" borderId="4" xfId="0" applyNumberFormat="1" applyFont="1" applyBorder="1" applyAlignment="1">
      <alignment horizontal="right" vertical="center"/>
    </xf>
    <xf numFmtId="174" fontId="5" fillId="2" borderId="4" xfId="0" applyNumberFormat="1" applyFont="1" applyFill="1" applyBorder="1" applyAlignment="1">
      <alignment horizontal="right" vertical="center"/>
    </xf>
    <xf numFmtId="0" fontId="4" fillId="0" borderId="29" xfId="0" applyFont="1" applyBorder="1" applyAlignment="1">
      <alignment horizontal="left" vertical="center"/>
    </xf>
    <xf numFmtId="0" fontId="5" fillId="0" borderId="29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165" fontId="5" fillId="0" borderId="5" xfId="0" applyNumberFormat="1" applyFont="1" applyBorder="1" applyAlignment="1">
      <alignment horizontal="righ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3" fontId="11" fillId="0" borderId="11" xfId="0" applyNumberFormat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right" vertical="center"/>
    </xf>
    <xf numFmtId="3" fontId="4" fillId="0" borderId="9" xfId="0" applyNumberFormat="1" applyFont="1" applyBorder="1" applyAlignment="1">
      <alignment horizontal="right" vertical="center"/>
    </xf>
    <xf numFmtId="3" fontId="4" fillId="0" borderId="9" xfId="1" applyNumberFormat="1" applyFont="1" applyBorder="1" applyAlignment="1">
      <alignment horizontal="right" vertical="center"/>
    </xf>
    <xf numFmtId="3" fontId="11" fillId="0" borderId="10" xfId="0" applyNumberFormat="1" applyFont="1" applyBorder="1" applyAlignment="1">
      <alignment horizontal="right" vertical="center"/>
    </xf>
    <xf numFmtId="3" fontId="11" fillId="0" borderId="0" xfId="2" applyNumberFormat="1" applyFont="1" applyBorder="1" applyAlignment="1">
      <alignment horizontal="right" vertical="center"/>
    </xf>
    <xf numFmtId="3" fontId="4" fillId="0" borderId="0" xfId="0" applyNumberFormat="1" applyFont="1" applyBorder="1" applyAlignment="1">
      <alignment horizontal="right" vertical="center"/>
    </xf>
    <xf numFmtId="3" fontId="4" fillId="0" borderId="0" xfId="1" applyNumberFormat="1" applyFont="1" applyBorder="1" applyAlignment="1">
      <alignment horizontal="right" vertical="center"/>
    </xf>
    <xf numFmtId="3" fontId="11" fillId="0" borderId="13" xfId="0" applyNumberFormat="1" applyFont="1" applyBorder="1" applyAlignment="1">
      <alignment horizontal="right" vertical="center"/>
    </xf>
    <xf numFmtId="3" fontId="11" fillId="0" borderId="7" xfId="0" applyNumberFormat="1" applyFont="1" applyBorder="1" applyAlignment="1">
      <alignment horizontal="right" vertical="center"/>
    </xf>
    <xf numFmtId="3" fontId="11" fillId="0" borderId="7" xfId="2" applyNumberFormat="1" applyFont="1" applyBorder="1" applyAlignment="1">
      <alignment horizontal="right" vertical="center"/>
    </xf>
    <xf numFmtId="3" fontId="4" fillId="0" borderId="7" xfId="0" applyNumberFormat="1" applyFont="1" applyBorder="1" applyAlignment="1">
      <alignment horizontal="right" vertical="center"/>
    </xf>
    <xf numFmtId="3" fontId="4" fillId="0" borderId="7" xfId="1" applyNumberFormat="1" applyFont="1" applyBorder="1" applyAlignment="1">
      <alignment horizontal="right" vertical="center"/>
    </xf>
    <xf numFmtId="3" fontId="5" fillId="0" borderId="10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horizontal="right" vertical="center"/>
    </xf>
    <xf numFmtId="3" fontId="5" fillId="0" borderId="29" xfId="0" applyNumberFormat="1" applyFont="1" applyBorder="1" applyAlignment="1">
      <alignment horizontal="right" vertical="center"/>
    </xf>
    <xf numFmtId="0" fontId="5" fillId="2" borderId="2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justify" vertical="center"/>
    </xf>
    <xf numFmtId="0" fontId="12" fillId="0" borderId="7" xfId="0" applyFont="1" applyBorder="1" applyAlignment="1">
      <alignment horizontal="center" vertical="center" wrapText="1" readingOrder="1"/>
    </xf>
    <xf numFmtId="3" fontId="41" fillId="0" borderId="0" xfId="0" applyNumberFormat="1" applyFont="1" applyBorder="1" applyAlignment="1">
      <alignment horizontal="right" vertical="center"/>
    </xf>
    <xf numFmtId="0" fontId="4" fillId="4" borderId="0" xfId="0" applyFont="1" applyFill="1" applyBorder="1" applyAlignment="1">
      <alignment vertical="center"/>
    </xf>
    <xf numFmtId="3" fontId="41" fillId="0" borderId="10" xfId="0" applyNumberFormat="1" applyFont="1" applyBorder="1" applyAlignment="1">
      <alignment horizontal="right" vertical="center"/>
    </xf>
    <xf numFmtId="0" fontId="5" fillId="0" borderId="29" xfId="0" applyFont="1" applyBorder="1" applyAlignment="1">
      <alignment vertical="center"/>
    </xf>
    <xf numFmtId="3" fontId="5" fillId="0" borderId="4" xfId="0" applyNumberFormat="1" applyFont="1" applyBorder="1" applyAlignment="1">
      <alignment horizontal="center" vertical="center"/>
    </xf>
    <xf numFmtId="0" fontId="8" fillId="11" borderId="5" xfId="0" applyFont="1" applyFill="1" applyBorder="1" applyAlignment="1">
      <alignment horizontal="right" vertical="center"/>
    </xf>
    <xf numFmtId="3" fontId="4" fillId="0" borderId="10" xfId="4" applyNumberFormat="1" applyFont="1" applyBorder="1" applyAlignment="1">
      <alignment vertical="center"/>
    </xf>
    <xf numFmtId="3" fontId="4" fillId="0" borderId="29" xfId="0" applyNumberFormat="1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3" fontId="4" fillId="0" borderId="4" xfId="4" applyNumberFormat="1" applyFont="1" applyBorder="1" applyAlignment="1">
      <alignment vertical="center"/>
    </xf>
    <xf numFmtId="3" fontId="5" fillId="2" borderId="4" xfId="4" applyNumberFormat="1" applyFont="1" applyFill="1" applyBorder="1" applyAlignment="1">
      <alignment vertical="center"/>
    </xf>
    <xf numFmtId="165" fontId="5" fillId="0" borderId="2" xfId="0" applyNumberFormat="1" applyFont="1" applyBorder="1" applyAlignment="1">
      <alignment vertical="center"/>
    </xf>
    <xf numFmtId="0" fontId="8" fillId="11" borderId="5" xfId="0" applyFont="1" applyFill="1" applyBorder="1" applyAlignment="1">
      <alignment vertical="center"/>
    </xf>
    <xf numFmtId="165" fontId="4" fillId="0" borderId="10" xfId="0" applyNumberFormat="1" applyFont="1" applyBorder="1" applyAlignment="1">
      <alignment vertical="center"/>
    </xf>
    <xf numFmtId="165" fontId="5" fillId="0" borderId="5" xfId="0" applyNumberFormat="1" applyFont="1" applyBorder="1" applyAlignment="1">
      <alignment vertical="center"/>
    </xf>
    <xf numFmtId="165" fontId="4" fillId="0" borderId="29" xfId="0" applyNumberFormat="1" applyFont="1" applyBorder="1" applyAlignment="1">
      <alignment vertical="center"/>
    </xf>
    <xf numFmtId="166" fontId="9" fillId="0" borderId="0" xfId="1" applyNumberFormat="1" applyFont="1" applyFill="1" applyBorder="1" applyAlignment="1">
      <alignment horizontal="right" vertical="center"/>
    </xf>
    <xf numFmtId="17" fontId="5" fillId="0" borderId="0" xfId="0" applyNumberFormat="1" applyFont="1" applyBorder="1" applyAlignment="1">
      <alignment horizontal="center" vertical="center"/>
    </xf>
    <xf numFmtId="170" fontId="5" fillId="0" borderId="0" xfId="0" applyNumberFormat="1" applyFont="1" applyBorder="1" applyAlignment="1">
      <alignment vertical="center"/>
    </xf>
    <xf numFmtId="171" fontId="5" fillId="0" borderId="0" xfId="0" applyNumberFormat="1" applyFont="1" applyBorder="1" applyAlignment="1">
      <alignment horizontal="center" vertical="center"/>
    </xf>
    <xf numFmtId="170" fontId="4" fillId="0" borderId="10" xfId="0" applyNumberFormat="1" applyFont="1" applyBorder="1" applyAlignment="1">
      <alignment vertical="center"/>
    </xf>
    <xf numFmtId="0" fontId="10" fillId="0" borderId="10" xfId="0" applyFont="1" applyBorder="1" applyAlignment="1">
      <alignment horizontal="right" vertical="center"/>
    </xf>
    <xf numFmtId="17" fontId="5" fillId="0" borderId="10" xfId="0" applyNumberFormat="1" applyFont="1" applyBorder="1" applyAlignment="1">
      <alignment horizontal="center" vertical="center"/>
    </xf>
    <xf numFmtId="3" fontId="5" fillId="0" borderId="10" xfId="0" applyNumberFormat="1" applyFont="1" applyBorder="1" applyAlignment="1">
      <alignment vertical="center"/>
    </xf>
    <xf numFmtId="171" fontId="5" fillId="0" borderId="10" xfId="0" applyNumberFormat="1" applyFont="1" applyBorder="1" applyAlignment="1">
      <alignment horizontal="center" vertical="center"/>
    </xf>
    <xf numFmtId="166" fontId="9" fillId="0" borderId="10" xfId="1" applyNumberFormat="1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8" fillId="17" borderId="2" xfId="0" applyFont="1" applyFill="1" applyBorder="1" applyAlignment="1">
      <alignment horizontal="center" vertical="center"/>
    </xf>
    <xf numFmtId="0" fontId="5" fillId="12" borderId="4" xfId="0" applyFont="1" applyFill="1" applyBorder="1" applyAlignment="1">
      <alignment vertical="center"/>
    </xf>
    <xf numFmtId="0" fontId="5" fillId="0" borderId="31" xfId="0" applyFont="1" applyBorder="1" applyAlignment="1">
      <alignment vertical="center"/>
    </xf>
    <xf numFmtId="170" fontId="4" fillId="0" borderId="7" xfId="0" applyNumberFormat="1" applyFont="1" applyBorder="1" applyAlignment="1">
      <alignment vertical="center"/>
    </xf>
    <xf numFmtId="165" fontId="4" fillId="0" borderId="31" xfId="0" applyNumberFormat="1" applyFont="1" applyBorder="1" applyAlignment="1">
      <alignment vertical="center"/>
    </xf>
    <xf numFmtId="165" fontId="4" fillId="0" borderId="4" xfId="4" applyNumberFormat="1" applyFont="1" applyBorder="1" applyAlignment="1">
      <alignment vertical="center"/>
    </xf>
    <xf numFmtId="0" fontId="5" fillId="2" borderId="35" xfId="0" applyFont="1" applyFill="1" applyBorder="1" applyAlignment="1">
      <alignment horizontal="left" vertical="center"/>
    </xf>
    <xf numFmtId="165" fontId="5" fillId="0" borderId="0" xfId="0" applyNumberFormat="1" applyFont="1" applyBorder="1" applyAlignment="1">
      <alignment vertical="center"/>
    </xf>
    <xf numFmtId="165" fontId="5" fillId="2" borderId="15" xfId="0" applyNumberFormat="1" applyFont="1" applyFill="1" applyBorder="1" applyAlignment="1">
      <alignment vertical="center"/>
    </xf>
    <xf numFmtId="0" fontId="8" fillId="13" borderId="6" xfId="0" applyFont="1" applyFill="1" applyBorder="1" applyAlignment="1">
      <alignment horizontal="center" vertical="center"/>
    </xf>
    <xf numFmtId="165" fontId="5" fillId="0" borderId="4" xfId="4" applyNumberFormat="1" applyFont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65" fontId="5" fillId="2" borderId="4" xfId="4" applyNumberFormat="1" applyFont="1" applyFill="1" applyBorder="1" applyAlignment="1">
      <alignment vertical="center"/>
    </xf>
    <xf numFmtId="3" fontId="7" fillId="6" borderId="7" xfId="4" applyNumberFormat="1" applyFont="1" applyFill="1" applyBorder="1" applyAlignment="1">
      <alignment vertical="center"/>
    </xf>
    <xf numFmtId="0" fontId="8" fillId="3" borderId="30" xfId="0" applyFont="1" applyFill="1" applyBorder="1" applyAlignment="1">
      <alignment horizontal="center" vertical="center"/>
    </xf>
    <xf numFmtId="0" fontId="5" fillId="5" borderId="29" xfId="0" applyFont="1" applyFill="1" applyBorder="1" applyAlignment="1">
      <alignment vertical="center"/>
    </xf>
    <xf numFmtId="0" fontId="5" fillId="6" borderId="31" xfId="0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0" fontId="4" fillId="0" borderId="33" xfId="0" applyFont="1" applyBorder="1" applyAlignment="1">
      <alignment horizontal="left" vertical="center"/>
    </xf>
    <xf numFmtId="3" fontId="4" fillId="0" borderId="33" xfId="0" applyNumberFormat="1" applyFont="1" applyBorder="1" applyAlignment="1">
      <alignment vertical="center"/>
    </xf>
    <xf numFmtId="0" fontId="18" fillId="0" borderId="33" xfId="0" applyFont="1" applyBorder="1" applyAlignment="1">
      <alignment horizontal="left" vertical="center"/>
    </xf>
    <xf numFmtId="3" fontId="18" fillId="0" borderId="33" xfId="0" applyNumberFormat="1" applyFont="1" applyBorder="1" applyAlignment="1">
      <alignment vertical="center"/>
    </xf>
    <xf numFmtId="166" fontId="4" fillId="0" borderId="0" xfId="1" applyNumberFormat="1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66" fontId="9" fillId="0" borderId="4" xfId="1" applyNumberFormat="1" applyFont="1" applyBorder="1" applyAlignment="1">
      <alignment horizontal="center" vertical="center"/>
    </xf>
    <xf numFmtId="166" fontId="9" fillId="0" borderId="4" xfId="1" applyNumberFormat="1" applyFont="1" applyBorder="1" applyAlignment="1">
      <alignment vertical="center"/>
    </xf>
    <xf numFmtId="174" fontId="4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3" fontId="18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3" fontId="4" fillId="8" borderId="0" xfId="0" applyNumberFormat="1" applyFont="1" applyFill="1" applyBorder="1" applyAlignment="1">
      <alignment horizontal="center" vertical="center"/>
    </xf>
    <xf numFmtId="165" fontId="11" fillId="0" borderId="0" xfId="0" applyNumberFormat="1" applyFont="1" applyBorder="1" applyAlignment="1">
      <alignment horizontal="right" vertical="center"/>
    </xf>
    <xf numFmtId="17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vertical="center"/>
    </xf>
    <xf numFmtId="3" fontId="5" fillId="0" borderId="6" xfId="0" applyNumberFormat="1" applyFont="1" applyBorder="1" applyAlignment="1">
      <alignment vertical="center"/>
    </xf>
    <xf numFmtId="0" fontId="14" fillId="0" borderId="33" xfId="0" applyFont="1" applyBorder="1" applyAlignment="1">
      <alignment vertical="center"/>
    </xf>
    <xf numFmtId="166" fontId="11" fillId="0" borderId="5" xfId="1" applyNumberFormat="1" applyFont="1" applyBorder="1" applyAlignment="1">
      <alignment horizontal="right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 wrapText="1"/>
    </xf>
    <xf numFmtId="0" fontId="5" fillId="7" borderId="38" xfId="0" applyFont="1" applyFill="1" applyBorder="1" applyAlignment="1">
      <alignment horizontal="left" vertical="center"/>
    </xf>
    <xf numFmtId="3" fontId="8" fillId="21" borderId="39" xfId="6" applyNumberFormat="1" applyFont="1" applyFill="1" applyBorder="1" applyAlignment="1">
      <alignment horizontal="right" vertical="center"/>
    </xf>
    <xf numFmtId="165" fontId="8" fillId="21" borderId="39" xfId="6" applyNumberFormat="1" applyFont="1" applyFill="1" applyBorder="1" applyAlignment="1">
      <alignment horizontal="right" vertical="center"/>
    </xf>
    <xf numFmtId="0" fontId="4" fillId="0" borderId="40" xfId="0" applyFont="1" applyBorder="1" applyAlignment="1">
      <alignment horizontal="left" vertical="center"/>
    </xf>
    <xf numFmtId="165" fontId="4" fillId="0" borderId="41" xfId="0" applyNumberFormat="1" applyFont="1" applyFill="1" applyBorder="1" applyAlignment="1">
      <alignment horizontal="right" vertical="center"/>
    </xf>
    <xf numFmtId="3" fontId="4" fillId="0" borderId="41" xfId="0" applyNumberFormat="1" applyFont="1" applyFill="1" applyBorder="1" applyAlignment="1">
      <alignment horizontal="right" vertical="center"/>
    </xf>
    <xf numFmtId="165" fontId="4" fillId="0" borderId="42" xfId="0" applyNumberFormat="1" applyFont="1" applyFill="1" applyBorder="1" applyAlignment="1">
      <alignment horizontal="right" vertical="center"/>
    </xf>
    <xf numFmtId="3" fontId="4" fillId="0" borderId="42" xfId="0" applyNumberFormat="1" applyFont="1" applyFill="1" applyBorder="1" applyAlignment="1">
      <alignment horizontal="right" vertical="center"/>
    </xf>
    <xf numFmtId="0" fontId="4" fillId="0" borderId="43" xfId="0" applyFont="1" applyBorder="1" applyAlignment="1">
      <alignment horizontal="left" vertical="center"/>
    </xf>
    <xf numFmtId="165" fontId="4" fillId="0" borderId="44" xfId="0" applyNumberFormat="1" applyFont="1" applyFill="1" applyBorder="1" applyAlignment="1">
      <alignment horizontal="right" vertical="center"/>
    </xf>
    <xf numFmtId="3" fontId="4" fillId="0" borderId="44" xfId="0" applyNumberFormat="1" applyFont="1" applyFill="1" applyBorder="1" applyAlignment="1">
      <alignment horizontal="right" vertical="center"/>
    </xf>
    <xf numFmtId="0" fontId="5" fillId="2" borderId="19" xfId="0" applyFont="1" applyFill="1" applyBorder="1" applyAlignment="1">
      <alignment horizontal="center" vertical="center" wrapText="1"/>
    </xf>
    <xf numFmtId="166" fontId="11" fillId="0" borderId="5" xfId="0" applyNumberFormat="1" applyFont="1" applyBorder="1" applyAlignment="1">
      <alignment vertical="center"/>
    </xf>
    <xf numFmtId="3" fontId="5" fillId="2" borderId="19" xfId="0" applyNumberFormat="1" applyFont="1" applyFill="1" applyBorder="1" applyAlignment="1">
      <alignment horizontal="right" vertical="center"/>
    </xf>
    <xf numFmtId="3" fontId="4" fillId="0" borderId="0" xfId="4" applyNumberFormat="1" applyFont="1" applyAlignment="1">
      <alignment vertical="center"/>
    </xf>
    <xf numFmtId="3" fontId="4" fillId="0" borderId="7" xfId="4" applyNumberFormat="1" applyFont="1" applyBorder="1" applyAlignment="1">
      <alignment vertical="center"/>
    </xf>
    <xf numFmtId="0" fontId="8" fillId="10" borderId="30" xfId="0" applyFont="1" applyFill="1" applyBorder="1" applyAlignment="1">
      <alignment horizontal="center" vertical="center" wrapText="1"/>
    </xf>
    <xf numFmtId="3" fontId="4" fillId="0" borderId="30" xfId="1" applyNumberFormat="1" applyFont="1" applyBorder="1" applyAlignment="1">
      <alignment horizontal="right" vertical="center"/>
    </xf>
    <xf numFmtId="3" fontId="4" fillId="0" borderId="29" xfId="1" applyNumberFormat="1" applyFont="1" applyBorder="1" applyAlignment="1">
      <alignment horizontal="right" vertical="center"/>
    </xf>
    <xf numFmtId="3" fontId="4" fillId="0" borderId="31" xfId="1" applyNumberFormat="1" applyFont="1" applyBorder="1" applyAlignment="1">
      <alignment horizontal="right" vertical="center"/>
    </xf>
    <xf numFmtId="3" fontId="5" fillId="0" borderId="1" xfId="0" applyNumberFormat="1" applyFont="1" applyBorder="1" applyAlignment="1">
      <alignment vertical="center"/>
    </xf>
    <xf numFmtId="3" fontId="4" fillId="0" borderId="7" xfId="0" applyNumberFormat="1" applyFont="1" applyBorder="1" applyAlignment="1">
      <alignment vertical="center"/>
    </xf>
    <xf numFmtId="0" fontId="8" fillId="10" borderId="4" xfId="0" applyFont="1" applyFill="1" applyBorder="1" applyAlignment="1">
      <alignment horizontal="right" vertical="center"/>
    </xf>
    <xf numFmtId="165" fontId="5" fillId="0" borderId="4" xfId="0" applyNumberFormat="1" applyFont="1" applyBorder="1" applyAlignment="1">
      <alignment vertical="center"/>
    </xf>
    <xf numFmtId="166" fontId="7" fillId="0" borderId="5" xfId="1" applyNumberFormat="1" applyFont="1" applyBorder="1" applyAlignment="1">
      <alignment horizontal="right" vertical="center"/>
    </xf>
    <xf numFmtId="166" fontId="10" fillId="0" borderId="4" xfId="1" applyNumberFormat="1" applyFont="1" applyBorder="1" applyAlignment="1">
      <alignment horizontal="right" vertical="center"/>
    </xf>
    <xf numFmtId="0" fontId="8" fillId="10" borderId="12" xfId="0" applyFont="1" applyFill="1" applyBorder="1" applyAlignment="1">
      <alignment horizontal="center" vertical="center"/>
    </xf>
    <xf numFmtId="3" fontId="5" fillId="5" borderId="8" xfId="4" applyNumberFormat="1" applyFont="1" applyFill="1" applyBorder="1" applyAlignment="1">
      <alignment vertical="center"/>
    </xf>
    <xf numFmtId="3" fontId="4" fillId="0" borderId="8" xfId="0" applyNumberFormat="1" applyFont="1" applyBorder="1" applyAlignment="1">
      <alignment vertical="center"/>
    </xf>
    <xf numFmtId="3" fontId="4" fillId="0" borderId="8" xfId="4" applyNumberFormat="1" applyFont="1" applyBorder="1" applyAlignment="1">
      <alignment vertical="center"/>
    </xf>
    <xf numFmtId="3" fontId="7" fillId="6" borderId="14" xfId="4" applyNumberFormat="1" applyFont="1" applyFill="1" applyBorder="1" applyAlignment="1">
      <alignment vertical="center"/>
    </xf>
    <xf numFmtId="165" fontId="5" fillId="4" borderId="6" xfId="0" applyNumberFormat="1" applyFont="1" applyFill="1" applyBorder="1" applyAlignment="1">
      <alignment vertical="center"/>
    </xf>
    <xf numFmtId="0" fontId="8" fillId="17" borderId="4" xfId="0" applyFont="1" applyFill="1" applyBorder="1" applyAlignment="1">
      <alignment horizontal="center" vertical="center"/>
    </xf>
    <xf numFmtId="0" fontId="18" fillId="0" borderId="7" xfId="0" applyFont="1" applyBorder="1" applyAlignment="1">
      <alignment horizontal="left" vertical="center"/>
    </xf>
    <xf numFmtId="3" fontId="18" fillId="0" borderId="7" xfId="0" applyNumberFormat="1" applyFont="1" applyBorder="1" applyAlignment="1">
      <alignment vertical="center"/>
    </xf>
    <xf numFmtId="0" fontId="27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170" fontId="27" fillId="0" borderId="0" xfId="0" applyNumberFormat="1" applyFont="1" applyAlignment="1">
      <alignment vertical="center"/>
    </xf>
    <xf numFmtId="0" fontId="27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/>
    </xf>
    <xf numFmtId="0" fontId="32" fillId="18" borderId="7" xfId="0" applyFont="1" applyFill="1" applyBorder="1" applyAlignment="1">
      <alignment horizontal="left" vertical="center"/>
    </xf>
    <xf numFmtId="170" fontId="33" fillId="19" borderId="7" xfId="0" applyNumberFormat="1" applyFont="1" applyFill="1" applyBorder="1" applyAlignment="1">
      <alignment vertical="center"/>
    </xf>
    <xf numFmtId="0" fontId="34" fillId="0" borderId="0" xfId="0" applyFont="1" applyAlignment="1">
      <alignment vertical="center"/>
    </xf>
    <xf numFmtId="0" fontId="33" fillId="0" borderId="7" xfId="0" applyFont="1" applyBorder="1" applyAlignment="1">
      <alignment vertical="center"/>
    </xf>
    <xf numFmtId="171" fontId="33" fillId="0" borderId="7" xfId="0" applyNumberFormat="1" applyFont="1" applyBorder="1" applyAlignment="1">
      <alignment vertical="center"/>
    </xf>
    <xf numFmtId="170" fontId="27" fillId="0" borderId="7" xfId="0" applyNumberFormat="1" applyFont="1" applyBorder="1" applyAlignment="1">
      <alignment vertical="center"/>
    </xf>
    <xf numFmtId="0" fontId="35" fillId="0" borderId="0" xfId="0" applyFont="1" applyAlignment="1">
      <alignment vertical="center"/>
    </xf>
    <xf numFmtId="43" fontId="35" fillId="0" borderId="0" xfId="0" applyNumberFormat="1" applyFont="1" applyAlignment="1">
      <alignment vertical="center"/>
    </xf>
    <xf numFmtId="171" fontId="35" fillId="0" borderId="0" xfId="0" applyNumberFormat="1" applyFont="1" applyAlignment="1">
      <alignment vertical="center"/>
    </xf>
    <xf numFmtId="171" fontId="35" fillId="0" borderId="0" xfId="5" applyNumberFormat="1" applyFont="1" applyAlignment="1">
      <alignment vertical="center"/>
    </xf>
    <xf numFmtId="43" fontId="35" fillId="0" borderId="0" xfId="0" applyNumberFormat="1" applyFont="1"/>
    <xf numFmtId="0" fontId="32" fillId="0" borderId="0" xfId="0" applyFont="1"/>
    <xf numFmtId="0" fontId="48" fillId="0" borderId="0" xfId="7" applyFont="1"/>
    <xf numFmtId="176" fontId="27" fillId="0" borderId="0" xfId="0" applyNumberFormat="1" applyFont="1"/>
    <xf numFmtId="0" fontId="27" fillId="0" borderId="0" xfId="0" applyFont="1" applyAlignment="1">
      <alignment horizontal="center"/>
    </xf>
    <xf numFmtId="0" fontId="39" fillId="0" borderId="0" xfId="0" applyFont="1"/>
    <xf numFmtId="0" fontId="33" fillId="20" borderId="0" xfId="0" applyFont="1" applyFill="1" applyAlignment="1">
      <alignment horizontal="center" wrapText="1"/>
    </xf>
    <xf numFmtId="0" fontId="33" fillId="0" borderId="7" xfId="0" applyFont="1" applyBorder="1" applyAlignment="1">
      <alignment horizontal="center" vertical="center" wrapText="1"/>
    </xf>
    <xf numFmtId="177" fontId="27" fillId="0" borderId="0" xfId="0" applyNumberFormat="1" applyFont="1"/>
    <xf numFmtId="0" fontId="35" fillId="8" borderId="0" xfId="0" applyFont="1" applyFill="1"/>
    <xf numFmtId="0" fontId="5" fillId="9" borderId="0" xfId="0" applyFont="1" applyFill="1" applyAlignment="1">
      <alignment horizontal="center" vertic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1" fillId="8" borderId="0" xfId="0" applyFont="1" applyFill="1" applyAlignment="1">
      <alignment horizontal="left"/>
    </xf>
    <xf numFmtId="0" fontId="3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33" fillId="0" borderId="0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36" fillId="8" borderId="0" xfId="0" applyFont="1" applyFill="1" applyAlignment="1">
      <alignment horizontal="left"/>
    </xf>
  </cellXfs>
  <cellStyles count="8">
    <cellStyle name="Hipervínculo" xfId="7" builtinId="8"/>
    <cellStyle name="Millares" xfId="4" builtinId="3"/>
    <cellStyle name="Millares 2 2" xfId="5" xr:uid="{72F142CE-52AD-4CAA-A5EC-96EE9B8981E3}"/>
    <cellStyle name="Millares 4" xfId="6" xr:uid="{E5C52908-CC2B-4C9C-9115-5B06CB58192B}"/>
    <cellStyle name="Normal" xfId="0" builtinId="0"/>
    <cellStyle name="Normal 2" xfId="2" xr:uid="{00000000-0005-0000-0000-000002000000}"/>
    <cellStyle name="Normal 3" xfId="3" xr:uid="{00000000-0005-0000-0000-000003000000}"/>
    <cellStyle name="Porcentaje" xfId="1" builtinId="5"/>
  </cellStyles>
  <dxfs count="68">
    <dxf>
      <numFmt numFmtId="170" formatCode="_-* #,##0_-;\-* #,##0_-;_-* &quot;-&quot;??_-;_-@_-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rgb="FFFF0000"/>
      </font>
    </dxf>
    <dxf>
      <font>
        <b/>
      </font>
    </dxf>
    <dxf>
      <font>
        <color rgb="FF0070C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0" formatCode="General"/>
    </dxf>
    <dxf>
      <numFmt numFmtId="170" formatCode="_-* #,##0_-;\-* #,##0_-;_-* &quot;-&quot;??_-;_-@_-"/>
    </dxf>
    <dxf>
      <numFmt numFmtId="170" formatCode="_-* #,##0_-;\-* #,##0_-;_-* &quot;-&quot;??_-;_-@_-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70" formatCode="_-* #,##0_-;\-* #,##0_-;_-* &quot;-&quot;??_-;_-@_-"/>
    </dxf>
    <dxf>
      <numFmt numFmtId="170" formatCode="_-* #,##0_-;\-* #,##0_-;_-* &quot;-&quot;??_-;_-@_-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rgb="FFFF0000"/>
      </font>
    </dxf>
    <dxf>
      <font>
        <b/>
      </font>
    </dxf>
    <dxf>
      <font>
        <color rgb="FF0070C0"/>
      </font>
    </dxf>
    <dxf>
      <numFmt numFmtId="171" formatCode="_-* #,##0.0_-;\-* #,##0.0_-;_-* &quot;-&quot;??_-;_-@_-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0" formatCode="General"/>
    </dxf>
    <dxf>
      <numFmt numFmtId="170" formatCode="_-* #,##0_-;\-* #,##0_-;_-* &quot;-&quot;??_-;_-@_-"/>
    </dxf>
    <dxf>
      <numFmt numFmtId="170" formatCode="_-* #,##0_-;\-* #,##0_-;_-* &quot;-&quot;??_-;_-@_-"/>
    </dxf>
  </dxfs>
  <tableStyles count="0" defaultTableStyle="TableStyleMedium2" defaultPivotStyle="PivotStyleLight16"/>
  <colors>
    <mruColors>
      <color rgb="FFFCB2AA"/>
      <color rgb="FFD1B2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pivotCacheDefinition" Target="pivotCache/pivotCacheDefinition1.xml"/><Relationship Id="rId10" Type="http://schemas.openxmlformats.org/officeDocument/2006/relationships/externalLink" Target="externalLinks/externalLink7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44-4F41-990D-3EE3DA58B26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44-4F41-990D-3EE3DA58B26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44-4F41-990D-3EE3DA58B26B}"/>
              </c:ext>
            </c:extLst>
          </c:dPt>
          <c:dLbls>
            <c:dLbl>
              <c:idx val="0"/>
              <c:layout>
                <c:manualLayout>
                  <c:x val="-0.12828295786157357"/>
                  <c:y val="-7.600090526489879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4-4F41-990D-3EE3DA58B2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4-4F41-990D-3EE3DA58B26B}"/>
                </c:ext>
              </c:extLst>
            </c:dLbl>
            <c:dLbl>
              <c:idx val="2"/>
              <c:layout>
                <c:manualLayout>
                  <c:x val="0.11545466207541631"/>
                  <c:y val="7.60009052648986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4-4F41-990D-3EE3DA58B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Merluza!$B$5:$B$7</c:f>
              <c:strCache>
                <c:ptCount val="3"/>
                <c:pt idx="0">
                  <c:v>Congelado</c:v>
                </c:pt>
                <c:pt idx="1">
                  <c:v>Curado</c:v>
                </c:pt>
                <c:pt idx="2">
                  <c:v>Fresco</c:v>
                </c:pt>
              </c:strCache>
            </c:strRef>
          </c:cat>
          <c:val>
            <c:numRef>
              <c:f>Merluza!$R$5:$R$7</c:f>
              <c:numCache>
                <c:formatCode>#,##0</c:formatCode>
                <c:ptCount val="3"/>
                <c:pt idx="0">
                  <c:v>3217.3076700000001</c:v>
                </c:pt>
                <c:pt idx="1">
                  <c:v>40.6</c:v>
                </c:pt>
                <c:pt idx="2">
                  <c:v>8969.1970000000001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44-4F41-990D-3EE3DA58B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83400550540939"/>
          <c:y val="0.13341367361387793"/>
          <c:w val="0.8414263886115787"/>
          <c:h val="0.76726176984031502"/>
        </c:manualLayout>
      </c:layout>
      <c:lineChart>
        <c:grouping val="standard"/>
        <c:varyColors val="0"/>
        <c:ser>
          <c:idx val="0"/>
          <c:order val="0"/>
          <c:tx>
            <c:strRef>
              <c:f>Estacionalidad_f!$B$2:$B$3</c:f>
              <c:strCache>
                <c:ptCount val="1"/>
                <c:pt idx="0">
                  <c:v>Desembarque (Todas)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Estacionalidad_f!$B$22:$M$22</c:f>
              <c:numCache>
                <c:formatCode>_-* #,##0_-;\-* #,##0_-;_-* "-"??_-;_-@_-</c:formatCode>
                <c:ptCount val="12"/>
                <c:pt idx="0">
                  <c:v>1757.4992999999997</c:v>
                </c:pt>
                <c:pt idx="1">
                  <c:v>1187.43337</c:v>
                </c:pt>
                <c:pt idx="2">
                  <c:v>777.2396</c:v>
                </c:pt>
                <c:pt idx="3">
                  <c:v>852.56600000000003</c:v>
                </c:pt>
                <c:pt idx="4">
                  <c:v>863.20039999999995</c:v>
                </c:pt>
                <c:pt idx="5">
                  <c:v>824.99200000000019</c:v>
                </c:pt>
                <c:pt idx="6">
                  <c:v>1759.1950000000002</c:v>
                </c:pt>
                <c:pt idx="7">
                  <c:v>727.66300000000001</c:v>
                </c:pt>
                <c:pt idx="8">
                  <c:v>852.13499999999999</c:v>
                </c:pt>
                <c:pt idx="9">
                  <c:v>821.76799999999992</c:v>
                </c:pt>
                <c:pt idx="10">
                  <c:v>939.53300000000002</c:v>
                </c:pt>
                <c:pt idx="11">
                  <c:v>823.28000000000009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3EA-41A7-951C-1A95FA0A3843}"/>
            </c:ext>
          </c:extLst>
        </c:ser>
        <c:ser>
          <c:idx val="1"/>
          <c:order val="1"/>
          <c:tx>
            <c:strRef>
              <c:f>Estacionalidad_f!$A$30</c:f>
              <c:strCache>
                <c:ptCount val="1"/>
                <c:pt idx="0">
                  <c:v>Promedio (TM.)</c:v>
                </c:pt>
              </c:strCache>
            </c:strRef>
          </c:tx>
          <c:spPr>
            <a:ln w="95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Estacionalidad_f!$B$30:$M$30</c:f>
              <c:numCache>
                <c:formatCode>_-* #,##0_-;\-* #,##0_-;_-* "-"??_-;_-@_-</c:formatCode>
                <c:ptCount val="12"/>
                <c:pt idx="0">
                  <c:v>3999.3722548315786</c:v>
                </c:pt>
                <c:pt idx="1">
                  <c:v>3999.3722548315786</c:v>
                </c:pt>
                <c:pt idx="2">
                  <c:v>3999.3722548315786</c:v>
                </c:pt>
                <c:pt idx="3">
                  <c:v>3999.3722548315786</c:v>
                </c:pt>
                <c:pt idx="4">
                  <c:v>3999.3722548315786</c:v>
                </c:pt>
                <c:pt idx="5">
                  <c:v>3999.3722548315786</c:v>
                </c:pt>
                <c:pt idx="6">
                  <c:v>3999.3722548315786</c:v>
                </c:pt>
                <c:pt idx="7">
                  <c:v>3999.3722548315786</c:v>
                </c:pt>
                <c:pt idx="8">
                  <c:v>3999.3722548315786</c:v>
                </c:pt>
                <c:pt idx="9">
                  <c:v>3999.3722548315786</c:v>
                </c:pt>
                <c:pt idx="10">
                  <c:v>3999.3722548315786</c:v>
                </c:pt>
                <c:pt idx="11">
                  <c:v>3999.3722548315786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A-41A7-951C-1A95FA0A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lineChart>
        <c:grouping val="standard"/>
        <c:varyColors val="0"/>
        <c:ser>
          <c:idx val="2"/>
          <c:order val="2"/>
          <c:tx>
            <c:strRef>
              <c:f>Estacionalidad_f!$A$27</c:f>
              <c:strCache>
                <c:ptCount val="1"/>
                <c:pt idx="0">
                  <c:v>Indice de Estacionalidad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1.0951662471994628</c:v>
                </c:pt>
                <c:pt idx="1">
                  <c:v>1.0676338927125768</c:v>
                </c:pt>
                <c:pt idx="2">
                  <c:v>1.1207590947752921</c:v>
                </c:pt>
                <c:pt idx="3">
                  <c:v>0.89855872276918847</c:v>
                </c:pt>
                <c:pt idx="4">
                  <c:v>1.0393883872441321</c:v>
                </c:pt>
                <c:pt idx="5">
                  <c:v>1.062461654225398</c:v>
                </c:pt>
                <c:pt idx="6">
                  <c:v>0.98857036091922568</c:v>
                </c:pt>
                <c:pt idx="7">
                  <c:v>1.1361619190247942</c:v>
                </c:pt>
                <c:pt idx="8">
                  <c:v>0.8279516172909146</c:v>
                </c:pt>
                <c:pt idx="9">
                  <c:v>0.74219293830682498</c:v>
                </c:pt>
                <c:pt idx="10">
                  <c:v>0.87541724740228843</c:v>
                </c:pt>
                <c:pt idx="11">
                  <c:v>1.1457379181299032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3EA-41A7-951C-1A95FA0A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031616"/>
        <c:axId val="927017376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valAx>
        <c:axId val="927017376"/>
        <c:scaling>
          <c:orientation val="minMax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7031616"/>
        <c:crosses val="max"/>
        <c:crossBetween val="between"/>
      </c:valAx>
      <c:catAx>
        <c:axId val="83703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7017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4090779979986202E-2"/>
          <c:y val="2.9035114691593384E-2"/>
          <c:w val="0.89037161478954363"/>
          <c:h val="6.15412258832513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6140085957250658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19050">
                <a:solidFill>
                  <a:srgbClr val="0070C0"/>
                </a:solidFill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Expectativa_f!$K$10:$K$21</c:f>
              <c:numCache>
                <c:formatCode>_-* #,##0_-;\-* #,##0_-;_-* "-"??_-;_-@_-</c:formatCode>
                <c:ptCount val="12"/>
                <c:pt idx="0">
                  <c:v>4379.977503477553</c:v>
                </c:pt>
                <c:pt idx="1">
                  <c:v>4269.8653688325139</c:v>
                </c:pt>
                <c:pt idx="2">
                  <c:v>4482.332827994459</c:v>
                </c:pt>
                <c:pt idx="3">
                  <c:v>3593.6708251799928</c:v>
                </c:pt>
                <c:pt idx="4">
                  <c:v>4156.9010779383225</c:v>
                </c:pt>
                <c:pt idx="5">
                  <c:v>4249.1796617315185</c:v>
                </c:pt>
                <c:pt idx="6">
                  <c:v>3953.660873409191</c:v>
                </c:pt>
                <c:pt idx="7">
                  <c:v>4543.9344559439651</c:v>
                </c:pt>
                <c:pt idx="8">
                  <c:v>3311.2867265362174</c:v>
                </c:pt>
                <c:pt idx="9">
                  <c:v>2968.3058451962415</c:v>
                </c:pt>
                <c:pt idx="10">
                  <c:v>3501.1194506617444</c:v>
                </c:pt>
                <c:pt idx="11">
                  <c:v>4582.2324410772299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7-4963-8EA5-BF9386DD48AB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circle"/>
            <c:size val="2"/>
            <c:spPr>
              <a:solidFill>
                <a:srgbClr val="C00000"/>
              </a:solidFill>
              <a:ln w="19050">
                <a:solidFill>
                  <a:srgbClr val="C00000"/>
                </a:solidFill>
                <a:prstDash val="sysDash"/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Expectativa_f!$L$10:$L$21</c:f>
              <c:numCache>
                <c:formatCode>_-* #,##0_-;\-* #,##0_-;_-* "-"??_-;_-@_-</c:formatCode>
                <c:ptCount val="12"/>
                <c:pt idx="0">
                  <c:v>4571.7869949815613</c:v>
                </c:pt>
                <c:pt idx="1">
                  <c:v>4422.8550783754335</c:v>
                </c:pt>
                <c:pt idx="2">
                  <c:v>4607.2458370151489</c:v>
                </c:pt>
                <c:pt idx="3">
                  <c:v>3665.2050420756996</c:v>
                </c:pt>
                <c:pt idx="4">
                  <c:v>4206.5484737832121</c:v>
                </c:pt>
                <c:pt idx="5">
                  <c:v>4266.0961660157354</c:v>
                </c:pt>
                <c:pt idx="6">
                  <c:v>3937.9208655893958</c:v>
                </c:pt>
                <c:pt idx="7">
                  <c:v>4489.6645783602135</c:v>
                </c:pt>
                <c:pt idx="8">
                  <c:v>3245.3735379268942</c:v>
                </c:pt>
                <c:pt idx="9">
                  <c:v>2885.5855232019771</c:v>
                </c:pt>
                <c:pt idx="10">
                  <c:v>3375.6739853921322</c:v>
                </c:pt>
                <c:pt idx="11">
                  <c:v>4381.5657313102602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87-4963-8EA5-BF9386DD4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0406886109215"/>
          <c:y val="0.90571468593401927"/>
          <c:w val="0.66636026986678643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3584972450660546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1B-4E5F-ACE9-3C5AA999107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1B-4E5F-ACE9-3C5AA999107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1B-4E5F-ACE9-3C5AA9991074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1B-4E5F-ACE9-3C5AA9991074}"/>
                </c:ext>
              </c:extLst>
            </c:dLbl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1B-4E5F-ACE9-3C5AA9991074}"/>
                </c:ext>
              </c:extLst>
            </c:dLbl>
            <c:dLbl>
              <c:idx val="2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1B-4E5F-ACE9-3C5AA9991074}"/>
                </c:ext>
              </c:extLst>
            </c:dLbl>
            <c:dLbl>
              <c:idx val="3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1B-4E5F-ACE9-3C5AA9991074}"/>
                </c:ext>
              </c:extLst>
            </c:dLbl>
            <c:dLbl>
              <c:idx val="4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1B-4E5F-ACE9-3C5AA9991074}"/>
                </c:ext>
              </c:extLst>
            </c:dLbl>
            <c:dLbl>
              <c:idx val="4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1B-4E5F-ACE9-3C5AA9991074}"/>
                </c:ext>
              </c:extLst>
            </c:dLbl>
            <c:dLbl>
              <c:idx val="4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1B-4E5F-ACE9-3C5AA9991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Expectativa_f!$D$118:$D$165</c:f>
              <c:numCache>
                <c:formatCode>_-* #,##0_-;\-* #,##0_-;_-* "-"??_-;_-@_-</c:formatCode>
                <c:ptCount val="48"/>
                <c:pt idx="0">
                  <c:v>4329.7713154576368</c:v>
                </c:pt>
                <c:pt idx="1">
                  <c:v>4445.9564701673062</c:v>
                </c:pt>
                <c:pt idx="2">
                  <c:v>4544.0725378680518</c:v>
                </c:pt>
                <c:pt idx="3">
                  <c:v>4711.4639699999998</c:v>
                </c:pt>
                <c:pt idx="4">
                  <c:v>3531.0604786108552</c:v>
                </c:pt>
                <c:pt idx="5">
                  <c:v>2360.8535234662227</c:v>
                </c:pt>
                <c:pt idx="6">
                  <c:v>2669.0567000000001</c:v>
                </c:pt>
                <c:pt idx="7">
                  <c:v>3523.6282964911206</c:v>
                </c:pt>
                <c:pt idx="8">
                  <c:v>3311.8274253746495</c:v>
                </c:pt>
                <c:pt idx="9">
                  <c:v>1754.1997972549545</c:v>
                </c:pt>
                <c:pt idx="10">
                  <c:v>884.35522199174079</c:v>
                </c:pt>
                <c:pt idx="11">
                  <c:v>962.15036355647533</c:v>
                </c:pt>
                <c:pt idx="12">
                  <c:v>935.89959999999996</c:v>
                </c:pt>
                <c:pt idx="13">
                  <c:v>1598.5093999999999</c:v>
                </c:pt>
                <c:pt idx="14">
                  <c:v>977.88110000000006</c:v>
                </c:pt>
                <c:pt idx="15">
                  <c:v>880.12169999999992</c:v>
                </c:pt>
                <c:pt idx="16">
                  <c:v>374.53700000000003</c:v>
                </c:pt>
                <c:pt idx="17">
                  <c:v>481.19400000000002</c:v>
                </c:pt>
                <c:pt idx="18">
                  <c:v>375.73099999999999</c:v>
                </c:pt>
                <c:pt idx="19">
                  <c:v>873.81799999999998</c:v>
                </c:pt>
                <c:pt idx="20">
                  <c:v>672.8</c:v>
                </c:pt>
                <c:pt idx="21">
                  <c:v>394.84699999999998</c:v>
                </c:pt>
                <c:pt idx="22">
                  <c:v>578.45749999999998</c:v>
                </c:pt>
                <c:pt idx="23">
                  <c:v>972.28649999999993</c:v>
                </c:pt>
                <c:pt idx="24">
                  <c:v>779.47429999999997</c:v>
                </c:pt>
                <c:pt idx="25">
                  <c:v>511.964</c:v>
                </c:pt>
                <c:pt idx="26">
                  <c:v>1148.0254</c:v>
                </c:pt>
                <c:pt idx="27">
                  <c:v>1730.9584</c:v>
                </c:pt>
                <c:pt idx="28">
                  <c:v>3244.8068000000003</c:v>
                </c:pt>
                <c:pt idx="29">
                  <c:v>4190.9204399999999</c:v>
                </c:pt>
                <c:pt idx="30">
                  <c:v>2870.6006000000002</c:v>
                </c:pt>
                <c:pt idx="31">
                  <c:v>3670.4066999999995</c:v>
                </c:pt>
                <c:pt idx="32">
                  <c:v>3614.2020000000002</c:v>
                </c:pt>
                <c:pt idx="33">
                  <c:v>2973.6182000000003</c:v>
                </c:pt>
                <c:pt idx="34">
                  <c:v>2120.5553600000003</c:v>
                </c:pt>
                <c:pt idx="35">
                  <c:v>2818.1512000000002</c:v>
                </c:pt>
                <c:pt idx="36">
                  <c:v>1757.4992999999997</c:v>
                </c:pt>
                <c:pt idx="37">
                  <c:v>1187.43337</c:v>
                </c:pt>
                <c:pt idx="38">
                  <c:v>777.2396</c:v>
                </c:pt>
                <c:pt idx="39">
                  <c:v>852.56600000000003</c:v>
                </c:pt>
                <c:pt idx="40">
                  <c:v>863.20039999999995</c:v>
                </c:pt>
                <c:pt idx="41">
                  <c:v>824.99200000000019</c:v>
                </c:pt>
                <c:pt idx="42">
                  <c:v>1759.1950000000002</c:v>
                </c:pt>
                <c:pt idx="43">
                  <c:v>727.66300000000001</c:v>
                </c:pt>
                <c:pt idx="44">
                  <c:v>852.13499999999999</c:v>
                </c:pt>
                <c:pt idx="45">
                  <c:v>821.76799999999992</c:v>
                </c:pt>
                <c:pt idx="46">
                  <c:v>939.53300000000002</c:v>
                </c:pt>
                <c:pt idx="47">
                  <c:v>823.28000000000009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91B-4E5F-ACE9-3C5AA9991074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rgbClr val="FFC000"/>
                </a:solidFill>
                <a:prstDash val="sysDash"/>
              </a:ln>
              <a:effectLst/>
            </c:spPr>
          </c:marker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Expectativa_f!$G$118:$G$165</c:f>
              <c:numCache>
                <c:formatCode>_-* #,##0_-;\-* #,##0_-;_-* "-"??_-;_-@_-</c:formatCode>
                <c:ptCount val="48"/>
                <c:pt idx="0">
                  <c:v>3316.3066869553268</c:v>
                </c:pt>
                <c:pt idx="1">
                  <c:v>3198.9374020320829</c:v>
                </c:pt>
                <c:pt idx="2">
                  <c:v>3322.4263156594893</c:v>
                </c:pt>
                <c:pt idx="3">
                  <c:v>2635.1123187775388</c:v>
                </c:pt>
                <c:pt idx="4">
                  <c:v>3015.0109735058804</c:v>
                </c:pt>
                <c:pt idx="5">
                  <c:v>3048.1078575520787</c:v>
                </c:pt>
                <c:pt idx="6">
                  <c:v>2804.6403025641298</c:v>
                </c:pt>
                <c:pt idx="7">
                  <c:v>3187.1875163501654</c:v>
                </c:pt>
                <c:pt idx="8">
                  <c:v>2296.2236219526335</c:v>
                </c:pt>
                <c:pt idx="9">
                  <c:v>2034.7479255466892</c:v>
                </c:pt>
                <c:pt idx="10">
                  <c:v>2372.1102632352254</c:v>
                </c:pt>
                <c:pt idx="11">
                  <c:v>3068.1109037446304</c:v>
                </c:pt>
                <c:pt idx="12">
                  <c:v>2897.8132509465822</c:v>
                </c:pt>
                <c:pt idx="13">
                  <c:v>2790.9648432509662</c:v>
                </c:pt>
                <c:pt idx="14">
                  <c:v>2894.1531418742693</c:v>
                </c:pt>
                <c:pt idx="15">
                  <c:v>2291.7480776781517</c:v>
                </c:pt>
                <c:pt idx="16">
                  <c:v>2617.8318067467699</c:v>
                </c:pt>
                <c:pt idx="17">
                  <c:v>2642.11175473086</c:v>
                </c:pt>
                <c:pt idx="18">
                  <c:v>2426.8801148890411</c:v>
                </c:pt>
                <c:pt idx="19">
                  <c:v>2753.0284956801493</c:v>
                </c:pt>
                <c:pt idx="20">
                  <c:v>1979.8403166278797</c:v>
                </c:pt>
                <c:pt idx="21">
                  <c:v>1751.1353929949264</c:v>
                </c:pt>
                <c:pt idx="22">
                  <c:v>2037.5890225162561</c:v>
                </c:pt>
                <c:pt idx="23">
                  <c:v>2630.2926278894206</c:v>
                </c:pt>
                <c:pt idx="24">
                  <c:v>2479.3198149378368</c:v>
                </c:pt>
                <c:pt idx="25">
                  <c:v>2382.9922844698494</c:v>
                </c:pt>
                <c:pt idx="26">
                  <c:v>2465.8799680890502</c:v>
                </c:pt>
                <c:pt idx="27">
                  <c:v>1948.3838365787651</c:v>
                </c:pt>
                <c:pt idx="28">
                  <c:v>2220.6526399876593</c:v>
                </c:pt>
                <c:pt idx="29">
                  <c:v>2236.1156519096403</c:v>
                </c:pt>
                <c:pt idx="30">
                  <c:v>2049.119927213952</c:v>
                </c:pt>
                <c:pt idx="31">
                  <c:v>2318.8694750101326</c:v>
                </c:pt>
                <c:pt idx="32">
                  <c:v>1663.4570113031264</c:v>
                </c:pt>
                <c:pt idx="33">
                  <c:v>1467.5228604431636</c:v>
                </c:pt>
                <c:pt idx="34">
                  <c:v>1703.0677817972874</c:v>
                </c:pt>
                <c:pt idx="35">
                  <c:v>2192.4743520342108</c:v>
                </c:pt>
                <c:pt idx="36">
                  <c:v>2060.8263789290922</c:v>
                </c:pt>
                <c:pt idx="37">
                  <c:v>1975.0197256887325</c:v>
                </c:pt>
                <c:pt idx="38">
                  <c:v>2037.6067943038292</c:v>
                </c:pt>
                <c:pt idx="39">
                  <c:v>1605.0195954793785</c:v>
                </c:pt>
                <c:pt idx="40">
                  <c:v>1823.473473228549</c:v>
                </c:pt>
                <c:pt idx="41">
                  <c:v>1830.1195490884215</c:v>
                </c:pt>
                <c:pt idx="42">
                  <c:v>1671.3597395388633</c:v>
                </c:pt>
                <c:pt idx="43">
                  <c:v>1884.7104543401167</c:v>
                </c:pt>
                <c:pt idx="44">
                  <c:v>1347.0737059783728</c:v>
                </c:pt>
                <c:pt idx="45">
                  <c:v>1183.9103278914001</c:v>
                </c:pt>
                <c:pt idx="46">
                  <c:v>1368.5465410783186</c:v>
                </c:pt>
                <c:pt idx="47">
                  <c:v>1754.656076179001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E91B-4E5F-ACE9-3C5AA9991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74808898315732"/>
          <c:y val="0.91677935854543713"/>
          <c:w val="0.48266876408481796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734126984126978"/>
          <c:y val="0.25514044943820224"/>
          <c:w val="0.76273648720739184"/>
          <c:h val="0.70858450095550751"/>
        </c:manualLayout>
      </c:layout>
      <c:doughnutChart>
        <c:varyColors val="1"/>
        <c:ser>
          <c:idx val="0"/>
          <c:order val="0"/>
          <c:spPr>
            <a:solidFill>
              <a:schemeClr val="accent4"/>
            </a:solidFill>
          </c:spPr>
          <c:explosion val="19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5F-4FCF-ADCC-205729B3520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C5F-4FCF-ADCC-205729B35200}"/>
              </c:ext>
            </c:extLst>
          </c:dPt>
          <c:dLbls>
            <c:dLbl>
              <c:idx val="0"/>
              <c:layout>
                <c:manualLayout>
                  <c:x val="-0.16841970904557932"/>
                  <c:y val="-0.20462521461982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20801782327895"/>
                      <c:h val="0.3193432255660676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C5F-4FCF-ADCC-205729B35200}"/>
                </c:ext>
              </c:extLst>
            </c:dLbl>
            <c:dLbl>
              <c:idx val="1"/>
              <c:layout>
                <c:manualLayout>
                  <c:x val="5.0525813253411489E-2"/>
                  <c:y val="-0.1598634489217399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591324412852917"/>
                      <c:h val="0.229819694169893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C5F-4FCF-ADCC-205729B35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Merluza!$BR$16:$BR$17</c:f>
              <c:strCache>
                <c:ptCount val="2"/>
                <c:pt idx="0">
                  <c:v>Nacional</c:v>
                </c:pt>
                <c:pt idx="1">
                  <c:v>Importado</c:v>
                </c:pt>
              </c:strCache>
            </c:strRef>
          </c:cat>
          <c:val>
            <c:numRef>
              <c:f>Merluza!$BS$16:$BS$17</c:f>
              <c:numCache>
                <c:formatCode>0.0%</c:formatCode>
                <c:ptCount val="2"/>
                <c:pt idx="0">
                  <c:v>0.97072915177037855</c:v>
                </c:pt>
                <c:pt idx="1">
                  <c:v>2.9270848229621473E-2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5F-4FCF-ADCC-205729B35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2"/>
        <c:holeSize val="55"/>
      </c:doughnut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05"/>
          <c:y val="3.9637952559300874E-2"/>
          <c:w val="0.9"/>
          <c:h val="0.222965043695380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9D-4653-9939-9F61E89CAB88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9D-4653-9939-9F61E89CAB8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9D-4653-9939-9F61E89CAB88}"/>
              </c:ext>
            </c:extLst>
          </c:dPt>
          <c:dPt>
            <c:idx val="3"/>
            <c:bubble3D val="0"/>
            <c:spPr>
              <a:solidFill>
                <a:schemeClr val="accent5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49D-4653-9939-9F61E89CAB88}"/>
              </c:ext>
            </c:extLst>
          </c:dPt>
          <c:dPt>
            <c:idx val="4"/>
            <c:bubble3D val="0"/>
            <c:spPr>
              <a:solidFill>
                <a:schemeClr val="accent5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9D-4653-9939-9F61E89CAB88}"/>
              </c:ext>
            </c:extLst>
          </c:dPt>
          <c:dLbls>
            <c:dLbl>
              <c:idx val="0"/>
              <c:layout>
                <c:manualLayout>
                  <c:x val="-2.0177594608292514E-2"/>
                  <c:y val="3.705450708266267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9D-4653-9939-9F61E89CAB88}"/>
                </c:ext>
              </c:extLst>
            </c:dLbl>
            <c:dLbl>
              <c:idx val="2"/>
              <c:layout>
                <c:manualLayout>
                  <c:x val="0.16647510949955083"/>
                  <c:y val="5.847393055702520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431238095827165"/>
                      <c:h val="0.2045828001885648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49D-4653-9939-9F61E89CAB88}"/>
                </c:ext>
              </c:extLst>
            </c:dLbl>
            <c:dLbl>
              <c:idx val="3"/>
              <c:layout>
                <c:manualLayout>
                  <c:x val="0.15263163396205059"/>
                  <c:y val="8.8988082637783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117674315370771"/>
                      <c:h val="0.183664058201348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49D-4653-9939-9F61E89CAB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Merluza!$AT$45:$AT$49</c:f>
              <c:strCache>
                <c:ptCount val="5"/>
                <c:pt idx="0">
                  <c:v>España</c:v>
                </c:pt>
                <c:pt idx="1">
                  <c:v>Rusia</c:v>
                </c:pt>
                <c:pt idx="2">
                  <c:v>Alemania</c:v>
                </c:pt>
                <c:pt idx="3">
                  <c:v>Francia</c:v>
                </c:pt>
                <c:pt idx="4">
                  <c:v>Otros</c:v>
                </c:pt>
              </c:strCache>
            </c:strRef>
          </c:cat>
          <c:val>
            <c:numRef>
              <c:f>Merluza!$AU$45:$AU$49</c:f>
              <c:numCache>
                <c:formatCode>0%</c:formatCode>
                <c:ptCount val="5"/>
                <c:pt idx="0">
                  <c:v>0.30472827284789517</c:v>
                </c:pt>
                <c:pt idx="1">
                  <c:v>0.18963491269476179</c:v>
                </c:pt>
                <c:pt idx="2">
                  <c:v>0.11622978668880252</c:v>
                </c:pt>
                <c:pt idx="3">
                  <c:v>6.7712135068567172E-2</c:v>
                </c:pt>
                <c:pt idx="4">
                  <c:v>0.32169489269997331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9D-4653-9939-9F61E89CA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45"/>
        <c:holeSize val="4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 sz="1100" b="1"/>
              <a:t>Exportaciones anuales de Merluza, 2015-2025*</a:t>
            </a:r>
          </a:p>
        </c:rich>
      </c:tx>
      <c:layout>
        <c:manualLayout>
          <c:xMode val="edge"/>
          <c:yMode val="edge"/>
          <c:x val="0.30312625125854747"/>
          <c:y val="1.894417066609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1.5968114904520842E-2"/>
          <c:y val="0.24633904826299885"/>
          <c:w val="0.97349462476522319"/>
          <c:h val="0.46742336420503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Merluza!$AP$6</c:f>
              <c:strCache>
                <c:ptCount val="1"/>
                <c:pt idx="0">
                  <c:v>Toneladas</c:v>
                </c:pt>
              </c:strCache>
            </c:strRef>
          </c:tx>
          <c:spPr>
            <a:solidFill>
              <a:srgbClr val="D1B2E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Merluza!$AV$4:$BF$4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Merluza!$AV$6:$BF$6</c:f>
              <c:numCache>
                <c:formatCode>#,##0</c:formatCode>
                <c:ptCount val="11"/>
                <c:pt idx="0">
                  <c:v>15901.200166999992</c:v>
                </c:pt>
                <c:pt idx="1">
                  <c:v>11814.71082599999</c:v>
                </c:pt>
                <c:pt idx="2">
                  <c:v>17655.434725000014</c:v>
                </c:pt>
                <c:pt idx="3">
                  <c:v>16423.650244000008</c:v>
                </c:pt>
                <c:pt idx="4">
                  <c:v>11316.253656999999</c:v>
                </c:pt>
                <c:pt idx="5">
                  <c:v>5937.2653879999962</c:v>
                </c:pt>
                <c:pt idx="6">
                  <c:v>11841.172329184899</c:v>
                </c:pt>
                <c:pt idx="7">
                  <c:v>9794.4598253027998</c:v>
                </c:pt>
                <c:pt idx="8">
                  <c:v>1416.9769534106001</c:v>
                </c:pt>
                <c:pt idx="9">
                  <c:v>5527.5600776750998</c:v>
                </c:pt>
                <c:pt idx="10">
                  <c:v>2364.8344453942004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8-4111-9E89-96A34322D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90767464"/>
        <c:axId val="1390768640"/>
      </c:barChart>
      <c:lineChart>
        <c:grouping val="stacked"/>
        <c:varyColors val="0"/>
        <c:ser>
          <c:idx val="1"/>
          <c:order val="1"/>
          <c:tx>
            <c:strRef>
              <c:f>Merluza!$AP$7</c:f>
              <c:strCache>
                <c:ptCount val="1"/>
                <c:pt idx="0">
                  <c:v>Millones USD-FOB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dPt>
            <c:idx val="5"/>
            <c:marker>
              <c:symbol val="circle"/>
              <c:size val="5"/>
              <c:spPr>
                <a:solidFill>
                  <a:srgbClr val="7030A0"/>
                </a:solidFill>
                <a:ln w="9525"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rgbClr val="7030A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F98-4111-9E89-96A34322D219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7030A0"/>
                </a:solidFill>
                <a:ln w="9525"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rgbClr val="7030A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98-4111-9E89-96A34322D219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7030A0"/>
                </a:solidFill>
                <a:ln w="9525"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rgbClr val="7030A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F98-4111-9E89-96A34322D219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7030A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88-4314-8DCD-DE28608E3F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Merluza!$AV$4:$BF$4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Merluza!$AV$7:$BF$7</c:f>
              <c:numCache>
                <c:formatCode>#,##0.0</c:formatCode>
                <c:ptCount val="11"/>
                <c:pt idx="0">
                  <c:v>26.182684370000018</c:v>
                </c:pt>
                <c:pt idx="1">
                  <c:v>22.469366830000002</c:v>
                </c:pt>
                <c:pt idx="2">
                  <c:v>28.991265339999995</c:v>
                </c:pt>
                <c:pt idx="3">
                  <c:v>26.901060100000027</c:v>
                </c:pt>
                <c:pt idx="4">
                  <c:v>22.647213530000023</c:v>
                </c:pt>
                <c:pt idx="5">
                  <c:v>12.689144629999998</c:v>
                </c:pt>
                <c:pt idx="6">
                  <c:v>21.472538202932103</c:v>
                </c:pt>
                <c:pt idx="7">
                  <c:v>22.622888317601998</c:v>
                </c:pt>
                <c:pt idx="8">
                  <c:v>3.2677886286899001</c:v>
                </c:pt>
                <c:pt idx="9">
                  <c:v>11.9492450105112</c:v>
                </c:pt>
                <c:pt idx="10">
                  <c:v>5.1431771668010002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9F98-4111-9E89-96A34322D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777656"/>
        <c:axId val="1390769032"/>
      </c:lineChart>
      <c:catAx>
        <c:axId val="139076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90768640"/>
        <c:crosses val="autoZero"/>
        <c:auto val="1"/>
        <c:lblAlgn val="ctr"/>
        <c:lblOffset val="100"/>
        <c:noMultiLvlLbl val="0"/>
      </c:catAx>
      <c:valAx>
        <c:axId val="1390768640"/>
        <c:scaling>
          <c:orientation val="minMax"/>
          <c:max val="9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90767464"/>
        <c:crosses val="autoZero"/>
        <c:crossBetween val="between"/>
      </c:valAx>
      <c:valAx>
        <c:axId val="1390769032"/>
        <c:scaling>
          <c:orientation val="minMax"/>
          <c:min val="-30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90777656"/>
        <c:crosses val="max"/>
        <c:crossBetween val="between"/>
      </c:valAx>
      <c:catAx>
        <c:axId val="1390777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076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8022396093223"/>
          <c:y val="0.8834690836790895"/>
          <c:w val="0.34483955207813555"/>
          <c:h val="0.104183346823296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 sz="1100" b="1"/>
              <a:t>Importación de Merluza, 2019-2025*</a:t>
            </a:r>
          </a:p>
          <a:p>
            <a:pPr>
              <a:defRPr b="1"/>
            </a:pPr>
            <a:r>
              <a:rPr lang="es-PE" sz="1100" b="0"/>
              <a:t>(En toneladas)</a:t>
            </a:r>
          </a:p>
        </c:rich>
      </c:tx>
      <c:layout>
        <c:manualLayout>
          <c:xMode val="edge"/>
          <c:yMode val="edge"/>
          <c:x val="0.20128533772895213"/>
          <c:y val="3.8479707206365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4.4412768033295393E-2"/>
          <c:y val="0.47562036426930698"/>
          <c:w val="0.92463863886486908"/>
          <c:h val="0.359177342894929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Merluza!$AP$11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Merluza!$CF$4:$CL$4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Merluza!$CF$10:$CL$10</c:f>
              <c:numCache>
                <c:formatCode>#,##0.0</c:formatCode>
                <c:ptCount val="7"/>
                <c:pt idx="0">
                  <c:v>36.687080000000002</c:v>
                </c:pt>
                <c:pt idx="1">
                  <c:v>36.81</c:v>
                </c:pt>
                <c:pt idx="2">
                  <c:v>26.85812</c:v>
                </c:pt>
                <c:pt idx="3">
                  <c:v>186.316010933</c:v>
                </c:pt>
                <c:pt idx="4">
                  <c:v>9.0196260060000011</c:v>
                </c:pt>
                <c:pt idx="5">
                  <c:v>37.717455699000006</c:v>
                </c:pt>
                <c:pt idx="6">
                  <c:v>277.34417830029992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9-4D4F-8BB3-583070B7D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90776872"/>
        <c:axId val="1390778832"/>
      </c:barChart>
      <c:catAx>
        <c:axId val="1390776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90778832"/>
        <c:crosses val="autoZero"/>
        <c:auto val="1"/>
        <c:lblAlgn val="ctr"/>
        <c:lblOffset val="100"/>
        <c:noMultiLvlLbl val="0"/>
      </c:catAx>
      <c:valAx>
        <c:axId val="139077883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390776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5915524597903654E-2"/>
          <c:y val="5.0749672567142752E-2"/>
          <c:w val="0.95238096049681964"/>
          <c:h val="0.638159988633134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Merluza!$AD$12:$AL$12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Merluza!$AD$16:$AL$16</c:f>
              <c:numCache>
                <c:formatCode>#,##0.0</c:formatCode>
                <c:ptCount val="9"/>
                <c:pt idx="0">
                  <c:v>14.9782771</c:v>
                </c:pt>
                <c:pt idx="1">
                  <c:v>11.806759</c:v>
                </c:pt>
                <c:pt idx="2">
                  <c:v>9.6795158126833964</c:v>
                </c:pt>
                <c:pt idx="3">
                  <c:v>5.9681670622520979</c:v>
                </c:pt>
                <c:pt idx="4">
                  <c:v>10.662371402214442</c:v>
                </c:pt>
                <c:pt idx="5">
                  <c:v>7.8015171850000007</c:v>
                </c:pt>
                <c:pt idx="6">
                  <c:v>2.1031984094336749</c:v>
                </c:pt>
                <c:pt idx="7">
                  <c:v>5.8906580176999999</c:v>
                </c:pt>
                <c:pt idx="8">
                  <c:v>1.0603348800000001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6-4ECF-A728-82657D719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562749672"/>
        <c:axId val="562750328"/>
      </c:barChart>
      <c:catAx>
        <c:axId val="562749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62750328"/>
        <c:crosses val="autoZero"/>
        <c:auto val="1"/>
        <c:lblAlgn val="ctr"/>
        <c:lblOffset val="100"/>
        <c:noMultiLvlLbl val="0"/>
      </c:catAx>
      <c:valAx>
        <c:axId val="562750328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562749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 sz="1100" b="1"/>
              <a:t>Venta interna de Merluza, 2019-2025*</a:t>
            </a:r>
          </a:p>
          <a:p>
            <a:pPr>
              <a:defRPr b="1"/>
            </a:pPr>
            <a:r>
              <a:rPr lang="es-PE" sz="1100" b="0"/>
              <a:t>(En miles toneladas)</a:t>
            </a:r>
          </a:p>
        </c:rich>
      </c:tx>
      <c:layout>
        <c:manualLayout>
          <c:xMode val="edge"/>
          <c:yMode val="edge"/>
          <c:x val="0.1860230512591948"/>
          <c:y val="2.9631930716370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4.1593811264769775E-3"/>
          <c:y val="0.21315275733608188"/>
          <c:w val="0.9843909567273772"/>
          <c:h val="0.61495737769465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Merluza!$AP$11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DC-495C-A1BF-2C35D452CA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Merluza!$BP$4:$BV$4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Merluza!$BP$13:$BV$13</c:f>
              <c:numCache>
                <c:formatCode>#,##0.0</c:formatCode>
                <c:ptCount val="7"/>
                <c:pt idx="0">
                  <c:v>27.660929827683397</c:v>
                </c:pt>
                <c:pt idx="1">
                  <c:v>12.24057634</c:v>
                </c:pt>
                <c:pt idx="2">
                  <c:v>15.040586120000002</c:v>
                </c:pt>
                <c:pt idx="3">
                  <c:v>12.045387160933002</c:v>
                </c:pt>
                <c:pt idx="4">
                  <c:v>6.0827207260918472</c:v>
                </c:pt>
                <c:pt idx="5">
                  <c:v>12.529284013898998</c:v>
                </c:pt>
                <c:pt idx="6">
                  <c:v>9.4750987783002998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DC-495C-A1BF-2C35D452C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90776872"/>
        <c:axId val="1390778832"/>
      </c:barChart>
      <c:catAx>
        <c:axId val="1390776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90778832"/>
        <c:crosses val="autoZero"/>
        <c:auto val="1"/>
        <c:lblAlgn val="ctr"/>
        <c:lblOffset val="100"/>
        <c:noMultiLvlLbl val="0"/>
      </c:catAx>
      <c:valAx>
        <c:axId val="139077883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390776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3457569070657602E-2"/>
          <c:y val="3.9751881827163209E-2"/>
          <c:w val="0.95639959465504687"/>
          <c:h val="0.663087591354285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Merluza!$B$9</c:f>
              <c:strCache>
                <c:ptCount val="1"/>
                <c:pt idx="0">
                  <c:v>Desembarque (Miles TM)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0.10481560849197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FF-437E-8299-AE9047C6C8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Merluza!$L$4:$R$4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Merluza!$L$9:$R$9</c:f>
              <c:numCache>
                <c:formatCode>#,##0.0</c:formatCode>
                <c:ptCount val="7"/>
                <c:pt idx="0">
                  <c:v>54.604356422214558</c:v>
                </c:pt>
                <c:pt idx="1">
                  <c:v>31.362061800600234</c:v>
                </c:pt>
                <c:pt idx="2">
                  <c:v>46.754028213754523</c:v>
                </c:pt>
                <c:pt idx="3">
                  <c:v>37.028396100239014</c:v>
                </c:pt>
                <c:pt idx="4">
                  <c:v>9.1437113610603369</c:v>
                </c:pt>
                <c:pt idx="5">
                  <c:v>29.673683399999994</c:v>
                </c:pt>
                <c:pt idx="6">
                  <c:v>12.227104670000001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F-437E-8299-AE9047C6C8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0"/>
        <c:overlap val="-27"/>
        <c:axId val="575117176"/>
        <c:axId val="575117960"/>
      </c:barChart>
      <c:scatterChart>
        <c:scatterStyle val="lineMarker"/>
        <c:varyColors val="0"/>
        <c:ser>
          <c:idx val="1"/>
          <c:order val="1"/>
          <c:tx>
            <c:strRef>
              <c:f>Merluza!$B$11</c:f>
              <c:strCache>
                <c:ptCount val="1"/>
                <c:pt idx="0">
                  <c:v>Cuota (Miles TM)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Merluza!$L$4:$T$4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xVal>
          <c:yVal>
            <c:numRef>
              <c:f>Merluza!$L$11:$R$11</c:f>
              <c:numCache>
                <c:formatCode>#,##0</c:formatCode>
                <c:ptCount val="7"/>
                <c:pt idx="0">
                  <c:v>58.765999999999998</c:v>
                </c:pt>
                <c:pt idx="1">
                  <c:v>50.823</c:v>
                </c:pt>
                <c:pt idx="2">
                  <c:v>48.212000000000003</c:v>
                </c:pt>
                <c:pt idx="3">
                  <c:v>47.286999999999999</c:v>
                </c:pt>
                <c:pt idx="4">
                  <c:v>10</c:v>
                </c:pt>
                <c:pt idx="5">
                  <c:v>30.821000000000002</c:v>
                </c:pt>
                <c:pt idx="6">
                  <c:v>20.364000000000001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BFF-437E-8299-AE9047C6C8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75113256"/>
        <c:axId val="575118352"/>
      </c:scatterChart>
      <c:catAx>
        <c:axId val="57511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5117960"/>
        <c:crosses val="autoZero"/>
        <c:auto val="0"/>
        <c:lblAlgn val="ctr"/>
        <c:lblOffset val="100"/>
        <c:noMultiLvlLbl val="0"/>
      </c:catAx>
      <c:valAx>
        <c:axId val="57511796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575117176"/>
        <c:crosses val="autoZero"/>
        <c:crossBetween val="between"/>
      </c:valAx>
      <c:valAx>
        <c:axId val="57511835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75113256"/>
        <c:crosses val="max"/>
        <c:crossBetween val="midCat"/>
      </c:valAx>
      <c:valAx>
        <c:axId val="575113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5118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10064032764857"/>
          <c:y val="0.90656848648329247"/>
          <c:w val="0.79579545441443855"/>
          <c:h val="8.2568236282717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09293791074"/>
          <c:y val="0.18633275992292683"/>
          <c:w val="0.8414263886115787"/>
          <c:h val="0.73447492843509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Estacionalidad_f!$B$3</c:f>
              <c:strCache>
                <c:ptCount val="1"/>
                <c:pt idx="0">
                  <c:v>(Todas)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7.7419339107067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06-4C05-88E2-F5B439ADC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1.0951662471994628</c:v>
                </c:pt>
                <c:pt idx="1">
                  <c:v>1.0676338927125768</c:v>
                </c:pt>
                <c:pt idx="2">
                  <c:v>1.1207590947752921</c:v>
                </c:pt>
                <c:pt idx="3">
                  <c:v>0.89855872276918847</c:v>
                </c:pt>
                <c:pt idx="4">
                  <c:v>1.0393883872441321</c:v>
                </c:pt>
                <c:pt idx="5">
                  <c:v>1.062461654225398</c:v>
                </c:pt>
                <c:pt idx="6">
                  <c:v>0.98857036091922568</c:v>
                </c:pt>
                <c:pt idx="7">
                  <c:v>1.1361619190247942</c:v>
                </c:pt>
                <c:pt idx="8">
                  <c:v>0.8279516172909146</c:v>
                </c:pt>
                <c:pt idx="9">
                  <c:v>0.74219293830682498</c:v>
                </c:pt>
                <c:pt idx="10">
                  <c:v>0.87541724740228843</c:v>
                </c:pt>
                <c:pt idx="11">
                  <c:v>1.1457379181299032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06-4C05-88E2-F5B439AD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834827840"/>
        <c:axId val="1131552672"/>
      </c:barChart>
      <c:lineChart>
        <c:grouping val="standard"/>
        <c:varyColors val="0"/>
        <c:ser>
          <c:idx val="1"/>
          <c:order val="1"/>
          <c:tx>
            <c:strRef>
              <c:f>Estacionalidad_f!$A$28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Estacionalidad_f!$B$28:$M$28</c:f>
              <c:numCache>
                <c:formatCode>_(* #,##0.00_);_(* \(#,##0.00\);_(* "-"??_);_(@_)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6-4C05-88E2-F5B439ADC967}"/>
            </c:ext>
          </c:extLst>
        </c:ser>
        <c:ser>
          <c:idx val="2"/>
          <c:order val="2"/>
          <c:tx>
            <c:v>Tendencia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Estacionalidad_f!$B$29:$M$29</c:f>
              <c:numCache>
                <c:formatCode>_-* #,##0.0_-;\-* #,##0.0_-;_-* "-"??_-;_-@_-</c:formatCode>
                <c:ptCount val="12"/>
                <c:pt idx="0">
                  <c:v>1.0951662471994628</c:v>
                </c:pt>
                <c:pt idx="1">
                  <c:v>1.0676338927125768</c:v>
                </c:pt>
                <c:pt idx="2">
                  <c:v>1.1207590947752921</c:v>
                </c:pt>
                <c:pt idx="3">
                  <c:v>0.89855872276918847</c:v>
                </c:pt>
                <c:pt idx="4">
                  <c:v>1.0393883872441321</c:v>
                </c:pt>
                <c:pt idx="5">
                  <c:v>1.062461654225398</c:v>
                </c:pt>
                <c:pt idx="6">
                  <c:v>0.98857036091922568</c:v>
                </c:pt>
                <c:pt idx="7">
                  <c:v>1.1361619190247942</c:v>
                </c:pt>
                <c:pt idx="8">
                  <c:v>0.8279516172909146</c:v>
                </c:pt>
                <c:pt idx="9">
                  <c:v>0.74219293830682498</c:v>
                </c:pt>
                <c:pt idx="10">
                  <c:v>0.87541724740228843</c:v>
                </c:pt>
                <c:pt idx="11">
                  <c:v>1.1457379181299032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D06-4C05-88E2-F5B439AD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4140054148716195"/>
          <c:y val="4.0647896236139965E-2"/>
          <c:w val="0.59133891842137043"/>
          <c:h val="0.12711493480011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171235</xdr:colOff>
      <xdr:row>44</xdr:row>
      <xdr:rowOff>128427</xdr:rowOff>
    </xdr:from>
    <xdr:to>
      <xdr:col>26</xdr:col>
      <xdr:colOff>21712</xdr:colOff>
      <xdr:row>46</xdr:row>
      <xdr:rowOff>152794</xdr:rowOff>
    </xdr:to>
    <xdr:sp macro="" textlink="">
      <xdr:nvSpPr>
        <xdr:cNvPr id="44" name="CuadroTexto 120">
          <a:extLst>
            <a:ext uri="{FF2B5EF4-FFF2-40B4-BE49-F238E27FC236}">
              <a16:creationId xmlns:a16="http://schemas.microsoft.com/office/drawing/2014/main" id="{B30252C3-4CD2-4635-A853-0411B9F88DF5}"/>
            </a:ext>
          </a:extLst>
        </xdr:cNvPr>
        <xdr:cNvSpPr txBox="1"/>
      </xdr:nvSpPr>
      <xdr:spPr>
        <a:xfrm>
          <a:off x="21994068" y="8933760"/>
          <a:ext cx="1289811" cy="4053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Paita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Otros</a:t>
          </a:r>
        </a:p>
      </xdr:txBody>
    </xdr:sp>
    <xdr:clientData/>
  </xdr:twoCellAnchor>
  <xdr:twoCellAnchor>
    <xdr:from>
      <xdr:col>28</xdr:col>
      <xdr:colOff>192283</xdr:colOff>
      <xdr:row>44</xdr:row>
      <xdr:rowOff>287059</xdr:rowOff>
    </xdr:from>
    <xdr:to>
      <xdr:col>29</xdr:col>
      <xdr:colOff>698499</xdr:colOff>
      <xdr:row>50</xdr:row>
      <xdr:rowOff>12629</xdr:rowOff>
    </xdr:to>
    <xdr:sp macro="" textlink="">
      <xdr:nvSpPr>
        <xdr:cNvPr id="46" name="CuadroTexto 129">
          <a:extLst>
            <a:ext uri="{FF2B5EF4-FFF2-40B4-BE49-F238E27FC236}">
              <a16:creationId xmlns:a16="http://schemas.microsoft.com/office/drawing/2014/main" id="{13F13B8A-E990-4BD2-8D9B-E56F28233AD8}"/>
            </a:ext>
          </a:extLst>
        </xdr:cNvPr>
        <xdr:cNvSpPr txBox="1"/>
      </xdr:nvSpPr>
      <xdr:spPr>
        <a:xfrm>
          <a:off x="22173866" y="7494309"/>
          <a:ext cx="1225883" cy="86857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Filete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Entero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HGT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Hamburguesa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Bloques</a:t>
          </a:r>
        </a:p>
      </xdr:txBody>
    </xdr:sp>
    <xdr:clientData/>
  </xdr:twoCellAnchor>
  <xdr:twoCellAnchor>
    <xdr:from>
      <xdr:col>50</xdr:col>
      <xdr:colOff>342900</xdr:colOff>
      <xdr:row>44</xdr:row>
      <xdr:rowOff>285750</xdr:rowOff>
    </xdr:from>
    <xdr:to>
      <xdr:col>52</xdr:col>
      <xdr:colOff>537398</xdr:colOff>
      <xdr:row>48</xdr:row>
      <xdr:rowOff>11073</xdr:rowOff>
    </xdr:to>
    <xdr:sp macro="" textlink="">
      <xdr:nvSpPr>
        <xdr:cNvPr id="26" name="CuadroTexto 15">
          <a:extLst>
            <a:ext uri="{FF2B5EF4-FFF2-40B4-BE49-F238E27FC236}">
              <a16:creationId xmlns:a16="http://schemas.microsoft.com/office/drawing/2014/main" id="{427C162A-3E5F-421D-A422-2ADBEE66C436}"/>
            </a:ext>
          </a:extLst>
        </xdr:cNvPr>
        <xdr:cNvSpPr txBox="1"/>
      </xdr:nvSpPr>
      <xdr:spPr>
        <a:xfrm>
          <a:off x="36899850" y="7458075"/>
          <a:ext cx="1737548" cy="55399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Paita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Tumbes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Aérea y Postal Ex-IACC </a:t>
          </a:r>
        </a:p>
      </xdr:txBody>
    </xdr:sp>
    <xdr:clientData/>
  </xdr:twoCellAnchor>
  <xdr:twoCellAnchor>
    <xdr:from>
      <xdr:col>9</xdr:col>
      <xdr:colOff>600075</xdr:colOff>
      <xdr:row>12</xdr:row>
      <xdr:rowOff>47625</xdr:rowOff>
    </xdr:from>
    <xdr:to>
      <xdr:col>13</xdr:col>
      <xdr:colOff>387601</xdr:colOff>
      <xdr:row>24</xdr:row>
      <xdr:rowOff>3173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69</xdr:col>
      <xdr:colOff>208990</xdr:colOff>
      <xdr:row>19</xdr:row>
      <xdr:rowOff>148478</xdr:rowOff>
    </xdr:from>
    <xdr:to>
      <xdr:col>71</xdr:col>
      <xdr:colOff>180840</xdr:colOff>
      <xdr:row>26</xdr:row>
      <xdr:rowOff>1405</xdr:rowOff>
    </xdr:to>
    <xdr:grpSp>
      <xdr:nvGrpSpPr>
        <xdr:cNvPr id="32" name="Grupo 31">
          <a:extLst>
            <a:ext uri="{FF2B5EF4-FFF2-40B4-BE49-F238E27FC236}">
              <a16:creationId xmlns:a16="http://schemas.microsoft.com/office/drawing/2014/main" id="{EF9A073C-720D-4F92-875F-E12D864B40DF}"/>
            </a:ext>
          </a:extLst>
        </xdr:cNvPr>
        <xdr:cNvGrpSpPr/>
      </xdr:nvGrpSpPr>
      <xdr:grpSpPr>
        <a:xfrm>
          <a:off x="53019823" y="3185895"/>
          <a:ext cx="1517017" cy="964177"/>
          <a:chOff x="2671550" y="3313847"/>
          <a:chExt cx="1514900" cy="981359"/>
        </a:xfrm>
      </xdr:grpSpPr>
      <xdr:graphicFrame macro="">
        <xdr:nvGraphicFramePr>
          <xdr:cNvPr id="33" name="Gráfico 32">
            <a:extLst>
              <a:ext uri="{FF2B5EF4-FFF2-40B4-BE49-F238E27FC236}">
                <a16:creationId xmlns:a16="http://schemas.microsoft.com/office/drawing/2014/main" id="{59A1250A-B746-4EC9-914E-F1A7631622EA}"/>
              </a:ext>
            </a:extLst>
          </xdr:cNvPr>
          <xdr:cNvGraphicFramePr>
            <a:graphicFrameLocks/>
          </xdr:cNvGraphicFramePr>
        </xdr:nvGraphicFramePr>
        <xdr:xfrm>
          <a:off x="2671550" y="3313847"/>
          <a:ext cx="1514900" cy="9813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34" name="Rectángulo 33">
            <a:extLst>
              <a:ext uri="{FF2B5EF4-FFF2-40B4-BE49-F238E27FC236}">
                <a16:creationId xmlns:a16="http://schemas.microsoft.com/office/drawing/2014/main" id="{ED399C84-993B-448A-A955-D4B9C7C448F9}"/>
              </a:ext>
            </a:extLst>
          </xdr:cNvPr>
          <xdr:cNvSpPr/>
        </xdr:nvSpPr>
        <xdr:spPr>
          <a:xfrm>
            <a:off x="3332181" y="3810638"/>
            <a:ext cx="468398" cy="192194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MX" sz="600" b="1"/>
              <a:t>2025*</a:t>
            </a:r>
            <a:endParaRPr lang="es-PE" sz="600" b="1"/>
          </a:p>
        </xdr:txBody>
      </xdr:sp>
    </xdr:grpSp>
    <xdr:clientData/>
  </xdr:twoCellAnchor>
  <xdr:twoCellAnchor>
    <xdr:from>
      <xdr:col>44</xdr:col>
      <xdr:colOff>368711</xdr:colOff>
      <xdr:row>51</xdr:row>
      <xdr:rowOff>30726</xdr:rowOff>
    </xdr:from>
    <xdr:to>
      <xdr:col>48</xdr:col>
      <xdr:colOff>10423</xdr:colOff>
      <xdr:row>63</xdr:row>
      <xdr:rowOff>20231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3697F70B-414B-4498-9C39-C21D0F0C7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28336</xdr:colOff>
      <xdr:row>10</xdr:row>
      <xdr:rowOff>114369</xdr:rowOff>
    </xdr:from>
    <xdr:to>
      <xdr:col>53</xdr:col>
      <xdr:colOff>227653</xdr:colOff>
      <xdr:row>23</xdr:row>
      <xdr:rowOff>66429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81</xdr:col>
      <xdr:colOff>75791</xdr:colOff>
      <xdr:row>11</xdr:row>
      <xdr:rowOff>102761</xdr:rowOff>
    </xdr:from>
    <xdr:to>
      <xdr:col>85</xdr:col>
      <xdr:colOff>692696</xdr:colOff>
      <xdr:row>27</xdr:row>
      <xdr:rowOff>23231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126911B0-CFD3-4F05-A8A9-12B94441B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591301</xdr:colOff>
      <xdr:row>17</xdr:row>
      <xdr:rowOff>127000</xdr:rowOff>
    </xdr:from>
    <xdr:to>
      <xdr:col>33</xdr:col>
      <xdr:colOff>207700</xdr:colOff>
      <xdr:row>26</xdr:row>
      <xdr:rowOff>134447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1BA4541-2561-48DF-8494-422D1675E548}"/>
            </a:ext>
          </a:extLst>
        </xdr:cNvPr>
        <xdr:cNvGrpSpPr/>
      </xdr:nvGrpSpPr>
      <xdr:grpSpPr>
        <a:xfrm>
          <a:off x="18974551" y="2846917"/>
          <a:ext cx="6813066" cy="1436197"/>
          <a:chOff x="18974551" y="2846917"/>
          <a:chExt cx="6813066" cy="1436197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GraphicFramePr>
            <a:graphicFrameLocks/>
          </xdr:cNvGraphicFramePr>
        </xdr:nvGraphicFramePr>
        <xdr:xfrm>
          <a:off x="18974551" y="2877984"/>
          <a:ext cx="6813066" cy="14051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pSp>
        <xdr:nvGrpSpPr>
          <xdr:cNvPr id="17" name="Grupo 16">
            <a:extLst>
              <a:ext uri="{FF2B5EF4-FFF2-40B4-BE49-F238E27FC236}">
                <a16:creationId xmlns:a16="http://schemas.microsoft.com/office/drawing/2014/main" id="{111793B3-66AC-44DF-8BAD-14F5EC517D07}"/>
              </a:ext>
            </a:extLst>
          </xdr:cNvPr>
          <xdr:cNvGrpSpPr/>
        </xdr:nvGrpSpPr>
        <xdr:grpSpPr>
          <a:xfrm>
            <a:off x="24521584" y="2846917"/>
            <a:ext cx="1028511" cy="530846"/>
            <a:chOff x="0" y="0"/>
            <a:chExt cx="888891" cy="558200"/>
          </a:xfrm>
        </xdr:grpSpPr>
        <xdr:grpSp>
          <xdr:nvGrpSpPr>
            <xdr:cNvPr id="21" name="Grupo 20">
              <a:extLst>
                <a:ext uri="{FF2B5EF4-FFF2-40B4-BE49-F238E27FC236}">
                  <a16:creationId xmlns:a16="http://schemas.microsoft.com/office/drawing/2014/main" id="{3B6793E4-C28B-442A-9C8A-B8D3EB011403}"/>
                </a:ext>
              </a:extLst>
            </xdr:cNvPr>
            <xdr:cNvGrpSpPr/>
          </xdr:nvGrpSpPr>
          <xdr:grpSpPr>
            <a:xfrm>
              <a:off x="0" y="0"/>
              <a:ext cx="888891" cy="558200"/>
              <a:chOff x="0" y="0"/>
              <a:chExt cx="888891" cy="558201"/>
            </a:xfrm>
          </xdr:grpSpPr>
          <xdr:sp macro="" textlink="">
            <xdr:nvSpPr>
              <xdr:cNvPr id="24" name="CuadroTexto 77">
                <a:extLst>
                  <a:ext uri="{FF2B5EF4-FFF2-40B4-BE49-F238E27FC236}">
                    <a16:creationId xmlns:a16="http://schemas.microsoft.com/office/drawing/2014/main" id="{AC3D7250-EFED-4D6E-8309-C8CEEC2AC91E}"/>
                  </a:ext>
                </a:extLst>
              </xdr:cNvPr>
              <xdr:cNvSpPr txBox="1"/>
            </xdr:nvSpPr>
            <xdr:spPr>
              <a:xfrm>
                <a:off x="0" y="0"/>
                <a:ext cx="888891" cy="403888"/>
              </a:xfrm>
              <a:prstGeom prst="roundRect">
                <a:avLst/>
              </a:prstGeom>
              <a:solidFill>
                <a:schemeClr val="bg2"/>
              </a:solidFill>
            </xdr:spPr>
            <xdr:txBody>
              <a:bodyPr wrap="square" rtlCol="0">
                <a:spAutoFit/>
              </a:bodyPr>
              <a:lstStyle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PE" sz="750" b="1" u="sng">
                    <a:solidFill>
                      <a:srgbClr val="0070C0"/>
                    </a:solidFill>
                  </a:rPr>
                  <a:t>Var. % (25/24)</a:t>
                </a:r>
              </a:p>
              <a:p>
                <a:pPr algn="ctr"/>
                <a:r>
                  <a:rPr lang="es-PE" sz="800" b="1"/>
                  <a:t>  </a:t>
                </a:r>
                <a:r>
                  <a:rPr lang="es-PE" sz="850" b="1"/>
                  <a:t>-82.0%</a:t>
                </a:r>
              </a:p>
            </xdr:txBody>
          </xdr:sp>
          <xdr:sp macro="" textlink="">
            <xdr:nvSpPr>
              <xdr:cNvPr id="25" name="Flecha abajo 18">
                <a:extLst>
                  <a:ext uri="{FF2B5EF4-FFF2-40B4-BE49-F238E27FC236}">
                    <a16:creationId xmlns:a16="http://schemas.microsoft.com/office/drawing/2014/main" id="{01C23CC4-191D-45EE-BF51-4E3F9B86EED4}"/>
                  </a:ext>
                </a:extLst>
              </xdr:cNvPr>
              <xdr:cNvSpPr/>
            </xdr:nvSpPr>
            <xdr:spPr>
              <a:xfrm>
                <a:off x="305547" y="368152"/>
                <a:ext cx="277795" cy="190049"/>
              </a:xfrm>
              <a:prstGeom prst="downArrow">
                <a:avLst/>
              </a:prstGeom>
              <a:solidFill>
                <a:schemeClr val="bg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s-PE"/>
              </a:p>
            </xdr:txBody>
          </xdr:sp>
        </xdr:grpSp>
        <xdr:sp macro="" textlink="">
          <xdr:nvSpPr>
            <xdr:cNvPr id="23" name="Triángulo isósceles 22">
              <a:extLst>
                <a:ext uri="{FF2B5EF4-FFF2-40B4-BE49-F238E27FC236}">
                  <a16:creationId xmlns:a16="http://schemas.microsoft.com/office/drawing/2014/main" id="{523D3AE8-0CF1-4EAA-8A99-A8AA1D10957B}"/>
                </a:ext>
              </a:extLst>
            </xdr:cNvPr>
            <xdr:cNvSpPr/>
          </xdr:nvSpPr>
          <xdr:spPr>
            <a:xfrm rot="10800000">
              <a:off x="180809" y="239677"/>
              <a:ext cx="66151" cy="71926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  <xdr:twoCellAnchor>
    <xdr:from>
      <xdr:col>62</xdr:col>
      <xdr:colOff>415702</xdr:colOff>
      <xdr:row>14</xdr:row>
      <xdr:rowOff>100491</xdr:rowOff>
    </xdr:from>
    <xdr:to>
      <xdr:col>66</xdr:col>
      <xdr:colOff>414948</xdr:colOff>
      <xdr:row>30</xdr:row>
      <xdr:rowOff>18306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22A2F3A9-0FFA-4824-B853-051DEBC82F98}"/>
            </a:ext>
          </a:extLst>
        </xdr:cNvPr>
        <xdr:cNvGrpSpPr/>
      </xdr:nvGrpSpPr>
      <xdr:grpSpPr>
        <a:xfrm>
          <a:off x="47469202" y="2344158"/>
          <a:ext cx="3438829" cy="2457815"/>
          <a:chOff x="47469202" y="2344158"/>
          <a:chExt cx="3438829" cy="2457815"/>
        </a:xfrm>
      </xdr:grpSpPr>
      <xdr:graphicFrame macro="">
        <xdr:nvGraphicFramePr>
          <xdr:cNvPr id="20" name="Gráfico 19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GraphicFramePr>
            <a:graphicFrameLocks/>
          </xdr:cNvGraphicFramePr>
        </xdr:nvGraphicFramePr>
        <xdr:xfrm>
          <a:off x="47469202" y="2344158"/>
          <a:ext cx="3438829" cy="24578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pSp>
        <xdr:nvGrpSpPr>
          <xdr:cNvPr id="3" name="Grupo 2">
            <a:extLst>
              <a:ext uri="{FF2B5EF4-FFF2-40B4-BE49-F238E27FC236}">
                <a16:creationId xmlns:a16="http://schemas.microsoft.com/office/drawing/2014/main" id="{D84E6B59-A18A-410D-BFE6-454280B159D0}"/>
              </a:ext>
            </a:extLst>
          </xdr:cNvPr>
          <xdr:cNvGrpSpPr/>
        </xdr:nvGrpSpPr>
        <xdr:grpSpPr>
          <a:xfrm>
            <a:off x="49985084" y="2921001"/>
            <a:ext cx="857250" cy="530846"/>
            <a:chOff x="51329168" y="3100917"/>
            <a:chExt cx="857250" cy="530846"/>
          </a:xfrm>
        </xdr:grpSpPr>
        <xdr:grpSp>
          <xdr:nvGrpSpPr>
            <xdr:cNvPr id="37" name="Grupo 36">
              <a:extLst>
                <a:ext uri="{FF2B5EF4-FFF2-40B4-BE49-F238E27FC236}">
                  <a16:creationId xmlns:a16="http://schemas.microsoft.com/office/drawing/2014/main" id="{7496D610-DE31-4061-BCAA-95CFED016D4B}"/>
                </a:ext>
              </a:extLst>
            </xdr:cNvPr>
            <xdr:cNvGrpSpPr/>
          </xdr:nvGrpSpPr>
          <xdr:grpSpPr>
            <a:xfrm>
              <a:off x="51329168" y="3100917"/>
              <a:ext cx="857250" cy="530846"/>
              <a:chOff x="0" y="0"/>
              <a:chExt cx="888891" cy="558201"/>
            </a:xfrm>
          </xdr:grpSpPr>
          <xdr:sp macro="" textlink="">
            <xdr:nvSpPr>
              <xdr:cNvPr id="39" name="CuadroTexto 77">
                <a:extLst>
                  <a:ext uri="{FF2B5EF4-FFF2-40B4-BE49-F238E27FC236}">
                    <a16:creationId xmlns:a16="http://schemas.microsoft.com/office/drawing/2014/main" id="{4ECFE44E-B1E8-46BC-A1AA-0F9B1917333A}"/>
                  </a:ext>
                </a:extLst>
              </xdr:cNvPr>
              <xdr:cNvSpPr txBox="1"/>
            </xdr:nvSpPr>
            <xdr:spPr>
              <a:xfrm>
                <a:off x="0" y="0"/>
                <a:ext cx="888891" cy="403888"/>
              </a:xfrm>
              <a:prstGeom prst="roundRect">
                <a:avLst/>
              </a:prstGeom>
              <a:solidFill>
                <a:schemeClr val="bg2"/>
              </a:solidFill>
            </xdr:spPr>
            <xdr:txBody>
              <a:bodyPr wrap="square" rtlCol="0">
                <a:spAutoFit/>
              </a:bodyPr>
              <a:lstStyle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PE" sz="750" b="1" u="sng">
                    <a:solidFill>
                      <a:srgbClr val="0070C0"/>
                    </a:solidFill>
                  </a:rPr>
                  <a:t>Var. % (25/24)</a:t>
                </a:r>
              </a:p>
              <a:p>
                <a:pPr algn="ctr"/>
                <a:r>
                  <a:rPr lang="es-PE" sz="800" b="1"/>
                  <a:t>  </a:t>
                </a:r>
                <a:r>
                  <a:rPr lang="es-PE" sz="850" b="1"/>
                  <a:t>-24.4%</a:t>
                </a:r>
              </a:p>
            </xdr:txBody>
          </xdr:sp>
          <xdr:sp macro="" textlink="">
            <xdr:nvSpPr>
              <xdr:cNvPr id="40" name="Flecha abajo 18">
                <a:extLst>
                  <a:ext uri="{FF2B5EF4-FFF2-40B4-BE49-F238E27FC236}">
                    <a16:creationId xmlns:a16="http://schemas.microsoft.com/office/drawing/2014/main" id="{20103BE7-BE20-43C5-A837-5DEF35E0FDFF}"/>
                  </a:ext>
                </a:extLst>
              </xdr:cNvPr>
              <xdr:cNvSpPr/>
            </xdr:nvSpPr>
            <xdr:spPr>
              <a:xfrm>
                <a:off x="305547" y="368152"/>
                <a:ext cx="277795" cy="190049"/>
              </a:xfrm>
              <a:prstGeom prst="downArrow">
                <a:avLst/>
              </a:prstGeom>
              <a:solidFill>
                <a:schemeClr val="bg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s-PE"/>
              </a:p>
            </xdr:txBody>
          </xdr:sp>
        </xdr:grpSp>
        <xdr:sp macro="" textlink="">
          <xdr:nvSpPr>
            <xdr:cNvPr id="38" name="Triángulo isósceles 37">
              <a:extLst>
                <a:ext uri="{FF2B5EF4-FFF2-40B4-BE49-F238E27FC236}">
                  <a16:creationId xmlns:a16="http://schemas.microsoft.com/office/drawing/2014/main" id="{2FDF055B-3ACC-4C51-A472-B6BC6BBDDE02}"/>
                </a:ext>
              </a:extLst>
            </xdr:cNvPr>
            <xdr:cNvSpPr/>
          </xdr:nvSpPr>
          <xdr:spPr>
            <a:xfrm rot="10800000">
              <a:off x="51474876" y="3318266"/>
              <a:ext cx="76541" cy="68401"/>
            </a:xfrm>
            <a:prstGeom prst="triangle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  <xdr:twoCellAnchor>
    <xdr:from>
      <xdr:col>3</xdr:col>
      <xdr:colOff>507999</xdr:colOff>
      <xdr:row>13</xdr:row>
      <xdr:rowOff>52917</xdr:rowOff>
    </xdr:from>
    <xdr:to>
      <xdr:col>9</xdr:col>
      <xdr:colOff>263129</xdr:colOff>
      <xdr:row>24</xdr:row>
      <xdr:rowOff>89301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041F8CF-7A2D-46BE-A23D-85FC4A968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0.36979</cdr:x>
      <cdr:y>0.36829</cdr:y>
    </cdr:from>
    <cdr:to>
      <cdr:x>0.63443</cdr:x>
      <cdr:y>0.61915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92D19FC-731B-4146-BF57-3CD8AB166FC6}"/>
            </a:ext>
          </a:extLst>
        </cdr:cNvPr>
        <cdr:cNvSpPr txBox="1"/>
      </cdr:nvSpPr>
      <cdr:spPr>
        <a:xfrm xmlns:a="http://schemas.openxmlformats.org/drawingml/2006/main">
          <a:off x="1107754" y="616306"/>
          <a:ext cx="792763" cy="419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s-ES" sz="1000" b="1">
              <a:solidFill>
                <a:sysClr val="windowText" lastClr="000000"/>
              </a:solidFill>
            </a:rPr>
            <a:t>2025*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0.36271</cdr:x>
      <cdr:y>0.44905</cdr:y>
    </cdr:from>
    <cdr:to>
      <cdr:x>0.64674</cdr:x>
      <cdr:y>0.63258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0DB7ACD-8B6C-4DAF-A464-DDF14ECF996B}"/>
            </a:ext>
          </a:extLst>
        </cdr:cNvPr>
        <cdr:cNvSpPr txBox="1"/>
      </cdr:nvSpPr>
      <cdr:spPr>
        <a:xfrm xmlns:a="http://schemas.openxmlformats.org/drawingml/2006/main">
          <a:off x="1008105" y="860783"/>
          <a:ext cx="789422" cy="351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900" b="1"/>
            <a:t>2025*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0.81313</cdr:x>
      <cdr:y>0.04833</cdr:y>
    </cdr:from>
    <cdr:to>
      <cdr:x>0.99772</cdr:x>
      <cdr:y>0.37658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D6217A80-2730-4ABF-9C5F-4B12BEFEAA1D}"/>
            </a:ext>
          </a:extLst>
        </cdr:cNvPr>
        <cdr:cNvGrpSpPr/>
      </cdr:nvGrpSpPr>
      <cdr:grpSpPr>
        <a:xfrm xmlns:a="http://schemas.openxmlformats.org/drawingml/2006/main">
          <a:off x="5463136" y="97424"/>
          <a:ext cx="1240195" cy="661690"/>
          <a:chOff x="22149756" y="24960728"/>
          <a:chExt cx="1273577" cy="430199"/>
        </a:xfrm>
      </cdr:grpSpPr>
      <cdr:sp macro="" textlink="">
        <cdr:nvSpPr>
          <cdr:cNvPr id="3" name="CuadroTexto 98">
            <a:extLst xmlns:a="http://schemas.openxmlformats.org/drawingml/2006/main">
              <a:ext uri="{FF2B5EF4-FFF2-40B4-BE49-F238E27FC236}">
                <a16:creationId xmlns:a16="http://schemas.microsoft.com/office/drawing/2014/main" id="{24219D62-E1D1-4A2E-950A-457397C0B416}"/>
              </a:ext>
            </a:extLst>
          </cdr:cNvPr>
          <cdr:cNvSpPr txBox="1"/>
        </cdr:nvSpPr>
        <cdr:spPr>
          <a:xfrm xmlns:a="http://schemas.openxmlformats.org/drawingml/2006/main">
            <a:off x="22149756" y="24960728"/>
            <a:ext cx="1273577" cy="346544"/>
          </a:xfrm>
          <a:prstGeom xmlns:a="http://schemas.openxmlformats.org/drawingml/2006/main" prst="roundRect">
            <a:avLst/>
          </a:prstGeom>
          <a:solidFill xmlns:a="http://schemas.openxmlformats.org/drawingml/2006/main">
            <a:schemeClr val="bg2"/>
          </a:solidFill>
        </cdr:spPr>
        <cdr:txBody>
          <a:bodyPr xmlns:a="http://schemas.openxmlformats.org/drawingml/2006/main" wrap="square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PE" sz="750" b="1" u="sng" dirty="0">
                <a:solidFill>
                  <a:srgbClr val="0070C0"/>
                </a:solidFill>
              </a:rPr>
              <a:t>Var. % (25/24)</a:t>
            </a:r>
          </a:p>
          <a:p xmlns:a="http://schemas.openxmlformats.org/drawingml/2006/main">
            <a:pPr algn="ctr"/>
            <a:r>
              <a:rPr lang="es-PE" sz="800" b="1" dirty="0"/>
              <a:t>   </a:t>
            </a:r>
            <a:r>
              <a:rPr lang="es-PE" sz="850" b="1" dirty="0"/>
              <a:t>-57.0% (valor)</a:t>
            </a:r>
          </a:p>
          <a:p xmlns:a="http://schemas.openxmlformats.org/drawingml/2006/main">
            <a:pPr algn="ctr"/>
            <a:r>
              <a:rPr lang="es-PE" sz="850" b="1" dirty="0"/>
              <a:t>   -57.2% (volumen)</a:t>
            </a:r>
          </a:p>
        </cdr:txBody>
      </cdr:sp>
      <cdr:sp macro="" textlink="">
        <cdr:nvSpPr>
          <cdr:cNvPr id="4" name="Flecha abajo 18">
            <a:extLst xmlns:a="http://schemas.openxmlformats.org/drawingml/2006/main">
              <a:ext uri="{FF2B5EF4-FFF2-40B4-BE49-F238E27FC236}">
                <a16:creationId xmlns:a16="http://schemas.microsoft.com/office/drawing/2014/main" id="{28506F27-7223-4EBC-B564-4236E693E853}"/>
              </a:ext>
            </a:extLst>
          </cdr:cNvPr>
          <cdr:cNvSpPr/>
        </cdr:nvSpPr>
        <cdr:spPr>
          <a:xfrm xmlns:a="http://schemas.openxmlformats.org/drawingml/2006/main">
            <a:off x="22605756" y="25278929"/>
            <a:ext cx="343228" cy="111998"/>
          </a:xfrm>
          <a:prstGeom xmlns:a="http://schemas.openxmlformats.org/drawingml/2006/main" prst="downArrow">
            <a:avLst/>
          </a:prstGeom>
          <a:solidFill xmlns:a="http://schemas.openxmlformats.org/drawingml/2006/main">
            <a:schemeClr val="bg2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endParaRPr lang="es-PE"/>
          </a:p>
        </cdr:txBody>
      </cdr:sp>
      <cdr:sp macro="" textlink="">
        <cdr:nvSpPr>
          <cdr:cNvPr id="5" name="Triángulo isósceles 4">
            <a:extLst xmlns:a="http://schemas.openxmlformats.org/drawingml/2006/main">
              <a:ext uri="{FF2B5EF4-FFF2-40B4-BE49-F238E27FC236}">
                <a16:creationId xmlns:a16="http://schemas.microsoft.com/office/drawing/2014/main" id="{1C070929-82F8-4FD0-981A-E9CB9E2952EF}"/>
              </a:ext>
            </a:extLst>
          </cdr:cNvPr>
          <cdr:cNvSpPr/>
        </cdr:nvSpPr>
        <cdr:spPr>
          <a:xfrm xmlns:a="http://schemas.openxmlformats.org/drawingml/2006/main" rot="10800000">
            <a:off x="22274885" y="25108363"/>
            <a:ext cx="60592" cy="39726"/>
          </a:xfrm>
          <a:prstGeom xmlns:a="http://schemas.openxmlformats.org/drawingml/2006/main" prst="triangle">
            <a:avLst/>
          </a:prstGeom>
          <a:solidFill xmlns:a="http://schemas.openxmlformats.org/drawingml/2006/main">
            <a:srgbClr val="C0000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endParaRPr lang="es-PE" dirty="0"/>
          </a:p>
        </cdr:txBody>
      </cdr:sp>
    </cdr:grpSp>
  </cdr:relSizeAnchor>
  <cdr:relSizeAnchor xmlns:cdr="http://schemas.openxmlformats.org/drawingml/2006/chartDrawing">
    <cdr:from>
      <cdr:x>0.83204</cdr:x>
      <cdr:y>0.22787</cdr:y>
    </cdr:from>
    <cdr:to>
      <cdr:x>0.84036</cdr:x>
      <cdr:y>0.25818</cdr:y>
    </cdr:to>
    <cdr:sp macro="" textlink="">
      <cdr:nvSpPr>
        <cdr:cNvPr id="8" name="Triángulo isósceles 7">
          <a:extLst xmlns:a="http://schemas.openxmlformats.org/drawingml/2006/main">
            <a:ext uri="{FF2B5EF4-FFF2-40B4-BE49-F238E27FC236}">
              <a16:creationId xmlns:a16="http://schemas.microsoft.com/office/drawing/2014/main" id="{2ED99063-5D3F-437C-B590-66744926E05B}"/>
            </a:ext>
          </a:extLst>
        </cdr:cNvPr>
        <cdr:cNvSpPr/>
      </cdr:nvSpPr>
      <cdr:spPr>
        <a:xfrm xmlns:a="http://schemas.openxmlformats.org/drawingml/2006/main" rot="10800000">
          <a:off x="5564937" y="474502"/>
          <a:ext cx="55646" cy="63117"/>
        </a:xfrm>
        <a:prstGeom xmlns:a="http://schemas.openxmlformats.org/drawingml/2006/main" prst="triangle">
          <a:avLst/>
        </a:prstGeom>
        <a:solidFill xmlns:a="http://schemas.openxmlformats.org/drawingml/2006/main">
          <a:srgbClr val="C0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endParaRPr lang="es-PE" dirty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0.71816</cdr:x>
      <cdr:y>0.1763</cdr:y>
    </cdr:from>
    <cdr:to>
      <cdr:x>0.96114</cdr:x>
      <cdr:y>0.35834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0D5FD1FE-92F5-4069-A021-AFE44C85841F}"/>
            </a:ext>
          </a:extLst>
        </cdr:cNvPr>
        <cdr:cNvGrpSpPr/>
      </cdr:nvGrpSpPr>
      <cdr:grpSpPr>
        <a:xfrm xmlns:a="http://schemas.openxmlformats.org/drawingml/2006/main">
          <a:off x="2479977" y="433781"/>
          <a:ext cx="839068" cy="447904"/>
          <a:chOff x="7406024" y="7400703"/>
          <a:chExt cx="644001" cy="431241"/>
        </a:xfrm>
      </cdr:grpSpPr>
      <cdr:sp macro="" textlink="">
        <cdr:nvSpPr>
          <cdr:cNvPr id="3" name="CuadroTexto 98">
            <a:extLst xmlns:a="http://schemas.openxmlformats.org/drawingml/2006/main">
              <a:ext uri="{FF2B5EF4-FFF2-40B4-BE49-F238E27FC236}">
                <a16:creationId xmlns:a16="http://schemas.microsoft.com/office/drawing/2014/main" id="{DFA4A9E9-DE98-4A69-8AC3-23931335A0B5}"/>
              </a:ext>
            </a:extLst>
          </cdr:cNvPr>
          <cdr:cNvSpPr txBox="1"/>
        </cdr:nvSpPr>
        <cdr:spPr>
          <a:xfrm xmlns:a="http://schemas.openxmlformats.org/drawingml/2006/main">
            <a:off x="7406024" y="7400703"/>
            <a:ext cx="644001" cy="322551"/>
          </a:xfrm>
          <a:prstGeom xmlns:a="http://schemas.openxmlformats.org/drawingml/2006/main" prst="roundRect">
            <a:avLst/>
          </a:prstGeom>
          <a:solidFill xmlns:a="http://schemas.openxmlformats.org/drawingml/2006/main">
            <a:schemeClr val="bg2"/>
          </a:solidFill>
        </cdr:spPr>
        <cdr:txBody>
          <a:bodyPr xmlns:a="http://schemas.openxmlformats.org/drawingml/2006/main" wrap="square" rtlCol="0">
            <a:noAutofit/>
          </a:bodyPr>
          <a:lstStyle xmlns:a="http://schemas.openxmlformats.org/drawingml/2006/main"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r>
              <a:rPr lang="es-PE" sz="750" b="1" u="sng" dirty="0">
                <a:solidFill>
                  <a:srgbClr val="0070C0"/>
                </a:solidFill>
              </a:rPr>
              <a:t>Var. % (25/24)</a:t>
            </a:r>
          </a:p>
          <a:p xmlns:a="http://schemas.openxmlformats.org/drawingml/2006/main">
            <a:pPr algn="ctr"/>
            <a:r>
              <a:rPr lang="es-PE" sz="800" b="1" dirty="0"/>
              <a:t>  </a:t>
            </a:r>
            <a:r>
              <a:rPr lang="es-PE" sz="850" b="1" dirty="0"/>
              <a:t>+635.3%</a:t>
            </a:r>
          </a:p>
        </cdr:txBody>
      </cdr:sp>
      <cdr:sp macro="" textlink="">
        <cdr:nvSpPr>
          <cdr:cNvPr id="4" name="Flecha abajo 18">
            <a:extLst xmlns:a="http://schemas.openxmlformats.org/drawingml/2006/main">
              <a:ext uri="{FF2B5EF4-FFF2-40B4-BE49-F238E27FC236}">
                <a16:creationId xmlns:a16="http://schemas.microsoft.com/office/drawing/2014/main" id="{9284BD91-5F7F-4937-BC70-7FD62EBC746C}"/>
              </a:ext>
            </a:extLst>
          </cdr:cNvPr>
          <cdr:cNvSpPr/>
        </cdr:nvSpPr>
        <cdr:spPr>
          <a:xfrm xmlns:a="http://schemas.openxmlformats.org/drawingml/2006/main">
            <a:off x="7596820" y="7690495"/>
            <a:ext cx="277795" cy="141449"/>
          </a:xfrm>
          <a:prstGeom xmlns:a="http://schemas.openxmlformats.org/drawingml/2006/main" prst="downArrow">
            <a:avLst/>
          </a:prstGeom>
          <a:solidFill xmlns:a="http://schemas.openxmlformats.org/drawingml/2006/main">
            <a:schemeClr val="bg2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endParaRPr lang="es-PE"/>
          </a:p>
        </cdr:txBody>
      </cdr:sp>
      <cdr:sp macro="" textlink="">
        <cdr:nvSpPr>
          <cdr:cNvPr id="5" name="Triángulo isósceles 4">
            <a:extLst xmlns:a="http://schemas.openxmlformats.org/drawingml/2006/main">
              <a:ext uri="{FF2B5EF4-FFF2-40B4-BE49-F238E27FC236}">
                <a16:creationId xmlns:a16="http://schemas.microsoft.com/office/drawing/2014/main" id="{404C58C8-A38E-4A0E-80CA-C156316078F1}"/>
              </a:ext>
            </a:extLst>
          </cdr:cNvPr>
          <cdr:cNvSpPr/>
        </cdr:nvSpPr>
        <cdr:spPr>
          <a:xfrm xmlns:a="http://schemas.openxmlformats.org/drawingml/2006/main">
            <a:off x="7506997" y="7607285"/>
            <a:ext cx="55512" cy="70176"/>
          </a:xfrm>
          <a:prstGeom xmlns:a="http://schemas.openxmlformats.org/drawingml/2006/main" prst="triangle">
            <a:avLst/>
          </a:prstGeom>
          <a:solidFill xmlns:a="http://schemas.openxmlformats.org/drawingml/2006/main">
            <a:schemeClr val="accent6"/>
          </a:solidFill>
          <a:ln xmlns:a="http://schemas.openxmlformats.org/drawingml/2006/main">
            <a:solidFill>
              <a:schemeClr val="accent6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endParaRPr lang="es-PE" dirty="0"/>
          </a:p>
        </cdr:txBody>
      </cdr:sp>
    </cdr:grp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0.76608</cdr:x>
      <cdr:y>0.05103</cdr:y>
    </cdr:from>
    <cdr:to>
      <cdr:x>0.96623</cdr:x>
      <cdr:y>0.34512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76093962-216A-4693-B7F6-2A09F02BFF1C}"/>
            </a:ext>
          </a:extLst>
        </cdr:cNvPr>
        <cdr:cNvGrpSpPr/>
      </cdr:nvGrpSpPr>
      <cdr:grpSpPr>
        <a:xfrm xmlns:a="http://schemas.openxmlformats.org/drawingml/2006/main">
          <a:off x="3655450" y="90968"/>
          <a:ext cx="955042" cy="524255"/>
          <a:chOff x="4786182" y="5187907"/>
          <a:chExt cx="888891" cy="558200"/>
        </a:xfrm>
      </cdr:grpSpPr>
      <cdr:grpSp>
        <cdr:nvGrpSpPr>
          <cdr:cNvPr id="4" name="Grupo 3">
            <a:extLst xmlns:a="http://schemas.openxmlformats.org/drawingml/2006/main">
              <a:ext uri="{FF2B5EF4-FFF2-40B4-BE49-F238E27FC236}">
                <a16:creationId xmlns:a16="http://schemas.microsoft.com/office/drawing/2014/main" id="{9E7D57FE-23AB-4437-A435-58A6358154D7}"/>
              </a:ext>
            </a:extLst>
          </cdr:cNvPr>
          <cdr:cNvGrpSpPr/>
        </cdr:nvGrpSpPr>
        <cdr:grpSpPr>
          <a:xfrm xmlns:a="http://schemas.openxmlformats.org/drawingml/2006/main">
            <a:off x="4786182" y="5187907"/>
            <a:ext cx="888891" cy="558200"/>
            <a:chOff x="6212675" y="6520418"/>
            <a:chExt cx="888891" cy="558201"/>
          </a:xfrm>
        </cdr:grpSpPr>
        <cdr:sp macro="" textlink="">
          <cdr:nvSpPr>
            <cdr:cNvPr id="6" name="CuadroTexto 77">
              <a:extLst xmlns:a="http://schemas.openxmlformats.org/drawingml/2006/main">
                <a:ext uri="{FF2B5EF4-FFF2-40B4-BE49-F238E27FC236}">
                  <a16:creationId xmlns:a16="http://schemas.microsoft.com/office/drawing/2014/main" id="{AE94FB20-88BA-4BD8-A23C-65EF2F1DCEE2}"/>
                </a:ext>
              </a:extLst>
            </cdr:cNvPr>
            <cdr:cNvSpPr txBox="1"/>
          </cdr:nvSpPr>
          <cdr:spPr>
            <a:xfrm xmlns:a="http://schemas.openxmlformats.org/drawingml/2006/main">
              <a:off x="6212675" y="6520418"/>
              <a:ext cx="888891" cy="403888"/>
            </a:xfrm>
            <a:prstGeom xmlns:a="http://schemas.openxmlformats.org/drawingml/2006/main" prst="roundRect">
              <a:avLst/>
            </a:prstGeom>
            <a:solidFill xmlns:a="http://schemas.openxmlformats.org/drawingml/2006/main">
              <a:schemeClr val="bg2"/>
            </a:solidFill>
          </cdr:spPr>
          <cdr:txBody>
            <a:bodyPr xmlns:a="http://schemas.openxmlformats.org/drawingml/2006/main" wrap="square" rtlCol="0">
              <a:spAutoFit/>
            </a:bodyPr>
            <a:lstStyle xmlns:a="http://schemas.openxmlformats.org/drawingml/2006/main"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s-PE" sz="750" b="1" u="sng" dirty="0">
                  <a:solidFill>
                    <a:srgbClr val="0070C0"/>
                  </a:solidFill>
                </a:rPr>
                <a:t>Var. % (25/24)</a:t>
              </a:r>
            </a:p>
            <a:p xmlns:a="http://schemas.openxmlformats.org/drawingml/2006/main">
              <a:pPr algn="ctr"/>
              <a:r>
                <a:rPr lang="es-PE" sz="800" b="1" dirty="0"/>
                <a:t>  </a:t>
              </a:r>
              <a:r>
                <a:rPr lang="es-PE" sz="850" b="1" dirty="0"/>
                <a:t>-58.8%</a:t>
              </a:r>
            </a:p>
          </cdr:txBody>
        </cdr:sp>
        <cdr:sp macro="" textlink="">
          <cdr:nvSpPr>
            <cdr:cNvPr id="7" name="Flecha abajo 18">
              <a:extLst xmlns:a="http://schemas.openxmlformats.org/drawingml/2006/main">
                <a:ext uri="{FF2B5EF4-FFF2-40B4-BE49-F238E27FC236}">
                  <a16:creationId xmlns:a16="http://schemas.microsoft.com/office/drawing/2014/main" id="{DB60A9DD-A514-47CC-B3C6-D92DA7A845EE}"/>
                </a:ext>
              </a:extLst>
            </cdr:cNvPr>
            <cdr:cNvSpPr/>
          </cdr:nvSpPr>
          <cdr:spPr>
            <a:xfrm xmlns:a="http://schemas.openxmlformats.org/drawingml/2006/main">
              <a:off x="6518222" y="6888570"/>
              <a:ext cx="277795" cy="190049"/>
            </a:xfrm>
            <a:prstGeom xmlns:a="http://schemas.openxmlformats.org/drawingml/2006/main" prst="downArrow">
              <a:avLst/>
            </a:prstGeom>
            <a:solidFill xmlns:a="http://schemas.openxmlformats.org/drawingml/2006/main">
              <a:schemeClr val="bg2"/>
            </a:solidFill>
            <a:ln xmlns:a="http://schemas.openxmlformats.org/drawingml/2006/main">
              <a:noFill/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tlCol="0" anchor="ctr"/>
            <a:lstStyle xmlns:a="http://schemas.openxmlformats.org/drawingml/2006/main"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endParaRPr lang="es-PE"/>
            </a:p>
          </cdr:txBody>
        </cdr:sp>
      </cdr:grpSp>
      <cdr:sp macro="" textlink="">
        <cdr:nvSpPr>
          <cdr:cNvPr id="5" name="Triángulo isósceles 4">
            <a:extLst xmlns:a="http://schemas.openxmlformats.org/drawingml/2006/main">
              <a:ext uri="{FF2B5EF4-FFF2-40B4-BE49-F238E27FC236}">
                <a16:creationId xmlns:a16="http://schemas.microsoft.com/office/drawing/2014/main" id="{06E07C29-7513-4F04-910C-20E867C4BBF4}"/>
              </a:ext>
            </a:extLst>
          </cdr:cNvPr>
          <cdr:cNvSpPr/>
        </cdr:nvSpPr>
        <cdr:spPr>
          <a:xfrm xmlns:a="http://schemas.openxmlformats.org/drawingml/2006/main" rot="10800000">
            <a:off x="4966991" y="5427584"/>
            <a:ext cx="81067" cy="78459"/>
          </a:xfrm>
          <a:prstGeom xmlns:a="http://schemas.openxmlformats.org/drawingml/2006/main" prst="triangle">
            <a:avLst/>
          </a:prstGeom>
          <a:solidFill xmlns:a="http://schemas.openxmlformats.org/drawingml/2006/main">
            <a:srgbClr val="FF0000"/>
          </a:solidFill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s-PE"/>
          </a:p>
        </cdr:txBody>
      </cdr:sp>
    </cdr:grp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5442</xdr:colOff>
      <xdr:row>5</xdr:row>
      <xdr:rowOff>104320</xdr:rowOff>
    </xdr:from>
    <xdr:to>
      <xdr:col>30</xdr:col>
      <xdr:colOff>1653871</xdr:colOff>
      <xdr:row>26</xdr:row>
      <xdr:rowOff>164797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7370B0F-9C83-4216-B34A-EB345E742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40822</xdr:colOff>
      <xdr:row>37</xdr:row>
      <xdr:rowOff>157385</xdr:rowOff>
    </xdr:from>
    <xdr:to>
      <xdr:col>9</xdr:col>
      <xdr:colOff>149679</xdr:colOff>
      <xdr:row>59</xdr:row>
      <xdr:rowOff>43541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859EC74-488D-4A27-A104-F975B8435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428644</xdr:colOff>
      <xdr:row>8</xdr:row>
      <xdr:rowOff>148220</xdr:rowOff>
    </xdr:from>
    <xdr:to>
      <xdr:col>41</xdr:col>
      <xdr:colOff>42332</xdr:colOff>
      <xdr:row>24</xdr:row>
      <xdr:rowOff>121709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F198DB-6056-4C2A-BD93-33B94046C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677332</xdr:colOff>
      <xdr:row>29</xdr:row>
      <xdr:rowOff>15929</xdr:rowOff>
    </xdr:from>
    <xdr:to>
      <xdr:col>21</xdr:col>
      <xdr:colOff>169333</xdr:colOff>
      <xdr:row>57</xdr:row>
      <xdr:rowOff>105834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F343AEF-789B-4F3F-9B8F-305BD8284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trade\NPRENSA%20112000\MARILU\NOTAPRENSA\NOTAG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1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NN1994\Desembarque%20e%20Indice%2090-2003MIP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BRO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gtrujillo/Archivos_Zanabria/VARIOS/Linea%20carne/2002/ENERO/colo_01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%202004%2002%2011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MENSUAL\BC-JUNIO\ESTBCJUL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fra&#237;n/Bancos/FormatosPublicaciones/01-25%20Bcos%20Ene-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archivo\Coyuntura\MIN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SAULO/MTPE1/RENECOSUCC/renecosucc%202009/ESTADISTICA%20AN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Documents%20and%20Settings/Yvan%20Choque%20Avila/Configuraci&#243;n%20local/Archivos%20temporales%20de%20Internet/OLK5B/02%20-%20Febrero%20RENECOSU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ORIGEN"/>
      <sheetName val="MENSUAL"/>
      <sheetName val="VOL ACUMULADO"/>
      <sheetName val="VOL56ACUMULADO"/>
      <sheetName val="Graficos"/>
      <sheetName val="gráfico tirm. vbp otde-vab ccnn"/>
      <sheetName val="DEPARTAMENTAL ANUAL"/>
    </sheetNames>
    <sheetDataSet>
      <sheetData sheetId="0"/>
      <sheetData sheetId="1" refreshError="1">
        <row r="6">
          <cell r="A6">
            <v>198301</v>
          </cell>
          <cell r="B6">
            <v>13.9</v>
          </cell>
          <cell r="C6">
            <v>4.4000000000000004</v>
          </cell>
          <cell r="D6">
            <v>79.099999999999994</v>
          </cell>
          <cell r="E6">
            <v>0</v>
          </cell>
          <cell r="F6">
            <v>0.1</v>
          </cell>
          <cell r="G6">
            <v>31.3</v>
          </cell>
          <cell r="J6">
            <v>20.6</v>
          </cell>
          <cell r="K6">
            <v>7.4</v>
          </cell>
          <cell r="L6">
            <v>5.6</v>
          </cell>
          <cell r="M6">
            <v>65.3</v>
          </cell>
        </row>
        <row r="7">
          <cell r="A7">
            <v>198302</v>
          </cell>
          <cell r="B7">
            <v>12.9</v>
          </cell>
          <cell r="C7">
            <v>3.2</v>
          </cell>
          <cell r="D7">
            <v>126.3</v>
          </cell>
          <cell r="E7">
            <v>0</v>
          </cell>
          <cell r="F7">
            <v>0.1</v>
          </cell>
          <cell r="G7">
            <v>41.1</v>
          </cell>
          <cell r="J7">
            <v>19.2</v>
          </cell>
          <cell r="K7">
            <v>7.4</v>
          </cell>
          <cell r="L7">
            <v>5.5</v>
          </cell>
          <cell r="M7">
            <v>67.5</v>
          </cell>
        </row>
        <row r="8">
          <cell r="A8">
            <v>198303</v>
          </cell>
          <cell r="B8">
            <v>50.6</v>
          </cell>
          <cell r="C8">
            <v>7.7</v>
          </cell>
          <cell r="D8">
            <v>156.19999999999999</v>
          </cell>
          <cell r="E8">
            <v>4.0999999999999996</v>
          </cell>
          <cell r="F8">
            <v>6.1</v>
          </cell>
          <cell r="G8">
            <v>51.2</v>
          </cell>
          <cell r="J8">
            <v>18.2</v>
          </cell>
          <cell r="K8">
            <v>8.1999999999999993</v>
          </cell>
          <cell r="L8">
            <v>5.3</v>
          </cell>
          <cell r="M8">
            <v>68.2</v>
          </cell>
        </row>
        <row r="9">
          <cell r="A9">
            <v>198304</v>
          </cell>
          <cell r="B9">
            <v>60.1</v>
          </cell>
          <cell r="C9">
            <v>26.3</v>
          </cell>
          <cell r="D9">
            <v>205.5</v>
          </cell>
          <cell r="E9">
            <v>23.9</v>
          </cell>
          <cell r="F9">
            <v>16.933333333333334</v>
          </cell>
          <cell r="G9">
            <v>40.033333333333339</v>
          </cell>
          <cell r="J9">
            <v>16.899999999999999</v>
          </cell>
          <cell r="K9">
            <v>8.6</v>
          </cell>
          <cell r="L9">
            <v>5.3</v>
          </cell>
          <cell r="M9">
            <v>65.599999999999994</v>
          </cell>
        </row>
        <row r="10">
          <cell r="A10">
            <v>198305</v>
          </cell>
          <cell r="B10">
            <v>123.6</v>
          </cell>
          <cell r="C10">
            <v>43</v>
          </cell>
          <cell r="D10">
            <v>274</v>
          </cell>
          <cell r="E10">
            <v>30.6</v>
          </cell>
          <cell r="F10">
            <v>19.133333333333333</v>
          </cell>
          <cell r="G10">
            <v>40.833333333333336</v>
          </cell>
          <cell r="J10">
            <v>18.600000000000001</v>
          </cell>
          <cell r="K10">
            <v>9.1</v>
          </cell>
          <cell r="L10">
            <v>5.8</v>
          </cell>
          <cell r="M10">
            <v>66</v>
          </cell>
        </row>
        <row r="11">
          <cell r="A11">
            <v>198306</v>
          </cell>
          <cell r="B11">
            <v>179.2</v>
          </cell>
          <cell r="C11">
            <v>52.4</v>
          </cell>
          <cell r="D11">
            <v>170.6</v>
          </cell>
          <cell r="E11">
            <v>20.9</v>
          </cell>
          <cell r="F11">
            <v>21.333333333333332</v>
          </cell>
          <cell r="G11">
            <v>34.033333333333339</v>
          </cell>
          <cell r="J11">
            <v>18.399999999999999</v>
          </cell>
          <cell r="K11">
            <v>9.6</v>
          </cell>
          <cell r="L11">
            <v>5.6</v>
          </cell>
          <cell r="M11">
            <v>67.3</v>
          </cell>
        </row>
        <row r="12">
          <cell r="A12">
            <v>198307</v>
          </cell>
          <cell r="B12">
            <v>166.1</v>
          </cell>
          <cell r="C12">
            <v>25.8</v>
          </cell>
          <cell r="D12">
            <v>56.3</v>
          </cell>
          <cell r="E12">
            <v>13.3</v>
          </cell>
          <cell r="F12">
            <v>13.7</v>
          </cell>
          <cell r="G12">
            <v>34</v>
          </cell>
          <cell r="J12">
            <v>18.2</v>
          </cell>
          <cell r="K12">
            <v>10.6</v>
          </cell>
          <cell r="L12">
            <v>5.6</v>
          </cell>
          <cell r="M12">
            <v>60.7</v>
          </cell>
        </row>
        <row r="13">
          <cell r="A13">
            <v>198308</v>
          </cell>
          <cell r="B13">
            <v>96.2</v>
          </cell>
          <cell r="C13">
            <v>9.9</v>
          </cell>
          <cell r="D13">
            <v>29.1</v>
          </cell>
          <cell r="E13">
            <v>8.4</v>
          </cell>
          <cell r="F13">
            <v>6.8</v>
          </cell>
          <cell r="G13">
            <v>29.2</v>
          </cell>
          <cell r="J13">
            <v>17.100000000000001</v>
          </cell>
          <cell r="K13">
            <v>10.7</v>
          </cell>
          <cell r="L13">
            <v>5.7</v>
          </cell>
          <cell r="M13">
            <v>61.6</v>
          </cell>
        </row>
        <row r="14">
          <cell r="A14">
            <v>198309</v>
          </cell>
          <cell r="B14">
            <v>29.1</v>
          </cell>
          <cell r="C14">
            <v>9.8000000000000007</v>
          </cell>
          <cell r="D14">
            <v>42.3</v>
          </cell>
          <cell r="E14">
            <v>1.3</v>
          </cell>
          <cell r="F14">
            <v>1.2</v>
          </cell>
          <cell r="G14">
            <v>28.5</v>
          </cell>
          <cell r="J14">
            <v>16</v>
          </cell>
          <cell r="K14">
            <v>10</v>
          </cell>
          <cell r="L14">
            <v>5.7</v>
          </cell>
          <cell r="M14">
            <v>63.2</v>
          </cell>
        </row>
        <row r="15">
          <cell r="A15">
            <v>198310</v>
          </cell>
          <cell r="B15">
            <v>23.2</v>
          </cell>
          <cell r="C15">
            <v>2.9</v>
          </cell>
          <cell r="D15">
            <v>44.7</v>
          </cell>
          <cell r="E15">
            <v>2.2000000000000002</v>
          </cell>
          <cell r="F15">
            <v>0.1</v>
          </cell>
          <cell r="G15">
            <v>27.8</v>
          </cell>
          <cell r="J15">
            <v>15.8</v>
          </cell>
          <cell r="K15">
            <v>9.6999999999999993</v>
          </cell>
          <cell r="L15">
            <v>6</v>
          </cell>
          <cell r="M15">
            <v>56.7</v>
          </cell>
        </row>
        <row r="16">
          <cell r="A16">
            <v>198311</v>
          </cell>
          <cell r="B16">
            <v>22.7</v>
          </cell>
          <cell r="C16">
            <v>2.7</v>
          </cell>
          <cell r="D16">
            <v>68.400000000000006</v>
          </cell>
          <cell r="E16">
            <v>0.1</v>
          </cell>
          <cell r="F16">
            <v>0</v>
          </cell>
          <cell r="G16">
            <v>28.3</v>
          </cell>
          <cell r="J16">
            <v>13.9</v>
          </cell>
          <cell r="K16">
            <v>9.4</v>
          </cell>
          <cell r="L16">
            <v>5.9</v>
          </cell>
          <cell r="M16">
            <v>54.6</v>
          </cell>
        </row>
        <row r="17">
          <cell r="A17">
            <v>198312</v>
          </cell>
          <cell r="B17">
            <v>21.4</v>
          </cell>
          <cell r="C17">
            <v>2.9</v>
          </cell>
          <cell r="D17">
            <v>64.8</v>
          </cell>
          <cell r="E17">
            <v>0.9</v>
          </cell>
          <cell r="F17">
            <v>0.1</v>
          </cell>
          <cell r="G17">
            <v>48.3</v>
          </cell>
          <cell r="J17">
            <v>13.4</v>
          </cell>
          <cell r="K17">
            <v>10</v>
          </cell>
          <cell r="L17">
            <v>6</v>
          </cell>
          <cell r="M17">
            <v>55.5</v>
          </cell>
        </row>
        <row r="18">
          <cell r="A18">
            <v>198401.00000000093</v>
          </cell>
          <cell r="B18">
            <v>28.8</v>
          </cell>
          <cell r="C18">
            <v>1.4</v>
          </cell>
          <cell r="D18">
            <v>82.4</v>
          </cell>
          <cell r="E18">
            <v>0.2</v>
          </cell>
          <cell r="F18">
            <v>0</v>
          </cell>
          <cell r="G18">
            <v>40.799999999999997</v>
          </cell>
          <cell r="J18">
            <v>13.1</v>
          </cell>
          <cell r="K18">
            <v>8.8000000000000007</v>
          </cell>
          <cell r="L18">
            <v>5.2</v>
          </cell>
          <cell r="M18">
            <v>63.4</v>
          </cell>
        </row>
        <row r="19">
          <cell r="A19">
            <v>198402</v>
          </cell>
          <cell r="B19">
            <v>36.299999999999997</v>
          </cell>
          <cell r="C19">
            <v>5.8</v>
          </cell>
          <cell r="D19">
            <v>101.1</v>
          </cell>
          <cell r="E19">
            <v>1</v>
          </cell>
          <cell r="F19">
            <v>0.4</v>
          </cell>
          <cell r="G19">
            <v>51.3</v>
          </cell>
          <cell r="J19">
            <v>14.2</v>
          </cell>
          <cell r="K19">
            <v>8.1</v>
          </cell>
          <cell r="L19">
            <v>5.2</v>
          </cell>
          <cell r="M19">
            <v>65.5</v>
          </cell>
        </row>
        <row r="20">
          <cell r="A20">
            <v>198403</v>
          </cell>
          <cell r="B20">
            <v>31.1</v>
          </cell>
          <cell r="C20">
            <v>4.9000000000000004</v>
          </cell>
          <cell r="D20">
            <v>134</v>
          </cell>
          <cell r="E20">
            <v>7</v>
          </cell>
          <cell r="F20">
            <v>2.8</v>
          </cell>
          <cell r="G20">
            <v>45.6</v>
          </cell>
          <cell r="J20">
            <v>14.9</v>
          </cell>
          <cell r="K20">
            <v>8.4</v>
          </cell>
          <cell r="L20">
            <v>5.3</v>
          </cell>
          <cell r="M20">
            <v>66.099999999999994</v>
          </cell>
        </row>
        <row r="21">
          <cell r="A21">
            <v>198404</v>
          </cell>
          <cell r="B21">
            <v>50.3</v>
          </cell>
          <cell r="C21">
            <v>10.133333333333331</v>
          </cell>
          <cell r="D21">
            <v>201.9</v>
          </cell>
          <cell r="E21">
            <v>24.8</v>
          </cell>
          <cell r="F21">
            <v>14.2</v>
          </cell>
          <cell r="G21">
            <v>53.033333333333339</v>
          </cell>
          <cell r="J21">
            <v>13.5</v>
          </cell>
          <cell r="K21">
            <v>8</v>
          </cell>
          <cell r="L21">
            <v>5</v>
          </cell>
          <cell r="M21">
            <v>65.400000000000006</v>
          </cell>
        </row>
        <row r="22">
          <cell r="A22">
            <v>198405</v>
          </cell>
          <cell r="B22">
            <v>104.5</v>
          </cell>
          <cell r="C22">
            <v>52.133333333333333</v>
          </cell>
          <cell r="D22">
            <v>316.3</v>
          </cell>
          <cell r="E22">
            <v>20.5</v>
          </cell>
          <cell r="F22">
            <v>22.3</v>
          </cell>
          <cell r="G22">
            <v>35.433333333333337</v>
          </cell>
          <cell r="J22">
            <v>14.3</v>
          </cell>
          <cell r="K22">
            <v>8.9</v>
          </cell>
          <cell r="L22">
            <v>5.4</v>
          </cell>
          <cell r="M22">
            <v>65.7</v>
          </cell>
        </row>
        <row r="23">
          <cell r="A23">
            <v>198406</v>
          </cell>
          <cell r="B23">
            <v>270.5</v>
          </cell>
          <cell r="C23">
            <v>64.333333333333329</v>
          </cell>
          <cell r="D23">
            <v>266.7</v>
          </cell>
          <cell r="E23">
            <v>32.200000000000003</v>
          </cell>
          <cell r="F23">
            <v>16.3</v>
          </cell>
          <cell r="G23">
            <v>35.933333333333337</v>
          </cell>
          <cell r="J23">
            <v>14.1</v>
          </cell>
          <cell r="K23">
            <v>9.3000000000000007</v>
          </cell>
          <cell r="L23">
            <v>5.5</v>
          </cell>
          <cell r="M23">
            <v>66.900000000000006</v>
          </cell>
        </row>
        <row r="24">
          <cell r="A24">
            <v>198407</v>
          </cell>
          <cell r="B24">
            <v>277.8</v>
          </cell>
          <cell r="C24">
            <v>44</v>
          </cell>
          <cell r="D24">
            <v>59.2</v>
          </cell>
          <cell r="E24">
            <v>27.8</v>
          </cell>
          <cell r="F24">
            <v>16</v>
          </cell>
          <cell r="G24">
            <v>49.3</v>
          </cell>
          <cell r="J24">
            <v>15.5</v>
          </cell>
          <cell r="K24">
            <v>9.1999999999999993</v>
          </cell>
          <cell r="L24">
            <v>5.6</v>
          </cell>
          <cell r="M24">
            <v>65.3</v>
          </cell>
        </row>
        <row r="25">
          <cell r="A25">
            <v>198408</v>
          </cell>
          <cell r="B25">
            <v>200.2</v>
          </cell>
          <cell r="C25">
            <v>17.100000000000001</v>
          </cell>
          <cell r="D25">
            <v>27.8</v>
          </cell>
          <cell r="E25">
            <v>30.9</v>
          </cell>
          <cell r="F25">
            <v>6.4</v>
          </cell>
          <cell r="G25">
            <v>63</v>
          </cell>
          <cell r="J25">
            <v>15.3</v>
          </cell>
          <cell r="K25">
            <v>9.6</v>
          </cell>
          <cell r="L25">
            <v>5.5</v>
          </cell>
          <cell r="M25">
            <v>66.3</v>
          </cell>
        </row>
        <row r="26">
          <cell r="A26">
            <v>198409</v>
          </cell>
          <cell r="B26">
            <v>68.8</v>
          </cell>
          <cell r="C26">
            <v>5</v>
          </cell>
          <cell r="D26">
            <v>55.3</v>
          </cell>
          <cell r="E26">
            <v>20.2</v>
          </cell>
          <cell r="F26">
            <v>4.2</v>
          </cell>
          <cell r="G26">
            <v>59.7</v>
          </cell>
          <cell r="J26">
            <v>15.6</v>
          </cell>
          <cell r="K26">
            <v>9</v>
          </cell>
          <cell r="L26">
            <v>5.5</v>
          </cell>
          <cell r="M26">
            <v>67.8</v>
          </cell>
        </row>
        <row r="27">
          <cell r="A27">
            <v>198410</v>
          </cell>
          <cell r="B27">
            <v>18.7</v>
          </cell>
          <cell r="C27">
            <v>2.2333333333333334</v>
          </cell>
          <cell r="D27">
            <v>72.099999999999994</v>
          </cell>
          <cell r="E27">
            <v>29.2</v>
          </cell>
          <cell r="F27">
            <v>0.7</v>
          </cell>
          <cell r="G27">
            <v>50.1</v>
          </cell>
          <cell r="J27">
            <v>16.8</v>
          </cell>
          <cell r="K27">
            <v>8.5</v>
          </cell>
          <cell r="L27">
            <v>5.7</v>
          </cell>
          <cell r="M27">
            <v>64</v>
          </cell>
        </row>
        <row r="28">
          <cell r="A28">
            <v>198411</v>
          </cell>
          <cell r="B28">
            <v>23.7</v>
          </cell>
          <cell r="C28">
            <v>3.0333333333333332</v>
          </cell>
          <cell r="D28">
            <v>70.099999999999994</v>
          </cell>
          <cell r="E28">
            <v>6.2</v>
          </cell>
          <cell r="F28">
            <v>0.1</v>
          </cell>
          <cell r="G28">
            <v>39.299999999999997</v>
          </cell>
          <cell r="J28">
            <v>15.4</v>
          </cell>
          <cell r="K28">
            <v>7.5</v>
          </cell>
          <cell r="L28">
            <v>5.4</v>
          </cell>
          <cell r="M28">
            <v>61.5</v>
          </cell>
        </row>
        <row r="29">
          <cell r="A29">
            <v>198412</v>
          </cell>
          <cell r="B29">
            <v>29.3</v>
          </cell>
          <cell r="C29">
            <v>1.5333333333333332</v>
          </cell>
          <cell r="D29">
            <v>65.3</v>
          </cell>
          <cell r="E29">
            <v>0.7</v>
          </cell>
          <cell r="F29">
            <v>0</v>
          </cell>
          <cell r="G29">
            <v>40.5</v>
          </cell>
          <cell r="J29">
            <v>18.899999999999999</v>
          </cell>
          <cell r="K29">
            <v>7.8</v>
          </cell>
          <cell r="L29">
            <v>5.8</v>
          </cell>
          <cell r="M29">
            <v>62.5</v>
          </cell>
        </row>
        <row r="30">
          <cell r="A30">
            <v>198501</v>
          </cell>
          <cell r="B30">
            <v>22.6</v>
          </cell>
          <cell r="C30">
            <v>0.8</v>
          </cell>
          <cell r="D30">
            <v>68.3</v>
          </cell>
          <cell r="E30">
            <v>0.1</v>
          </cell>
          <cell r="F30">
            <v>0</v>
          </cell>
          <cell r="G30">
            <v>53.7</v>
          </cell>
          <cell r="J30">
            <v>16.399999999999999</v>
          </cell>
          <cell r="K30">
            <v>8</v>
          </cell>
          <cell r="L30">
            <v>5.7</v>
          </cell>
          <cell r="M30">
            <v>65.5</v>
          </cell>
        </row>
        <row r="31">
          <cell r="A31">
            <v>198502</v>
          </cell>
          <cell r="B31">
            <v>39.6</v>
          </cell>
          <cell r="C31">
            <v>5.0999999999999996</v>
          </cell>
          <cell r="D31">
            <v>153</v>
          </cell>
          <cell r="E31">
            <v>5.2</v>
          </cell>
          <cell r="F31">
            <v>0.5</v>
          </cell>
          <cell r="G31">
            <v>50</v>
          </cell>
          <cell r="J31">
            <v>15.9</v>
          </cell>
          <cell r="K31">
            <v>7.5</v>
          </cell>
          <cell r="L31">
            <v>5.8</v>
          </cell>
          <cell r="M31">
            <v>67.7</v>
          </cell>
        </row>
        <row r="32">
          <cell r="A32">
            <v>198503</v>
          </cell>
          <cell r="B32">
            <v>12.7</v>
          </cell>
          <cell r="C32">
            <v>5.9</v>
          </cell>
          <cell r="D32">
            <v>165.3</v>
          </cell>
          <cell r="E32">
            <v>10</v>
          </cell>
          <cell r="F32">
            <v>3.4</v>
          </cell>
          <cell r="G32">
            <v>53.5</v>
          </cell>
          <cell r="J32">
            <v>16.399999999999999</v>
          </cell>
          <cell r="K32">
            <v>8.4</v>
          </cell>
          <cell r="L32">
            <v>6</v>
          </cell>
          <cell r="M32">
            <v>68.3</v>
          </cell>
        </row>
        <row r="33">
          <cell r="A33">
            <v>198504</v>
          </cell>
          <cell r="B33">
            <v>56.5</v>
          </cell>
          <cell r="C33">
            <v>18.3</v>
          </cell>
          <cell r="D33">
            <v>196.7</v>
          </cell>
          <cell r="E33">
            <v>43</v>
          </cell>
          <cell r="F33">
            <v>13</v>
          </cell>
          <cell r="G33">
            <v>39</v>
          </cell>
          <cell r="J33">
            <v>15.7</v>
          </cell>
          <cell r="K33">
            <v>8.4</v>
          </cell>
          <cell r="L33">
            <v>6.1</v>
          </cell>
          <cell r="M33">
            <v>68.599999999999994</v>
          </cell>
        </row>
        <row r="34">
          <cell r="A34">
            <v>198505</v>
          </cell>
          <cell r="B34">
            <v>177.5</v>
          </cell>
          <cell r="C34">
            <v>57.6</v>
          </cell>
          <cell r="D34">
            <v>392.1</v>
          </cell>
          <cell r="E34">
            <v>40.6</v>
          </cell>
          <cell r="F34">
            <v>20.9</v>
          </cell>
          <cell r="G34">
            <v>38.799999999999997</v>
          </cell>
          <cell r="J34">
            <v>17.3</v>
          </cell>
          <cell r="K34">
            <v>9.4</v>
          </cell>
          <cell r="L34">
            <v>6.2</v>
          </cell>
          <cell r="M34">
            <v>69</v>
          </cell>
        </row>
        <row r="35">
          <cell r="A35">
            <v>198506</v>
          </cell>
          <cell r="B35">
            <v>247.5</v>
          </cell>
          <cell r="C35">
            <v>67.099999999999994</v>
          </cell>
          <cell r="D35">
            <v>314.3</v>
          </cell>
          <cell r="E35">
            <v>52</v>
          </cell>
          <cell r="F35">
            <v>20.7</v>
          </cell>
          <cell r="G35">
            <v>25.6</v>
          </cell>
          <cell r="J35">
            <v>16.7</v>
          </cell>
          <cell r="K35">
            <v>9.1</v>
          </cell>
          <cell r="L35">
            <v>6.5</v>
          </cell>
          <cell r="M35">
            <v>70.3</v>
          </cell>
        </row>
        <row r="36">
          <cell r="A36">
            <v>198507</v>
          </cell>
          <cell r="B36">
            <v>160.1</v>
          </cell>
          <cell r="C36">
            <v>34.4</v>
          </cell>
          <cell r="D36">
            <v>67.2</v>
          </cell>
          <cell r="E36">
            <v>32.9</v>
          </cell>
          <cell r="F36">
            <v>17.5</v>
          </cell>
          <cell r="G36">
            <v>43.6</v>
          </cell>
          <cell r="J36">
            <v>17.2</v>
          </cell>
          <cell r="K36">
            <v>9.9</v>
          </cell>
          <cell r="L36">
            <v>6.6</v>
          </cell>
          <cell r="M36">
            <v>64.5</v>
          </cell>
        </row>
        <row r="37">
          <cell r="A37">
            <v>198508</v>
          </cell>
          <cell r="B37">
            <v>91.7</v>
          </cell>
          <cell r="C37">
            <v>12.1</v>
          </cell>
          <cell r="D37">
            <v>20.5</v>
          </cell>
          <cell r="E37">
            <v>56.1</v>
          </cell>
          <cell r="F37">
            <v>7</v>
          </cell>
          <cell r="G37">
            <v>43.7</v>
          </cell>
          <cell r="J37">
            <v>16.8</v>
          </cell>
          <cell r="K37">
            <v>9.5</v>
          </cell>
          <cell r="L37">
            <v>6.8</v>
          </cell>
          <cell r="M37">
            <v>65.599999999999994</v>
          </cell>
        </row>
        <row r="38">
          <cell r="A38">
            <v>198509</v>
          </cell>
          <cell r="B38">
            <v>20.2</v>
          </cell>
          <cell r="C38">
            <v>4.4000000000000004</v>
          </cell>
          <cell r="D38">
            <v>32.200000000000003</v>
          </cell>
          <cell r="E38">
            <v>30.9</v>
          </cell>
          <cell r="F38">
            <v>5.7</v>
          </cell>
          <cell r="G38">
            <v>36.1</v>
          </cell>
          <cell r="J38">
            <v>17.8</v>
          </cell>
          <cell r="K38">
            <v>8.4</v>
          </cell>
          <cell r="L38">
            <v>6.8</v>
          </cell>
          <cell r="M38">
            <v>63</v>
          </cell>
        </row>
        <row r="39">
          <cell r="A39">
            <v>198510</v>
          </cell>
          <cell r="B39">
            <v>10.5</v>
          </cell>
          <cell r="C39">
            <v>2.8</v>
          </cell>
          <cell r="D39">
            <v>44.8</v>
          </cell>
          <cell r="E39">
            <v>12.3</v>
          </cell>
          <cell r="F39">
            <v>1.8</v>
          </cell>
          <cell r="G39">
            <v>27.4</v>
          </cell>
          <cell r="J39">
            <v>16.7</v>
          </cell>
          <cell r="K39">
            <v>8</v>
          </cell>
          <cell r="L39">
            <v>7</v>
          </cell>
          <cell r="M39">
            <v>67.099999999999994</v>
          </cell>
        </row>
        <row r="40">
          <cell r="A40">
            <v>198511</v>
          </cell>
          <cell r="B40">
            <v>13.4</v>
          </cell>
          <cell r="C40">
            <v>1.2</v>
          </cell>
          <cell r="D40">
            <v>50.9</v>
          </cell>
          <cell r="E40">
            <v>7.5</v>
          </cell>
          <cell r="F40">
            <v>0.1</v>
          </cell>
          <cell r="G40">
            <v>32.1</v>
          </cell>
          <cell r="J40">
            <v>15.7</v>
          </cell>
          <cell r="K40">
            <v>7.6</v>
          </cell>
          <cell r="L40">
            <v>7.1</v>
          </cell>
          <cell r="M40">
            <v>70.400000000000006</v>
          </cell>
        </row>
        <row r="41">
          <cell r="A41">
            <v>198512</v>
          </cell>
          <cell r="B41">
            <v>26</v>
          </cell>
          <cell r="C41">
            <v>2.6</v>
          </cell>
          <cell r="D41">
            <v>51.5</v>
          </cell>
          <cell r="E41">
            <v>0.2</v>
          </cell>
          <cell r="F41">
            <v>0.1</v>
          </cell>
          <cell r="G41">
            <v>46.6</v>
          </cell>
          <cell r="J41">
            <v>18.399999999999999</v>
          </cell>
          <cell r="K41">
            <v>7.2</v>
          </cell>
          <cell r="L41">
            <v>7.3</v>
          </cell>
          <cell r="M41">
            <v>68.8</v>
          </cell>
        </row>
        <row r="42">
          <cell r="A42">
            <v>198601</v>
          </cell>
          <cell r="B42">
            <v>22.4</v>
          </cell>
          <cell r="C42">
            <v>1</v>
          </cell>
          <cell r="D42">
            <v>50.5</v>
          </cell>
          <cell r="E42">
            <v>3.9</v>
          </cell>
          <cell r="F42">
            <v>0</v>
          </cell>
          <cell r="G42">
            <v>48.2</v>
          </cell>
          <cell r="J42">
            <v>17.399999999999999</v>
          </cell>
          <cell r="K42">
            <v>7</v>
          </cell>
          <cell r="L42">
            <v>7.6</v>
          </cell>
          <cell r="M42">
            <v>69.8</v>
          </cell>
        </row>
        <row r="43">
          <cell r="A43">
            <v>198602</v>
          </cell>
          <cell r="B43">
            <v>33.299999999999997</v>
          </cell>
          <cell r="C43">
            <v>4.3</v>
          </cell>
          <cell r="D43">
            <v>92.1</v>
          </cell>
          <cell r="E43">
            <v>0.3</v>
          </cell>
          <cell r="F43">
            <v>0.5</v>
          </cell>
          <cell r="G43">
            <v>59.3</v>
          </cell>
          <cell r="J43">
            <v>17.7</v>
          </cell>
          <cell r="K43">
            <v>6.2</v>
          </cell>
          <cell r="L43">
            <v>7.6</v>
          </cell>
          <cell r="M43">
            <v>68.099999999999994</v>
          </cell>
        </row>
        <row r="44">
          <cell r="A44">
            <v>198603</v>
          </cell>
          <cell r="B44">
            <v>18</v>
          </cell>
          <cell r="C44">
            <v>7.2</v>
          </cell>
          <cell r="D44">
            <v>142.6</v>
          </cell>
          <cell r="E44">
            <v>7.2</v>
          </cell>
          <cell r="F44">
            <v>3.2</v>
          </cell>
          <cell r="G44">
            <v>63.5</v>
          </cell>
          <cell r="J44">
            <v>18.2</v>
          </cell>
          <cell r="K44">
            <v>7</v>
          </cell>
          <cell r="L44">
            <v>7.8</v>
          </cell>
          <cell r="M44">
            <v>68.2</v>
          </cell>
        </row>
        <row r="45">
          <cell r="A45">
            <v>198604</v>
          </cell>
          <cell r="B45">
            <v>53</v>
          </cell>
          <cell r="C45">
            <v>10.199999999999999</v>
          </cell>
          <cell r="D45">
            <v>188.3</v>
          </cell>
          <cell r="E45">
            <v>45</v>
          </cell>
          <cell r="F45">
            <v>11.6</v>
          </cell>
          <cell r="G45">
            <v>32.9</v>
          </cell>
          <cell r="J45">
            <v>16.899999999999999</v>
          </cell>
          <cell r="K45">
            <v>7.4</v>
          </cell>
          <cell r="L45">
            <v>7.7</v>
          </cell>
          <cell r="M45">
            <v>69.400000000000006</v>
          </cell>
        </row>
        <row r="46">
          <cell r="A46">
            <v>198605</v>
          </cell>
          <cell r="B46">
            <v>91.7</v>
          </cell>
          <cell r="C46">
            <v>49.1</v>
          </cell>
          <cell r="D46">
            <v>427.9</v>
          </cell>
          <cell r="E46">
            <v>48</v>
          </cell>
          <cell r="F46">
            <v>22.4</v>
          </cell>
          <cell r="G46">
            <v>34</v>
          </cell>
          <cell r="J46">
            <v>18.600000000000001</v>
          </cell>
          <cell r="K46">
            <v>7.8</v>
          </cell>
          <cell r="L46">
            <v>7.7</v>
          </cell>
          <cell r="M46">
            <v>69.599999999999994</v>
          </cell>
        </row>
        <row r="47">
          <cell r="A47">
            <v>198606</v>
          </cell>
          <cell r="B47">
            <v>178.2</v>
          </cell>
          <cell r="C47">
            <v>81.400000000000006</v>
          </cell>
          <cell r="D47">
            <v>333.7</v>
          </cell>
          <cell r="E47">
            <v>48.3</v>
          </cell>
          <cell r="F47">
            <v>26.6</v>
          </cell>
          <cell r="G47">
            <v>45.1</v>
          </cell>
          <cell r="J47">
            <v>18.3</v>
          </cell>
          <cell r="K47">
            <v>7.6</v>
          </cell>
          <cell r="L47">
            <v>7.9</v>
          </cell>
          <cell r="M47">
            <v>70.400000000000006</v>
          </cell>
        </row>
        <row r="48">
          <cell r="A48">
            <v>198607</v>
          </cell>
          <cell r="B48">
            <v>134.80000000000001</v>
          </cell>
          <cell r="C48">
            <v>40</v>
          </cell>
          <cell r="D48">
            <v>101.7</v>
          </cell>
          <cell r="E48">
            <v>57.3</v>
          </cell>
          <cell r="F48">
            <v>15.5</v>
          </cell>
          <cell r="G48">
            <v>87.4</v>
          </cell>
          <cell r="J48">
            <v>18.7</v>
          </cell>
          <cell r="K48">
            <v>8.1</v>
          </cell>
          <cell r="L48">
            <v>8</v>
          </cell>
          <cell r="M48">
            <v>65</v>
          </cell>
        </row>
        <row r="49">
          <cell r="A49">
            <v>198608</v>
          </cell>
          <cell r="B49">
            <v>107.3</v>
          </cell>
          <cell r="C49">
            <v>21.9</v>
          </cell>
          <cell r="D49">
            <v>24.3</v>
          </cell>
          <cell r="E49">
            <v>44.4</v>
          </cell>
          <cell r="F49">
            <v>9.4</v>
          </cell>
          <cell r="G49">
            <v>80.2</v>
          </cell>
          <cell r="J49">
            <v>16.899999999999999</v>
          </cell>
          <cell r="K49">
            <v>8.3000000000000007</v>
          </cell>
          <cell r="L49">
            <v>8</v>
          </cell>
          <cell r="M49">
            <v>65.099999999999994</v>
          </cell>
        </row>
        <row r="50">
          <cell r="A50">
            <v>198609</v>
          </cell>
          <cell r="B50">
            <v>44.5</v>
          </cell>
          <cell r="C50">
            <v>9.9</v>
          </cell>
          <cell r="D50">
            <v>31.6</v>
          </cell>
          <cell r="E50">
            <v>35.9</v>
          </cell>
          <cell r="F50">
            <v>5.9</v>
          </cell>
          <cell r="G50">
            <v>66.599999999999994</v>
          </cell>
          <cell r="J50">
            <v>20.2</v>
          </cell>
          <cell r="K50">
            <v>8.1999999999999993</v>
          </cell>
          <cell r="L50">
            <v>8.1</v>
          </cell>
          <cell r="M50">
            <v>65</v>
          </cell>
        </row>
        <row r="51">
          <cell r="A51">
            <v>198610</v>
          </cell>
          <cell r="B51">
            <v>17.899999999999999</v>
          </cell>
          <cell r="C51">
            <v>2.4</v>
          </cell>
          <cell r="D51">
            <v>61.9</v>
          </cell>
          <cell r="E51">
            <v>12.2</v>
          </cell>
          <cell r="F51">
            <v>0.7</v>
          </cell>
          <cell r="G51">
            <v>50.9</v>
          </cell>
          <cell r="J51">
            <v>20.5</v>
          </cell>
          <cell r="K51">
            <v>8</v>
          </cell>
          <cell r="L51">
            <v>8.1</v>
          </cell>
          <cell r="M51">
            <v>69</v>
          </cell>
        </row>
        <row r="52">
          <cell r="A52">
            <v>198611</v>
          </cell>
          <cell r="B52">
            <v>13.9</v>
          </cell>
          <cell r="C52">
            <v>0.9</v>
          </cell>
          <cell r="D52">
            <v>86.7</v>
          </cell>
          <cell r="E52">
            <v>0.3</v>
          </cell>
          <cell r="F52">
            <v>0.2</v>
          </cell>
          <cell r="G52">
            <v>43</v>
          </cell>
          <cell r="J52">
            <v>20.100000000000001</v>
          </cell>
          <cell r="K52">
            <v>7.4</v>
          </cell>
          <cell r="L52">
            <v>8.1999999999999993</v>
          </cell>
          <cell r="M52">
            <v>70.5</v>
          </cell>
        </row>
        <row r="53">
          <cell r="A53">
            <v>198612</v>
          </cell>
          <cell r="B53">
            <v>10.9</v>
          </cell>
          <cell r="C53">
            <v>3.4</v>
          </cell>
          <cell r="D53">
            <v>116.2</v>
          </cell>
          <cell r="E53">
            <v>0.9</v>
          </cell>
          <cell r="F53">
            <v>0.1</v>
          </cell>
          <cell r="G53">
            <v>33.5</v>
          </cell>
          <cell r="J53">
            <v>26.2</v>
          </cell>
          <cell r="K53">
            <v>7.3</v>
          </cell>
          <cell r="L53">
            <v>8.4</v>
          </cell>
          <cell r="M53">
            <v>69.2</v>
          </cell>
        </row>
        <row r="54">
          <cell r="A54">
            <v>198701</v>
          </cell>
          <cell r="B54">
            <v>34.5</v>
          </cell>
          <cell r="C54">
            <v>2.7</v>
          </cell>
          <cell r="D54">
            <v>78.5</v>
          </cell>
          <cell r="E54">
            <v>0</v>
          </cell>
          <cell r="F54">
            <v>0</v>
          </cell>
          <cell r="G54">
            <v>49.7</v>
          </cell>
          <cell r="J54">
            <v>23</v>
          </cell>
          <cell r="K54">
            <v>7.2</v>
          </cell>
          <cell r="L54">
            <v>8.6</v>
          </cell>
          <cell r="M54">
            <v>69.900000000000006</v>
          </cell>
        </row>
        <row r="55">
          <cell r="A55">
            <v>198702</v>
          </cell>
          <cell r="B55">
            <v>33.1</v>
          </cell>
          <cell r="C55">
            <v>4.2</v>
          </cell>
          <cell r="D55">
            <v>117.3</v>
          </cell>
          <cell r="E55">
            <v>0.7</v>
          </cell>
          <cell r="F55">
            <v>1.1000000000000001</v>
          </cell>
          <cell r="G55">
            <v>67.7</v>
          </cell>
          <cell r="J55">
            <v>22.9</v>
          </cell>
          <cell r="K55">
            <v>6.9</v>
          </cell>
          <cell r="L55">
            <v>8.1999999999999993</v>
          </cell>
          <cell r="M55">
            <v>68.8</v>
          </cell>
        </row>
        <row r="56">
          <cell r="A56">
            <v>198703</v>
          </cell>
          <cell r="B56">
            <v>28.7</v>
          </cell>
          <cell r="C56">
            <v>7.5</v>
          </cell>
          <cell r="D56">
            <v>153.1</v>
          </cell>
          <cell r="E56">
            <v>13.9</v>
          </cell>
          <cell r="F56">
            <v>6.9</v>
          </cell>
          <cell r="G56">
            <v>76</v>
          </cell>
          <cell r="J56">
            <v>23.5</v>
          </cell>
          <cell r="K56">
            <v>7.6</v>
          </cell>
          <cell r="L56">
            <v>8.4</v>
          </cell>
          <cell r="M56">
            <v>70</v>
          </cell>
        </row>
        <row r="57">
          <cell r="A57">
            <v>198704</v>
          </cell>
          <cell r="B57">
            <v>68.5</v>
          </cell>
          <cell r="C57">
            <v>22</v>
          </cell>
          <cell r="D57">
            <v>301.39999999999998</v>
          </cell>
          <cell r="E57">
            <v>28.3</v>
          </cell>
          <cell r="F57">
            <v>13.1</v>
          </cell>
          <cell r="G57">
            <v>54</v>
          </cell>
          <cell r="J57">
            <v>22.3</v>
          </cell>
          <cell r="K57">
            <v>8.6999999999999993</v>
          </cell>
          <cell r="L57">
            <v>7.5</v>
          </cell>
          <cell r="M57">
            <v>70.7</v>
          </cell>
        </row>
        <row r="58">
          <cell r="A58">
            <v>198705</v>
          </cell>
          <cell r="B58">
            <v>205.8</v>
          </cell>
          <cell r="C58">
            <v>42.6</v>
          </cell>
          <cell r="D58">
            <v>362.3</v>
          </cell>
          <cell r="E58">
            <v>43.6</v>
          </cell>
          <cell r="F58">
            <v>27.9</v>
          </cell>
          <cell r="G58">
            <v>49.6</v>
          </cell>
          <cell r="J58">
            <v>21.7</v>
          </cell>
          <cell r="K58">
            <v>9.6999999999999993</v>
          </cell>
          <cell r="L58">
            <v>7.5</v>
          </cell>
          <cell r="M58">
            <v>70.8</v>
          </cell>
        </row>
        <row r="59">
          <cell r="A59">
            <v>198706</v>
          </cell>
          <cell r="B59">
            <v>347.9</v>
          </cell>
          <cell r="C59">
            <v>64.7</v>
          </cell>
          <cell r="D59">
            <v>225.9</v>
          </cell>
          <cell r="E59">
            <v>37.5</v>
          </cell>
          <cell r="F59">
            <v>27.2</v>
          </cell>
          <cell r="G59">
            <v>63.6</v>
          </cell>
          <cell r="J59">
            <v>20.100000000000001</v>
          </cell>
          <cell r="K59">
            <v>10.1</v>
          </cell>
          <cell r="L59">
            <v>7.6</v>
          </cell>
          <cell r="M59">
            <v>71.7</v>
          </cell>
        </row>
        <row r="60">
          <cell r="A60">
            <v>198707</v>
          </cell>
          <cell r="B60">
            <v>226.1</v>
          </cell>
          <cell r="C60">
            <v>37.6</v>
          </cell>
          <cell r="D60">
            <v>65.5</v>
          </cell>
          <cell r="E60">
            <v>44.2</v>
          </cell>
          <cell r="F60">
            <v>13</v>
          </cell>
          <cell r="G60">
            <v>89.2</v>
          </cell>
          <cell r="J60">
            <v>21.2</v>
          </cell>
          <cell r="K60">
            <v>10.7</v>
          </cell>
          <cell r="L60">
            <v>7.8</v>
          </cell>
          <cell r="M60">
            <v>66.3</v>
          </cell>
        </row>
        <row r="61">
          <cell r="A61">
            <v>198708</v>
          </cell>
          <cell r="B61">
            <v>141.1</v>
          </cell>
          <cell r="C61">
            <v>22.1</v>
          </cell>
          <cell r="D61">
            <v>40.5</v>
          </cell>
          <cell r="E61">
            <v>24.9</v>
          </cell>
          <cell r="F61">
            <v>3.3</v>
          </cell>
          <cell r="G61">
            <v>78.599999999999994</v>
          </cell>
          <cell r="J61">
            <v>21.9</v>
          </cell>
          <cell r="K61">
            <v>10.5</v>
          </cell>
          <cell r="L61">
            <v>7.9</v>
          </cell>
          <cell r="M61">
            <v>66</v>
          </cell>
        </row>
        <row r="62">
          <cell r="A62">
            <v>198709</v>
          </cell>
          <cell r="B62">
            <v>35.1</v>
          </cell>
          <cell r="C62">
            <v>3.1</v>
          </cell>
          <cell r="D62">
            <v>62.4</v>
          </cell>
          <cell r="E62">
            <v>5.4</v>
          </cell>
          <cell r="F62">
            <v>5.4</v>
          </cell>
          <cell r="G62">
            <v>60</v>
          </cell>
          <cell r="J62">
            <v>24</v>
          </cell>
          <cell r="K62">
            <v>9.5</v>
          </cell>
          <cell r="L62">
            <v>8.1</v>
          </cell>
          <cell r="M62">
            <v>66.5</v>
          </cell>
        </row>
        <row r="63">
          <cell r="A63">
            <v>198710</v>
          </cell>
          <cell r="B63">
            <v>15.2</v>
          </cell>
          <cell r="C63">
            <v>1.4</v>
          </cell>
          <cell r="D63">
            <v>77.8</v>
          </cell>
          <cell r="E63">
            <v>1.1000000000000001</v>
          </cell>
          <cell r="F63">
            <v>0.4</v>
          </cell>
          <cell r="G63">
            <v>37.9</v>
          </cell>
          <cell r="J63">
            <v>24.9</v>
          </cell>
          <cell r="K63">
            <v>9.1999999999999993</v>
          </cell>
          <cell r="L63">
            <v>8.3000000000000007</v>
          </cell>
          <cell r="M63">
            <v>69.7</v>
          </cell>
        </row>
        <row r="64">
          <cell r="A64">
            <v>198711</v>
          </cell>
          <cell r="B64">
            <v>19.100000000000001</v>
          </cell>
          <cell r="C64">
            <v>1.1000000000000001</v>
          </cell>
          <cell r="D64">
            <v>92.8</v>
          </cell>
          <cell r="E64">
            <v>2.4</v>
          </cell>
          <cell r="F64">
            <v>0.1</v>
          </cell>
          <cell r="G64">
            <v>34.299999999999997</v>
          </cell>
          <cell r="J64">
            <v>25</v>
          </cell>
          <cell r="K64">
            <v>8.6</v>
          </cell>
          <cell r="L64">
            <v>8.5</v>
          </cell>
          <cell r="M64">
            <v>70.7</v>
          </cell>
        </row>
        <row r="65">
          <cell r="A65">
            <v>198712</v>
          </cell>
          <cell r="B65">
            <v>13.5</v>
          </cell>
          <cell r="C65">
            <v>1.5</v>
          </cell>
          <cell r="D65">
            <v>129.6</v>
          </cell>
          <cell r="E65">
            <v>0</v>
          </cell>
          <cell r="F65">
            <v>0.1</v>
          </cell>
          <cell r="G65">
            <v>38.299999999999997</v>
          </cell>
          <cell r="J65">
            <v>30.5</v>
          </cell>
          <cell r="K65">
            <v>8.6</v>
          </cell>
          <cell r="L65">
            <v>8.8000000000000007</v>
          </cell>
          <cell r="M65">
            <v>68.900000000000006</v>
          </cell>
        </row>
        <row r="66">
          <cell r="A66">
            <v>198801</v>
          </cell>
          <cell r="B66">
            <v>26.6</v>
          </cell>
          <cell r="C66">
            <v>2.4</v>
          </cell>
          <cell r="D66">
            <v>76.900000000000006</v>
          </cell>
          <cell r="E66">
            <v>1.1000000000000001</v>
          </cell>
          <cell r="F66">
            <v>0.5</v>
          </cell>
          <cell r="G66">
            <v>41.8</v>
          </cell>
          <cell r="J66">
            <v>26.4</v>
          </cell>
          <cell r="K66">
            <v>8.9</v>
          </cell>
          <cell r="L66">
            <v>9.5</v>
          </cell>
          <cell r="M66">
            <v>70</v>
          </cell>
        </row>
        <row r="67">
          <cell r="A67">
            <v>198802</v>
          </cell>
          <cell r="B67">
            <v>42.7</v>
          </cell>
          <cell r="C67">
            <v>6</v>
          </cell>
          <cell r="D67">
            <v>127.6</v>
          </cell>
          <cell r="E67">
            <v>4</v>
          </cell>
          <cell r="F67">
            <v>1</v>
          </cell>
          <cell r="G67">
            <v>76.5</v>
          </cell>
          <cell r="J67">
            <v>26.6</v>
          </cell>
          <cell r="K67">
            <v>8.1999999999999993</v>
          </cell>
          <cell r="L67">
            <v>9.6</v>
          </cell>
          <cell r="M67">
            <v>69</v>
          </cell>
        </row>
        <row r="68">
          <cell r="A68">
            <v>198803</v>
          </cell>
          <cell r="B68">
            <v>40.799999999999997</v>
          </cell>
          <cell r="C68">
            <v>8.1</v>
          </cell>
          <cell r="D68">
            <v>242.8</v>
          </cell>
          <cell r="E68">
            <v>17.600000000000001</v>
          </cell>
          <cell r="F68">
            <v>5.0999999999999996</v>
          </cell>
          <cell r="G68">
            <v>52.3</v>
          </cell>
          <cell r="J68">
            <v>24</v>
          </cell>
          <cell r="K68">
            <v>9.6</v>
          </cell>
          <cell r="L68">
            <v>9.6999999999999993</v>
          </cell>
          <cell r="M68">
            <v>70.400000000000006</v>
          </cell>
        </row>
        <row r="69">
          <cell r="A69">
            <v>198804</v>
          </cell>
          <cell r="B69">
            <v>72.099999999999994</v>
          </cell>
          <cell r="C69">
            <v>19.5</v>
          </cell>
          <cell r="D69">
            <v>302.39999999999998</v>
          </cell>
          <cell r="E69">
            <v>46</v>
          </cell>
          <cell r="F69">
            <v>20.399999999999999</v>
          </cell>
          <cell r="G69">
            <v>51.7</v>
          </cell>
          <cell r="J69">
            <v>25.9</v>
          </cell>
          <cell r="K69">
            <v>10.8</v>
          </cell>
          <cell r="L69">
            <v>10.1</v>
          </cell>
          <cell r="M69">
            <v>70.8</v>
          </cell>
        </row>
        <row r="70">
          <cell r="A70">
            <v>198805</v>
          </cell>
          <cell r="B70">
            <v>146.19999999999999</v>
          </cell>
          <cell r="C70">
            <v>74.5</v>
          </cell>
          <cell r="D70">
            <v>557.5</v>
          </cell>
          <cell r="E70">
            <v>49.8</v>
          </cell>
          <cell r="F70">
            <v>34.6</v>
          </cell>
          <cell r="G70">
            <v>47.5</v>
          </cell>
          <cell r="J70">
            <v>29.3</v>
          </cell>
          <cell r="K70">
            <v>11.1</v>
          </cell>
          <cell r="L70">
            <v>10.6</v>
          </cell>
          <cell r="M70">
            <v>70.900000000000006</v>
          </cell>
        </row>
        <row r="71">
          <cell r="A71">
            <v>198806</v>
          </cell>
          <cell r="B71">
            <v>250.6</v>
          </cell>
          <cell r="C71">
            <v>81.099999999999994</v>
          </cell>
          <cell r="D71">
            <v>315.2</v>
          </cell>
          <cell r="E71">
            <v>31.9</v>
          </cell>
          <cell r="F71">
            <v>15.2</v>
          </cell>
          <cell r="G71">
            <v>56.9</v>
          </cell>
          <cell r="J71">
            <v>28</v>
          </cell>
          <cell r="K71">
            <v>10.9</v>
          </cell>
          <cell r="L71">
            <v>9.9</v>
          </cell>
          <cell r="M71">
            <v>71</v>
          </cell>
        </row>
        <row r="72">
          <cell r="A72">
            <v>198807</v>
          </cell>
          <cell r="B72">
            <v>251.2</v>
          </cell>
          <cell r="C72">
            <v>40.200000000000003</v>
          </cell>
          <cell r="D72">
            <v>106.9</v>
          </cell>
          <cell r="E72">
            <v>31.9</v>
          </cell>
          <cell r="F72">
            <v>10.4</v>
          </cell>
          <cell r="G72">
            <v>45.2</v>
          </cell>
          <cell r="J72">
            <v>23.1</v>
          </cell>
          <cell r="K72">
            <v>11</v>
          </cell>
          <cell r="L72">
            <v>10.4</v>
          </cell>
          <cell r="M72">
            <v>71.5</v>
          </cell>
        </row>
        <row r="73">
          <cell r="A73">
            <v>198808</v>
          </cell>
          <cell r="B73">
            <v>176</v>
          </cell>
          <cell r="C73">
            <v>17.899999999999999</v>
          </cell>
          <cell r="D73">
            <v>47.1</v>
          </cell>
          <cell r="E73">
            <v>31.2</v>
          </cell>
          <cell r="F73">
            <v>9.1</v>
          </cell>
          <cell r="G73">
            <v>86.8</v>
          </cell>
          <cell r="J73">
            <v>20.100000000000001</v>
          </cell>
          <cell r="K73">
            <v>11.3</v>
          </cell>
          <cell r="L73">
            <v>10.4</v>
          </cell>
          <cell r="M73">
            <v>72.3</v>
          </cell>
        </row>
        <row r="74">
          <cell r="A74">
            <v>198809</v>
          </cell>
          <cell r="B74">
            <v>71.599999999999994</v>
          </cell>
          <cell r="C74">
            <v>9</v>
          </cell>
          <cell r="D74">
            <v>51.8</v>
          </cell>
          <cell r="E74">
            <v>52.1</v>
          </cell>
          <cell r="F74">
            <v>1.9</v>
          </cell>
          <cell r="G74">
            <v>61.6</v>
          </cell>
          <cell r="J74">
            <v>23.8</v>
          </cell>
          <cell r="K74">
            <v>9.3000000000000007</v>
          </cell>
          <cell r="L74">
            <v>10.5</v>
          </cell>
          <cell r="M74">
            <v>70.599999999999994</v>
          </cell>
        </row>
        <row r="75">
          <cell r="A75">
            <v>198810</v>
          </cell>
          <cell r="B75">
            <v>17.8</v>
          </cell>
          <cell r="C75">
            <v>2.4</v>
          </cell>
          <cell r="D75">
            <v>83.2</v>
          </cell>
          <cell r="E75">
            <v>13.1</v>
          </cell>
          <cell r="F75">
            <v>0.7</v>
          </cell>
          <cell r="G75">
            <v>45.4</v>
          </cell>
          <cell r="J75">
            <v>25.7</v>
          </cell>
          <cell r="K75">
            <v>8.9</v>
          </cell>
          <cell r="L75">
            <v>9.6</v>
          </cell>
          <cell r="M75">
            <v>71.5</v>
          </cell>
        </row>
        <row r="76">
          <cell r="A76">
            <v>198811</v>
          </cell>
          <cell r="B76">
            <v>21.1</v>
          </cell>
          <cell r="C76">
            <v>1.1000000000000001</v>
          </cell>
          <cell r="D76">
            <v>89.4</v>
          </cell>
          <cell r="E76">
            <v>1.4</v>
          </cell>
          <cell r="F76">
            <v>0.2</v>
          </cell>
          <cell r="G76">
            <v>37.299999999999997</v>
          </cell>
          <cell r="J76">
            <v>23.1</v>
          </cell>
          <cell r="K76">
            <v>7.8</v>
          </cell>
          <cell r="L76">
            <v>9.4</v>
          </cell>
          <cell r="M76">
            <v>71.8</v>
          </cell>
        </row>
        <row r="77">
          <cell r="A77">
            <v>198812</v>
          </cell>
          <cell r="B77">
            <v>12.5</v>
          </cell>
          <cell r="C77">
            <v>1.1000000000000001</v>
          </cell>
          <cell r="D77">
            <v>107.3</v>
          </cell>
          <cell r="E77">
            <v>2.2999999999999998</v>
          </cell>
          <cell r="F77">
            <v>0.3</v>
          </cell>
          <cell r="G77">
            <v>42.1</v>
          </cell>
          <cell r="J77">
            <v>20.7</v>
          </cell>
          <cell r="K77">
            <v>8.6999999999999993</v>
          </cell>
          <cell r="L77">
            <v>8.5</v>
          </cell>
          <cell r="M77">
            <v>69.7</v>
          </cell>
        </row>
        <row r="78">
          <cell r="A78">
            <v>198901</v>
          </cell>
          <cell r="B78">
            <v>31.7</v>
          </cell>
          <cell r="C78">
            <v>0.9</v>
          </cell>
          <cell r="D78">
            <v>86.9</v>
          </cell>
          <cell r="E78">
            <v>1.3</v>
          </cell>
          <cell r="F78">
            <v>0.2</v>
          </cell>
          <cell r="G78">
            <v>52.9</v>
          </cell>
          <cell r="J78">
            <v>14.8</v>
          </cell>
          <cell r="K78">
            <v>8.4</v>
          </cell>
          <cell r="L78">
            <v>7.9</v>
          </cell>
          <cell r="M78">
            <v>72.7</v>
          </cell>
        </row>
        <row r="79">
          <cell r="A79">
            <v>198902</v>
          </cell>
          <cell r="B79">
            <v>26.6</v>
          </cell>
          <cell r="C79">
            <v>2.1</v>
          </cell>
          <cell r="D79">
            <v>112.2</v>
          </cell>
          <cell r="E79">
            <v>4</v>
          </cell>
          <cell r="F79">
            <v>1.1000000000000001</v>
          </cell>
          <cell r="G79">
            <v>63.4</v>
          </cell>
          <cell r="J79">
            <v>13.9</v>
          </cell>
          <cell r="K79">
            <v>7.6</v>
          </cell>
          <cell r="L79">
            <v>7.1</v>
          </cell>
          <cell r="M79">
            <v>73.400000000000006</v>
          </cell>
        </row>
        <row r="80">
          <cell r="A80">
            <v>198903</v>
          </cell>
          <cell r="B80">
            <v>30.7</v>
          </cell>
          <cell r="C80">
            <v>4.7</v>
          </cell>
          <cell r="D80">
            <v>144.69999999999999</v>
          </cell>
          <cell r="E80">
            <v>14.7</v>
          </cell>
          <cell r="F80">
            <v>4.9000000000000004</v>
          </cell>
          <cell r="G80">
            <v>79.400000000000006</v>
          </cell>
          <cell r="J80">
            <v>13.8</v>
          </cell>
          <cell r="K80">
            <v>8.5</v>
          </cell>
          <cell r="L80">
            <v>7.8</v>
          </cell>
          <cell r="M80">
            <v>75.7</v>
          </cell>
        </row>
        <row r="81">
          <cell r="A81">
            <v>198904</v>
          </cell>
          <cell r="B81">
            <v>42.1</v>
          </cell>
          <cell r="C81">
            <v>11.5</v>
          </cell>
          <cell r="D81">
            <v>208.1</v>
          </cell>
          <cell r="E81">
            <v>58.4</v>
          </cell>
          <cell r="F81">
            <v>16.5</v>
          </cell>
          <cell r="G81">
            <v>39.4</v>
          </cell>
          <cell r="J81">
            <v>14.5</v>
          </cell>
          <cell r="K81">
            <v>8.8000000000000007</v>
          </cell>
          <cell r="L81">
            <v>8</v>
          </cell>
          <cell r="M81">
            <v>72.599999999999994</v>
          </cell>
        </row>
        <row r="82">
          <cell r="A82">
            <v>198905</v>
          </cell>
          <cell r="B82">
            <v>132.9</v>
          </cell>
          <cell r="C82">
            <v>59.7</v>
          </cell>
          <cell r="D82">
            <v>420.8</v>
          </cell>
          <cell r="E82">
            <v>49.3</v>
          </cell>
          <cell r="F82">
            <v>34.5</v>
          </cell>
          <cell r="G82">
            <v>31.4</v>
          </cell>
          <cell r="J82">
            <v>16</v>
          </cell>
          <cell r="K82">
            <v>10.1</v>
          </cell>
          <cell r="L82">
            <v>8.1</v>
          </cell>
          <cell r="M82">
            <v>70.7</v>
          </cell>
        </row>
        <row r="83">
          <cell r="A83">
            <v>198906</v>
          </cell>
          <cell r="B83">
            <v>166</v>
          </cell>
          <cell r="C83">
            <v>66.900000000000006</v>
          </cell>
          <cell r="D83">
            <v>281.10000000000002</v>
          </cell>
          <cell r="E83">
            <v>39.200000000000003</v>
          </cell>
          <cell r="F83">
            <v>25.9</v>
          </cell>
          <cell r="G83">
            <v>61.7</v>
          </cell>
          <cell r="J83">
            <v>16.100000000000001</v>
          </cell>
          <cell r="K83">
            <v>10.7</v>
          </cell>
          <cell r="L83">
            <v>7.9</v>
          </cell>
          <cell r="M83">
            <v>62.5</v>
          </cell>
        </row>
        <row r="84">
          <cell r="A84">
            <v>198907</v>
          </cell>
          <cell r="B84">
            <v>335.3</v>
          </cell>
          <cell r="C84">
            <v>50.2</v>
          </cell>
          <cell r="D84">
            <v>107.1</v>
          </cell>
          <cell r="E84">
            <v>40</v>
          </cell>
          <cell r="F84">
            <v>16.3</v>
          </cell>
          <cell r="G84">
            <v>111.6</v>
          </cell>
          <cell r="J84">
            <v>17.899999999999999</v>
          </cell>
          <cell r="K84">
            <v>11.1</v>
          </cell>
          <cell r="L84">
            <v>8</v>
          </cell>
          <cell r="M84">
            <v>63.4</v>
          </cell>
        </row>
        <row r="85">
          <cell r="A85">
            <v>198908</v>
          </cell>
          <cell r="B85">
            <v>196.6</v>
          </cell>
          <cell r="C85">
            <v>14.8</v>
          </cell>
          <cell r="D85">
            <v>32.1</v>
          </cell>
          <cell r="E85">
            <v>53.1</v>
          </cell>
          <cell r="F85">
            <v>4.0999999999999996</v>
          </cell>
          <cell r="G85">
            <v>109.2</v>
          </cell>
          <cell r="J85">
            <v>18.100000000000001</v>
          </cell>
          <cell r="K85">
            <v>10.8</v>
          </cell>
          <cell r="L85">
            <v>8.1</v>
          </cell>
          <cell r="M85">
            <v>62.9</v>
          </cell>
        </row>
        <row r="86">
          <cell r="A86">
            <v>198909</v>
          </cell>
          <cell r="B86">
            <v>51.2</v>
          </cell>
          <cell r="C86">
            <v>6.9</v>
          </cell>
          <cell r="D86">
            <v>58.5</v>
          </cell>
          <cell r="E86">
            <v>35.9</v>
          </cell>
          <cell r="F86">
            <v>1.8</v>
          </cell>
          <cell r="G86">
            <v>66</v>
          </cell>
          <cell r="J86">
            <v>18</v>
          </cell>
          <cell r="K86">
            <v>10.4</v>
          </cell>
          <cell r="L86">
            <v>8.1999999999999993</v>
          </cell>
          <cell r="M86">
            <v>62.1</v>
          </cell>
        </row>
        <row r="87">
          <cell r="A87">
            <v>198910</v>
          </cell>
          <cell r="B87">
            <v>28.2</v>
          </cell>
          <cell r="C87">
            <v>4.9000000000000004</v>
          </cell>
          <cell r="D87">
            <v>65</v>
          </cell>
          <cell r="E87">
            <v>25.5</v>
          </cell>
          <cell r="F87">
            <v>0.2</v>
          </cell>
          <cell r="G87">
            <v>72.099999999999994</v>
          </cell>
          <cell r="J87">
            <v>19</v>
          </cell>
          <cell r="K87">
            <v>9</v>
          </cell>
          <cell r="L87">
            <v>8.1</v>
          </cell>
          <cell r="M87">
            <v>62.9</v>
          </cell>
        </row>
        <row r="88">
          <cell r="A88">
            <v>198911</v>
          </cell>
          <cell r="B88">
            <v>31.1</v>
          </cell>
          <cell r="C88">
            <v>0.7</v>
          </cell>
          <cell r="D88">
            <v>84.5</v>
          </cell>
          <cell r="E88">
            <v>0</v>
          </cell>
          <cell r="F88">
            <v>0.2</v>
          </cell>
          <cell r="G88">
            <v>57.6</v>
          </cell>
          <cell r="J88">
            <v>18.7</v>
          </cell>
          <cell r="K88">
            <v>7.9</v>
          </cell>
          <cell r="L88">
            <v>8.3000000000000007</v>
          </cell>
          <cell r="M88">
            <v>62</v>
          </cell>
        </row>
        <row r="89">
          <cell r="A89">
            <v>198912</v>
          </cell>
          <cell r="B89">
            <v>19</v>
          </cell>
          <cell r="C89">
            <v>1.3</v>
          </cell>
          <cell r="D89">
            <v>89.5</v>
          </cell>
          <cell r="E89">
            <v>0.1</v>
          </cell>
          <cell r="F89">
            <v>0.1</v>
          </cell>
          <cell r="G89">
            <v>40.6</v>
          </cell>
          <cell r="J89">
            <v>24.6</v>
          </cell>
          <cell r="K89">
            <v>8.5</v>
          </cell>
          <cell r="L89">
            <v>8.3000000000000007</v>
          </cell>
          <cell r="M89">
            <v>61.4</v>
          </cell>
        </row>
        <row r="90">
          <cell r="A90">
            <v>199001</v>
          </cell>
          <cell r="B90">
            <v>30</v>
          </cell>
          <cell r="C90">
            <v>2.2999999999999998</v>
          </cell>
          <cell r="D90">
            <v>89.2</v>
          </cell>
          <cell r="E90">
            <v>1.4</v>
          </cell>
          <cell r="F90">
            <v>0.3</v>
          </cell>
          <cell r="G90">
            <v>51.2</v>
          </cell>
          <cell r="H90">
            <v>3.4</v>
          </cell>
          <cell r="I90">
            <v>7.1</v>
          </cell>
          <cell r="J90">
            <v>21.1</v>
          </cell>
          <cell r="K90">
            <v>8.4</v>
          </cell>
          <cell r="L90">
            <v>8</v>
          </cell>
          <cell r="M90">
            <v>70.400000000000006</v>
          </cell>
        </row>
        <row r="91">
          <cell r="A91">
            <v>199002</v>
          </cell>
          <cell r="B91">
            <v>32.700000000000003</v>
          </cell>
          <cell r="C91">
            <v>6</v>
          </cell>
          <cell r="D91">
            <v>104.4</v>
          </cell>
          <cell r="E91">
            <v>1.6</v>
          </cell>
          <cell r="F91">
            <v>2.2000000000000002</v>
          </cell>
          <cell r="G91">
            <v>56.8</v>
          </cell>
          <cell r="H91">
            <v>3.8</v>
          </cell>
          <cell r="I91">
            <v>4.5</v>
          </cell>
          <cell r="J91">
            <v>20.7</v>
          </cell>
          <cell r="K91">
            <v>8.6999999999999993</v>
          </cell>
          <cell r="L91">
            <v>7.7</v>
          </cell>
          <cell r="M91">
            <v>69.2</v>
          </cell>
        </row>
        <row r="92">
          <cell r="A92">
            <v>199003</v>
          </cell>
          <cell r="B92">
            <v>20.2</v>
          </cell>
          <cell r="C92">
            <v>6.7</v>
          </cell>
          <cell r="D92">
            <v>123.9</v>
          </cell>
          <cell r="E92">
            <v>5.0999999999999996</v>
          </cell>
          <cell r="F92">
            <v>5</v>
          </cell>
          <cell r="G92">
            <v>49.6</v>
          </cell>
          <cell r="H92">
            <v>4.5</v>
          </cell>
          <cell r="I92">
            <v>3.8</v>
          </cell>
          <cell r="J92">
            <v>23.2</v>
          </cell>
          <cell r="K92">
            <v>10.7</v>
          </cell>
          <cell r="L92">
            <v>6</v>
          </cell>
          <cell r="M92">
            <v>70.900000000000006</v>
          </cell>
        </row>
        <row r="93">
          <cell r="A93">
            <v>199004</v>
          </cell>
          <cell r="B93">
            <v>69.900000000000006</v>
          </cell>
          <cell r="C93">
            <v>10</v>
          </cell>
          <cell r="D93">
            <v>172.1</v>
          </cell>
          <cell r="E93">
            <v>38.6</v>
          </cell>
          <cell r="F93">
            <v>13.5</v>
          </cell>
          <cell r="G93">
            <v>32.200000000000003</v>
          </cell>
          <cell r="H93">
            <v>5.5</v>
          </cell>
          <cell r="I93">
            <v>3.6</v>
          </cell>
          <cell r="J93">
            <v>21.4</v>
          </cell>
          <cell r="K93">
            <v>10.4</v>
          </cell>
          <cell r="L93">
            <v>6.6</v>
          </cell>
          <cell r="M93">
            <v>72.3</v>
          </cell>
        </row>
        <row r="94">
          <cell r="A94">
            <v>199005</v>
          </cell>
          <cell r="B94">
            <v>110.2</v>
          </cell>
          <cell r="C94">
            <v>34.5</v>
          </cell>
          <cell r="D94">
            <v>181.8</v>
          </cell>
          <cell r="E94">
            <v>55</v>
          </cell>
          <cell r="F94">
            <v>23.2</v>
          </cell>
          <cell r="G94">
            <v>37.299999999999997</v>
          </cell>
          <cell r="H94">
            <v>7.3</v>
          </cell>
          <cell r="I94">
            <v>4.2</v>
          </cell>
          <cell r="J94">
            <v>23.2</v>
          </cell>
          <cell r="K94">
            <v>11.5</v>
          </cell>
          <cell r="L94">
            <v>7.3</v>
          </cell>
          <cell r="M94">
            <v>70.7</v>
          </cell>
        </row>
        <row r="95">
          <cell r="A95">
            <v>199006</v>
          </cell>
          <cell r="B95">
            <v>309.8</v>
          </cell>
          <cell r="C95">
            <v>40.6</v>
          </cell>
          <cell r="D95">
            <v>105.8</v>
          </cell>
          <cell r="E95">
            <v>33.6</v>
          </cell>
          <cell r="F95">
            <v>15.9</v>
          </cell>
          <cell r="G95">
            <v>31.5</v>
          </cell>
          <cell r="H95">
            <v>6.9</v>
          </cell>
          <cell r="I95">
            <v>3</v>
          </cell>
          <cell r="J95">
            <v>21.5</v>
          </cell>
          <cell r="K95">
            <v>12.3</v>
          </cell>
          <cell r="L95">
            <v>7.9</v>
          </cell>
          <cell r="M95">
            <v>66.3</v>
          </cell>
        </row>
        <row r="96">
          <cell r="A96">
            <v>199007</v>
          </cell>
          <cell r="B96">
            <v>225</v>
          </cell>
          <cell r="C96">
            <v>25</v>
          </cell>
          <cell r="D96">
            <v>40.4</v>
          </cell>
          <cell r="E96">
            <v>34.6</v>
          </cell>
          <cell r="F96">
            <v>14.3</v>
          </cell>
          <cell r="G96">
            <v>50.8</v>
          </cell>
          <cell r="H96">
            <v>2.9</v>
          </cell>
          <cell r="I96">
            <v>2.2999999999999998</v>
          </cell>
          <cell r="J96">
            <v>20.2</v>
          </cell>
          <cell r="K96">
            <v>11.7</v>
          </cell>
          <cell r="L96">
            <v>8.4</v>
          </cell>
          <cell r="M96">
            <v>62.6</v>
          </cell>
        </row>
        <row r="97">
          <cell r="A97">
            <v>199008</v>
          </cell>
          <cell r="B97">
            <v>80.8</v>
          </cell>
          <cell r="C97">
            <v>15</v>
          </cell>
          <cell r="D97">
            <v>34.6</v>
          </cell>
          <cell r="E97">
            <v>46.4</v>
          </cell>
          <cell r="F97">
            <v>3.7</v>
          </cell>
          <cell r="G97">
            <v>38.200000000000003</v>
          </cell>
          <cell r="H97">
            <v>6.8</v>
          </cell>
          <cell r="I97">
            <v>6.6</v>
          </cell>
          <cell r="J97">
            <v>19.600000000000001</v>
          </cell>
          <cell r="K97">
            <v>8.6</v>
          </cell>
          <cell r="L97">
            <v>8.3000000000000007</v>
          </cell>
          <cell r="M97">
            <v>59</v>
          </cell>
        </row>
        <row r="98">
          <cell r="A98">
            <v>199009</v>
          </cell>
          <cell r="B98">
            <v>27.8</v>
          </cell>
          <cell r="C98">
            <v>5</v>
          </cell>
          <cell r="D98">
            <v>41.9</v>
          </cell>
          <cell r="E98">
            <v>17.899999999999999</v>
          </cell>
          <cell r="F98">
            <v>1.8</v>
          </cell>
          <cell r="G98">
            <v>28.2</v>
          </cell>
          <cell r="H98">
            <v>6.5</v>
          </cell>
          <cell r="I98">
            <v>6.7</v>
          </cell>
          <cell r="J98">
            <v>19.100000000000001</v>
          </cell>
          <cell r="K98">
            <v>8.8000000000000007</v>
          </cell>
          <cell r="L98">
            <v>9</v>
          </cell>
          <cell r="M98">
            <v>58.3</v>
          </cell>
        </row>
        <row r="99">
          <cell r="A99">
            <v>199010</v>
          </cell>
          <cell r="B99">
            <v>22.2</v>
          </cell>
          <cell r="C99">
            <v>1.9</v>
          </cell>
          <cell r="D99">
            <v>61.9</v>
          </cell>
          <cell r="E99">
            <v>4.0999999999999996</v>
          </cell>
          <cell r="F99">
            <v>0.6</v>
          </cell>
          <cell r="G99">
            <v>38.6</v>
          </cell>
          <cell r="H99">
            <v>7.4</v>
          </cell>
          <cell r="I99">
            <v>7.2</v>
          </cell>
          <cell r="J99">
            <v>16.3</v>
          </cell>
          <cell r="K99">
            <v>9.1</v>
          </cell>
          <cell r="L99">
            <v>9.3000000000000007</v>
          </cell>
          <cell r="M99">
            <v>58.2</v>
          </cell>
        </row>
        <row r="100">
          <cell r="A100">
            <v>199011</v>
          </cell>
          <cell r="B100">
            <v>15.1</v>
          </cell>
          <cell r="C100">
            <v>0.9</v>
          </cell>
          <cell r="D100">
            <v>98.8</v>
          </cell>
          <cell r="E100">
            <v>0</v>
          </cell>
          <cell r="F100">
            <v>0.3</v>
          </cell>
          <cell r="G100">
            <v>32.200000000000003</v>
          </cell>
          <cell r="H100">
            <v>5</v>
          </cell>
          <cell r="I100">
            <v>11.2</v>
          </cell>
          <cell r="J100">
            <v>15.4</v>
          </cell>
          <cell r="K100">
            <v>9</v>
          </cell>
          <cell r="L100">
            <v>9.9</v>
          </cell>
          <cell r="M100">
            <v>59.4</v>
          </cell>
        </row>
        <row r="101">
          <cell r="A101">
            <v>199012</v>
          </cell>
          <cell r="B101">
            <v>22.4</v>
          </cell>
          <cell r="C101">
            <v>3.1</v>
          </cell>
          <cell r="D101">
            <v>99.2</v>
          </cell>
          <cell r="E101">
            <v>0.7</v>
          </cell>
          <cell r="F101">
            <v>0.3</v>
          </cell>
          <cell r="G101">
            <v>34.200000000000003</v>
          </cell>
          <cell r="H101">
            <v>5.6</v>
          </cell>
          <cell r="I101">
            <v>8.1999999999999993</v>
          </cell>
          <cell r="J101">
            <v>23.3</v>
          </cell>
          <cell r="K101">
            <v>7.9</v>
          </cell>
          <cell r="L101">
            <v>10.199999999999999</v>
          </cell>
          <cell r="M101">
            <v>59.6</v>
          </cell>
        </row>
        <row r="102">
          <cell r="A102">
            <v>199101</v>
          </cell>
          <cell r="B102">
            <v>34.799999999999997</v>
          </cell>
          <cell r="C102">
            <v>0.8</v>
          </cell>
          <cell r="D102">
            <v>71.5</v>
          </cell>
          <cell r="E102">
            <v>0.5</v>
          </cell>
          <cell r="F102">
            <v>0.1</v>
          </cell>
          <cell r="G102">
            <v>32.1</v>
          </cell>
          <cell r="H102">
            <v>8.5</v>
          </cell>
          <cell r="I102">
            <v>8.9</v>
          </cell>
          <cell r="J102">
            <v>21.8</v>
          </cell>
          <cell r="K102">
            <v>7.4</v>
          </cell>
          <cell r="L102">
            <v>10.1</v>
          </cell>
          <cell r="M102">
            <v>69</v>
          </cell>
        </row>
        <row r="103">
          <cell r="A103">
            <v>199102</v>
          </cell>
          <cell r="B103">
            <v>22.1</v>
          </cell>
          <cell r="C103">
            <v>2.5</v>
          </cell>
          <cell r="D103">
            <v>88.8</v>
          </cell>
          <cell r="E103">
            <v>3.8</v>
          </cell>
          <cell r="F103">
            <v>1</v>
          </cell>
          <cell r="G103">
            <v>37.5</v>
          </cell>
          <cell r="H103">
            <v>4.4000000000000004</v>
          </cell>
          <cell r="I103">
            <v>6</v>
          </cell>
          <cell r="J103">
            <v>21.4</v>
          </cell>
          <cell r="K103">
            <v>8.1</v>
          </cell>
          <cell r="L103">
            <v>9.4</v>
          </cell>
          <cell r="M103">
            <v>68.8</v>
          </cell>
        </row>
        <row r="104">
          <cell r="A104">
            <v>199103</v>
          </cell>
          <cell r="B104">
            <v>21.5</v>
          </cell>
          <cell r="C104">
            <v>4.2</v>
          </cell>
          <cell r="D104">
            <v>144.4</v>
          </cell>
          <cell r="E104">
            <v>5.6</v>
          </cell>
          <cell r="F104">
            <v>5</v>
          </cell>
          <cell r="G104">
            <v>42.4</v>
          </cell>
          <cell r="H104">
            <v>4.5999999999999996</v>
          </cell>
          <cell r="I104">
            <v>4.7</v>
          </cell>
          <cell r="J104">
            <v>21.9</v>
          </cell>
          <cell r="K104">
            <v>9</v>
          </cell>
          <cell r="L104">
            <v>10.1</v>
          </cell>
          <cell r="M104">
            <v>69.900000000000006</v>
          </cell>
        </row>
        <row r="105">
          <cell r="A105">
            <v>199104</v>
          </cell>
          <cell r="B105">
            <v>90.3</v>
          </cell>
          <cell r="C105">
            <v>16.7</v>
          </cell>
          <cell r="D105">
            <v>255.1</v>
          </cell>
          <cell r="E105">
            <v>26</v>
          </cell>
          <cell r="F105">
            <v>13.6</v>
          </cell>
          <cell r="G105">
            <v>31.8</v>
          </cell>
          <cell r="H105">
            <v>4.8</v>
          </cell>
          <cell r="I105">
            <v>5.6</v>
          </cell>
          <cell r="J105">
            <v>21.6</v>
          </cell>
          <cell r="K105">
            <v>9.8000000000000007</v>
          </cell>
          <cell r="L105">
            <v>10</v>
          </cell>
          <cell r="M105">
            <v>70.400000000000006</v>
          </cell>
        </row>
        <row r="106">
          <cell r="A106">
            <v>199105</v>
          </cell>
          <cell r="B106">
            <v>85</v>
          </cell>
          <cell r="C106">
            <v>66.400000000000006</v>
          </cell>
          <cell r="D106">
            <v>374.8</v>
          </cell>
          <cell r="E106">
            <v>48.2</v>
          </cell>
          <cell r="F106">
            <v>22.3</v>
          </cell>
          <cell r="G106">
            <v>32.6</v>
          </cell>
          <cell r="H106">
            <v>6</v>
          </cell>
          <cell r="I106">
            <v>4.5999999999999996</v>
          </cell>
          <cell r="J106">
            <v>23.9</v>
          </cell>
          <cell r="K106">
            <v>10.7</v>
          </cell>
          <cell r="L106">
            <v>10.1</v>
          </cell>
          <cell r="M106">
            <v>69.400000000000006</v>
          </cell>
        </row>
        <row r="107">
          <cell r="A107">
            <v>199106</v>
          </cell>
          <cell r="B107">
            <v>167.4</v>
          </cell>
          <cell r="C107">
            <v>72.5</v>
          </cell>
          <cell r="D107">
            <v>228.7</v>
          </cell>
          <cell r="E107">
            <v>30.2</v>
          </cell>
          <cell r="F107">
            <v>17.8</v>
          </cell>
          <cell r="G107">
            <v>37.799999999999997</v>
          </cell>
          <cell r="H107">
            <v>4.0999999999999996</v>
          </cell>
          <cell r="I107">
            <v>3.8</v>
          </cell>
          <cell r="J107">
            <v>22.8</v>
          </cell>
          <cell r="K107">
            <v>9.4</v>
          </cell>
          <cell r="L107">
            <v>9.6</v>
          </cell>
          <cell r="M107">
            <v>68.400000000000006</v>
          </cell>
        </row>
        <row r="108">
          <cell r="A108">
            <v>199107</v>
          </cell>
          <cell r="B108">
            <v>233.9</v>
          </cell>
          <cell r="C108">
            <v>37.1</v>
          </cell>
          <cell r="D108">
            <v>57.6</v>
          </cell>
          <cell r="E108">
            <v>25.8</v>
          </cell>
          <cell r="F108">
            <v>13.4</v>
          </cell>
          <cell r="G108">
            <v>52.2</v>
          </cell>
          <cell r="H108">
            <v>4.8</v>
          </cell>
          <cell r="I108">
            <v>4.2</v>
          </cell>
          <cell r="J108">
            <v>23.5</v>
          </cell>
          <cell r="K108">
            <v>9.9</v>
          </cell>
          <cell r="L108">
            <v>9.8000000000000007</v>
          </cell>
          <cell r="M108">
            <v>64.5</v>
          </cell>
        </row>
        <row r="109">
          <cell r="A109">
            <v>199108</v>
          </cell>
          <cell r="B109">
            <v>78.8</v>
          </cell>
          <cell r="C109">
            <v>15.5</v>
          </cell>
          <cell r="D109">
            <v>34.200000000000003</v>
          </cell>
          <cell r="E109">
            <v>29.3</v>
          </cell>
          <cell r="F109">
            <v>6.9</v>
          </cell>
          <cell r="G109">
            <v>35.799999999999997</v>
          </cell>
          <cell r="H109">
            <v>5.8</v>
          </cell>
          <cell r="I109">
            <v>6</v>
          </cell>
          <cell r="J109">
            <v>24.5</v>
          </cell>
          <cell r="K109">
            <v>9.8000000000000007</v>
          </cell>
          <cell r="L109">
            <v>9.6999999999999993</v>
          </cell>
          <cell r="M109">
            <v>63.1</v>
          </cell>
        </row>
        <row r="110">
          <cell r="A110">
            <v>199109</v>
          </cell>
          <cell r="B110">
            <v>22.4</v>
          </cell>
          <cell r="C110">
            <v>7</v>
          </cell>
          <cell r="D110">
            <v>37.9</v>
          </cell>
          <cell r="E110">
            <v>5.3</v>
          </cell>
          <cell r="F110">
            <v>2.5</v>
          </cell>
          <cell r="G110">
            <v>42.9</v>
          </cell>
          <cell r="H110">
            <v>5.5</v>
          </cell>
          <cell r="I110">
            <v>7.1</v>
          </cell>
          <cell r="J110">
            <v>25.6</v>
          </cell>
          <cell r="K110">
            <v>9</v>
          </cell>
          <cell r="L110">
            <v>9.6</v>
          </cell>
          <cell r="M110">
            <v>61.5</v>
          </cell>
        </row>
        <row r="111">
          <cell r="A111">
            <v>199110</v>
          </cell>
          <cell r="B111">
            <v>17.2</v>
          </cell>
          <cell r="C111">
            <v>0.5</v>
          </cell>
          <cell r="D111">
            <v>59.4</v>
          </cell>
          <cell r="E111">
            <v>0.5</v>
          </cell>
          <cell r="F111">
            <v>0</v>
          </cell>
          <cell r="G111">
            <v>36.5</v>
          </cell>
          <cell r="H111">
            <v>9.1999999999999993</v>
          </cell>
          <cell r="I111">
            <v>6.7</v>
          </cell>
          <cell r="J111">
            <v>25.9</v>
          </cell>
          <cell r="K111">
            <v>8.9</v>
          </cell>
          <cell r="L111">
            <v>9.5</v>
          </cell>
          <cell r="M111">
            <v>59</v>
          </cell>
        </row>
        <row r="112">
          <cell r="A112">
            <v>199111</v>
          </cell>
          <cell r="B112">
            <v>20.7</v>
          </cell>
          <cell r="C112">
            <v>1.6</v>
          </cell>
          <cell r="D112">
            <v>48.8</v>
          </cell>
          <cell r="E112">
            <v>0.6</v>
          </cell>
          <cell r="F112">
            <v>0</v>
          </cell>
          <cell r="G112">
            <v>32.200000000000003</v>
          </cell>
          <cell r="H112">
            <v>9.3000000000000007</v>
          </cell>
          <cell r="I112">
            <v>9.6999999999999993</v>
          </cell>
          <cell r="J112">
            <v>26.2</v>
          </cell>
          <cell r="K112">
            <v>8.8000000000000007</v>
          </cell>
          <cell r="L112">
            <v>9.5</v>
          </cell>
          <cell r="M112">
            <v>60.4</v>
          </cell>
        </row>
        <row r="113">
          <cell r="A113">
            <v>199112</v>
          </cell>
          <cell r="B113">
            <v>20.100000000000001</v>
          </cell>
          <cell r="C113">
            <v>1.1000000000000001</v>
          </cell>
          <cell r="D113">
            <v>52.4</v>
          </cell>
          <cell r="E113">
            <v>0.6</v>
          </cell>
          <cell r="F113">
            <v>0</v>
          </cell>
          <cell r="G113">
            <v>20.100000000000001</v>
          </cell>
          <cell r="H113">
            <v>10.1</v>
          </cell>
          <cell r="I113">
            <v>8.9</v>
          </cell>
          <cell r="J113">
            <v>32.700000000000003</v>
          </cell>
          <cell r="K113">
            <v>8.6</v>
          </cell>
          <cell r="L113">
            <v>9.6</v>
          </cell>
          <cell r="M113">
            <v>61.5</v>
          </cell>
        </row>
        <row r="114">
          <cell r="A114">
            <v>199201</v>
          </cell>
          <cell r="B114">
            <v>26.5</v>
          </cell>
          <cell r="C114">
            <v>2.7</v>
          </cell>
          <cell r="D114">
            <v>68.5</v>
          </cell>
          <cell r="E114">
            <v>0.4</v>
          </cell>
          <cell r="F114">
            <v>0.2</v>
          </cell>
          <cell r="G114">
            <v>28.7</v>
          </cell>
          <cell r="H114">
            <v>4.4000000000000004</v>
          </cell>
          <cell r="I114">
            <v>10.7</v>
          </cell>
          <cell r="J114">
            <v>28.2</v>
          </cell>
          <cell r="K114">
            <v>8.9</v>
          </cell>
          <cell r="L114">
            <v>8.9</v>
          </cell>
          <cell r="M114">
            <v>72.3</v>
          </cell>
        </row>
        <row r="115">
          <cell r="A115">
            <v>199202</v>
          </cell>
          <cell r="B115">
            <v>41.5</v>
          </cell>
          <cell r="C115">
            <v>2.4</v>
          </cell>
          <cell r="D115">
            <v>68.5</v>
          </cell>
          <cell r="E115">
            <v>0.6</v>
          </cell>
          <cell r="F115">
            <v>4.2</v>
          </cell>
          <cell r="G115">
            <v>21.5</v>
          </cell>
          <cell r="H115">
            <v>5</v>
          </cell>
          <cell r="I115">
            <v>5.4</v>
          </cell>
          <cell r="J115">
            <v>25.7</v>
          </cell>
          <cell r="K115">
            <v>8.6999999999999993</v>
          </cell>
          <cell r="L115">
            <v>8.6</v>
          </cell>
          <cell r="M115">
            <v>70.900000000000006</v>
          </cell>
        </row>
        <row r="116">
          <cell r="A116">
            <v>199203</v>
          </cell>
          <cell r="B116">
            <v>28.6</v>
          </cell>
          <cell r="C116">
            <v>4.8</v>
          </cell>
          <cell r="D116">
            <v>84.1</v>
          </cell>
          <cell r="E116">
            <v>10.9</v>
          </cell>
          <cell r="F116">
            <v>6.7</v>
          </cell>
          <cell r="G116">
            <v>22.2</v>
          </cell>
          <cell r="H116">
            <v>6.1</v>
          </cell>
          <cell r="I116">
            <v>3.7</v>
          </cell>
          <cell r="J116">
            <v>24.1</v>
          </cell>
          <cell r="K116">
            <v>8.6</v>
          </cell>
          <cell r="L116">
            <v>8.9</v>
          </cell>
          <cell r="M116">
            <v>70.400000000000006</v>
          </cell>
        </row>
        <row r="117">
          <cell r="A117">
            <v>199204</v>
          </cell>
          <cell r="B117">
            <v>73.400000000000006</v>
          </cell>
          <cell r="C117">
            <v>12</v>
          </cell>
          <cell r="D117">
            <v>143.69999999999999</v>
          </cell>
          <cell r="E117">
            <v>21.8</v>
          </cell>
          <cell r="F117">
            <v>18.899999999999999</v>
          </cell>
          <cell r="G117">
            <v>19.7</v>
          </cell>
          <cell r="H117">
            <v>6.2</v>
          </cell>
          <cell r="I117">
            <v>3.2</v>
          </cell>
          <cell r="J117">
            <v>24.4</v>
          </cell>
          <cell r="K117">
            <v>8.6</v>
          </cell>
          <cell r="L117">
            <v>8.8000000000000007</v>
          </cell>
          <cell r="M117">
            <v>68.599999999999994</v>
          </cell>
        </row>
        <row r="118">
          <cell r="A118">
            <v>199205</v>
          </cell>
          <cell r="B118">
            <v>103.1</v>
          </cell>
          <cell r="C118">
            <v>39.6</v>
          </cell>
          <cell r="D118">
            <v>233</v>
          </cell>
          <cell r="E118">
            <v>26.4</v>
          </cell>
          <cell r="F118">
            <v>22</v>
          </cell>
          <cell r="G118">
            <v>21.2</v>
          </cell>
          <cell r="H118">
            <v>6.4</v>
          </cell>
          <cell r="I118">
            <v>3.6</v>
          </cell>
          <cell r="J118">
            <v>26.9</v>
          </cell>
          <cell r="K118">
            <v>9.6999999999999993</v>
          </cell>
          <cell r="L118">
            <v>8.9</v>
          </cell>
          <cell r="M118">
            <v>64.400000000000006</v>
          </cell>
        </row>
        <row r="119">
          <cell r="A119">
            <v>199206</v>
          </cell>
          <cell r="B119">
            <v>181.3</v>
          </cell>
          <cell r="C119">
            <v>30</v>
          </cell>
          <cell r="D119">
            <v>123.5</v>
          </cell>
          <cell r="E119">
            <v>16.399999999999999</v>
          </cell>
          <cell r="F119">
            <v>17.5</v>
          </cell>
          <cell r="G119">
            <v>35.299999999999997</v>
          </cell>
          <cell r="H119">
            <v>6.5</v>
          </cell>
          <cell r="I119">
            <v>3.3</v>
          </cell>
          <cell r="J119">
            <v>28.5</v>
          </cell>
          <cell r="K119">
            <v>9.6</v>
          </cell>
          <cell r="L119">
            <v>8.6999999999999993</v>
          </cell>
          <cell r="M119">
            <v>60.1</v>
          </cell>
        </row>
        <row r="120">
          <cell r="A120">
            <v>199207</v>
          </cell>
          <cell r="B120">
            <v>215.2</v>
          </cell>
          <cell r="C120">
            <v>22.3</v>
          </cell>
          <cell r="D120">
            <v>37.200000000000003</v>
          </cell>
          <cell r="E120">
            <v>15.8</v>
          </cell>
          <cell r="F120">
            <v>10.4</v>
          </cell>
          <cell r="G120">
            <v>31.3</v>
          </cell>
          <cell r="H120">
            <v>4.7</v>
          </cell>
          <cell r="I120">
            <v>5.0999999999999996</v>
          </cell>
          <cell r="J120">
            <v>26.4</v>
          </cell>
          <cell r="K120">
            <v>10.3</v>
          </cell>
          <cell r="L120">
            <v>9</v>
          </cell>
          <cell r="M120">
            <v>59.5</v>
          </cell>
        </row>
        <row r="121">
          <cell r="A121">
            <v>199208</v>
          </cell>
          <cell r="B121">
            <v>61.4</v>
          </cell>
          <cell r="C121">
            <v>8.5</v>
          </cell>
          <cell r="D121">
            <v>21.9</v>
          </cell>
          <cell r="E121">
            <v>9</v>
          </cell>
          <cell r="F121">
            <v>4.0999999999999996</v>
          </cell>
          <cell r="G121">
            <v>32.200000000000003</v>
          </cell>
          <cell r="H121">
            <v>7.6</v>
          </cell>
          <cell r="I121">
            <v>6</v>
          </cell>
          <cell r="J121">
            <v>27.3</v>
          </cell>
          <cell r="K121">
            <v>9.8000000000000007</v>
          </cell>
          <cell r="L121">
            <v>9</v>
          </cell>
          <cell r="M121">
            <v>59.3</v>
          </cell>
        </row>
        <row r="122">
          <cell r="A122">
            <v>199209</v>
          </cell>
          <cell r="B122">
            <v>18.899999999999999</v>
          </cell>
          <cell r="C122">
            <v>2.2999999999999998</v>
          </cell>
          <cell r="D122">
            <v>50.1</v>
          </cell>
          <cell r="E122">
            <v>5.2</v>
          </cell>
          <cell r="F122">
            <v>1.6</v>
          </cell>
          <cell r="G122">
            <v>34.299999999999997</v>
          </cell>
          <cell r="H122">
            <v>7</v>
          </cell>
          <cell r="I122">
            <v>7.6</v>
          </cell>
          <cell r="J122">
            <v>25.8</v>
          </cell>
          <cell r="K122">
            <v>9.6</v>
          </cell>
          <cell r="L122">
            <v>8.9</v>
          </cell>
          <cell r="M122">
            <v>59.8</v>
          </cell>
        </row>
        <row r="123">
          <cell r="A123">
            <v>199210</v>
          </cell>
          <cell r="B123">
            <v>47.7</v>
          </cell>
          <cell r="C123">
            <v>1.4</v>
          </cell>
          <cell r="D123">
            <v>53.9</v>
          </cell>
          <cell r="E123">
            <v>0.7</v>
          </cell>
          <cell r="F123">
            <v>0.9</v>
          </cell>
          <cell r="G123">
            <v>29</v>
          </cell>
          <cell r="H123">
            <v>8.8000000000000007</v>
          </cell>
          <cell r="I123">
            <v>8</v>
          </cell>
          <cell r="J123">
            <v>26.8</v>
          </cell>
          <cell r="K123">
            <v>9.4</v>
          </cell>
          <cell r="L123">
            <v>9</v>
          </cell>
          <cell r="M123">
            <v>60.6</v>
          </cell>
        </row>
        <row r="124">
          <cell r="A124">
            <v>199211</v>
          </cell>
          <cell r="B124">
            <v>13.2</v>
          </cell>
          <cell r="C124">
            <v>1.3</v>
          </cell>
          <cell r="D124">
            <v>49.6</v>
          </cell>
          <cell r="E124">
            <v>0.7</v>
          </cell>
          <cell r="F124">
            <v>0</v>
          </cell>
          <cell r="G124">
            <v>51.2</v>
          </cell>
          <cell r="H124">
            <v>7.5</v>
          </cell>
          <cell r="I124">
            <v>11.5</v>
          </cell>
          <cell r="J124">
            <v>27.1</v>
          </cell>
          <cell r="K124">
            <v>8.5</v>
          </cell>
          <cell r="L124">
            <v>9</v>
          </cell>
          <cell r="M124">
            <v>60.5</v>
          </cell>
        </row>
        <row r="125">
          <cell r="A125">
            <v>199212</v>
          </cell>
          <cell r="B125">
            <v>18.600000000000001</v>
          </cell>
          <cell r="C125">
            <v>0.6</v>
          </cell>
          <cell r="D125">
            <v>69.099999999999994</v>
          </cell>
          <cell r="E125">
            <v>0.1</v>
          </cell>
          <cell r="F125">
            <v>0</v>
          </cell>
          <cell r="G125">
            <v>65.400000000000006</v>
          </cell>
          <cell r="H125">
            <v>9.4</v>
          </cell>
          <cell r="I125">
            <v>9.1999999999999993</v>
          </cell>
          <cell r="J125">
            <v>29</v>
          </cell>
          <cell r="K125">
            <v>9</v>
          </cell>
          <cell r="L125">
            <v>9</v>
          </cell>
          <cell r="M125">
            <v>62</v>
          </cell>
        </row>
        <row r="126">
          <cell r="A126">
            <v>199301</v>
          </cell>
          <cell r="B126">
            <v>56.8</v>
          </cell>
          <cell r="C126">
            <v>1</v>
          </cell>
          <cell r="D126">
            <v>59.4</v>
          </cell>
          <cell r="E126">
            <v>0.2</v>
          </cell>
          <cell r="F126">
            <v>1</v>
          </cell>
          <cell r="G126">
            <v>19.3</v>
          </cell>
          <cell r="H126">
            <v>6.2</v>
          </cell>
          <cell r="I126">
            <v>9.3000000000000007</v>
          </cell>
          <cell r="J126">
            <v>23</v>
          </cell>
          <cell r="K126">
            <v>8.6999999999999993</v>
          </cell>
          <cell r="L126">
            <v>9</v>
          </cell>
          <cell r="M126">
            <v>68.400000000000006</v>
          </cell>
        </row>
        <row r="127">
          <cell r="A127">
            <v>199302</v>
          </cell>
          <cell r="B127">
            <v>49.9</v>
          </cell>
          <cell r="C127">
            <v>2.9</v>
          </cell>
          <cell r="D127">
            <v>79.7</v>
          </cell>
          <cell r="E127">
            <v>0.5</v>
          </cell>
          <cell r="F127">
            <v>3.7</v>
          </cell>
          <cell r="G127">
            <v>29.7</v>
          </cell>
          <cell r="H127">
            <v>7.4</v>
          </cell>
          <cell r="I127">
            <v>5.8</v>
          </cell>
          <cell r="J127">
            <v>25.2</v>
          </cell>
          <cell r="K127">
            <v>8.4</v>
          </cell>
          <cell r="L127">
            <v>8.5</v>
          </cell>
          <cell r="M127">
            <v>68.3</v>
          </cell>
        </row>
        <row r="128">
          <cell r="A128">
            <v>199303</v>
          </cell>
          <cell r="B128">
            <v>19.2</v>
          </cell>
          <cell r="C128">
            <v>7.5</v>
          </cell>
          <cell r="D128">
            <v>105.1</v>
          </cell>
          <cell r="E128">
            <v>8.3000000000000007</v>
          </cell>
          <cell r="F128">
            <v>5.4</v>
          </cell>
          <cell r="G128">
            <v>22.4</v>
          </cell>
          <cell r="H128">
            <v>8.1</v>
          </cell>
          <cell r="I128">
            <v>4.9000000000000004</v>
          </cell>
          <cell r="J128">
            <v>21.9</v>
          </cell>
          <cell r="K128">
            <v>9.3000000000000007</v>
          </cell>
          <cell r="L128">
            <v>8.8000000000000007</v>
          </cell>
          <cell r="M128">
            <v>69.900000000000006</v>
          </cell>
        </row>
        <row r="129">
          <cell r="A129">
            <v>199304</v>
          </cell>
          <cell r="B129">
            <v>83.2</v>
          </cell>
          <cell r="C129">
            <v>12.1</v>
          </cell>
          <cell r="D129">
            <v>220.3</v>
          </cell>
          <cell r="E129">
            <v>17.3</v>
          </cell>
          <cell r="F129">
            <v>13.9</v>
          </cell>
          <cell r="G129">
            <v>22.1</v>
          </cell>
          <cell r="H129">
            <v>8.8000000000000007</v>
          </cell>
          <cell r="I129">
            <v>4.5</v>
          </cell>
          <cell r="J129">
            <v>21.2</v>
          </cell>
          <cell r="K129">
            <v>9</v>
          </cell>
          <cell r="L129">
            <v>8.9</v>
          </cell>
          <cell r="M129">
            <v>70</v>
          </cell>
        </row>
        <row r="130">
          <cell r="A130">
            <v>199305</v>
          </cell>
          <cell r="B130">
            <v>99.9</v>
          </cell>
          <cell r="C130">
            <v>51.3</v>
          </cell>
          <cell r="D130">
            <v>369.8</v>
          </cell>
          <cell r="E130">
            <v>18.3</v>
          </cell>
          <cell r="F130">
            <v>18.600000000000001</v>
          </cell>
          <cell r="G130">
            <v>20.399999999999999</v>
          </cell>
          <cell r="H130">
            <v>10</v>
          </cell>
          <cell r="I130">
            <v>5.5</v>
          </cell>
          <cell r="J130">
            <v>23.6</v>
          </cell>
          <cell r="K130">
            <v>8.9</v>
          </cell>
          <cell r="L130">
            <v>8.9</v>
          </cell>
          <cell r="M130">
            <v>68.599999999999994</v>
          </cell>
        </row>
        <row r="131">
          <cell r="A131">
            <v>199306</v>
          </cell>
          <cell r="B131">
            <v>108.9</v>
          </cell>
          <cell r="C131">
            <v>54</v>
          </cell>
          <cell r="D131">
            <v>218</v>
          </cell>
          <cell r="E131">
            <v>10.4</v>
          </cell>
          <cell r="F131">
            <v>22.4</v>
          </cell>
          <cell r="G131">
            <v>48.5</v>
          </cell>
          <cell r="H131">
            <v>9.1999999999999993</v>
          </cell>
          <cell r="I131">
            <v>3.8</v>
          </cell>
          <cell r="J131">
            <v>25.3</v>
          </cell>
          <cell r="K131">
            <v>9.1</v>
          </cell>
          <cell r="L131">
            <v>8.9</v>
          </cell>
          <cell r="M131">
            <v>65.900000000000006</v>
          </cell>
        </row>
        <row r="132">
          <cell r="A132">
            <v>199307</v>
          </cell>
          <cell r="B132">
            <v>207.9</v>
          </cell>
          <cell r="C132">
            <v>28.7</v>
          </cell>
          <cell r="D132">
            <v>130.1</v>
          </cell>
          <cell r="E132">
            <v>10</v>
          </cell>
          <cell r="F132">
            <v>14.3</v>
          </cell>
          <cell r="G132">
            <v>53.4</v>
          </cell>
          <cell r="H132">
            <v>6.2</v>
          </cell>
          <cell r="I132">
            <v>2.8</v>
          </cell>
          <cell r="J132">
            <v>25.9</v>
          </cell>
          <cell r="K132">
            <v>9.6999999999999993</v>
          </cell>
          <cell r="L132">
            <v>9</v>
          </cell>
          <cell r="M132">
            <v>65</v>
          </cell>
        </row>
        <row r="133">
          <cell r="A133">
            <v>199308</v>
          </cell>
          <cell r="B133">
            <v>120.1</v>
          </cell>
          <cell r="C133">
            <v>16.5</v>
          </cell>
          <cell r="D133">
            <v>51.4</v>
          </cell>
          <cell r="E133">
            <v>25.1</v>
          </cell>
          <cell r="F133">
            <v>3.3</v>
          </cell>
          <cell r="G133">
            <v>87.9</v>
          </cell>
          <cell r="H133">
            <v>10.1</v>
          </cell>
          <cell r="I133">
            <v>7.6</v>
          </cell>
          <cell r="J133">
            <v>27.6</v>
          </cell>
          <cell r="K133">
            <v>9</v>
          </cell>
          <cell r="L133">
            <v>9</v>
          </cell>
          <cell r="M133">
            <v>62.2</v>
          </cell>
        </row>
        <row r="134">
          <cell r="A134">
            <v>199309</v>
          </cell>
          <cell r="B134">
            <v>74.099999999999994</v>
          </cell>
          <cell r="C134">
            <v>5.9</v>
          </cell>
          <cell r="D134">
            <v>58</v>
          </cell>
          <cell r="E134">
            <v>2.5</v>
          </cell>
          <cell r="F134">
            <v>1</v>
          </cell>
          <cell r="G134">
            <v>82.6</v>
          </cell>
          <cell r="H134">
            <v>10.1</v>
          </cell>
          <cell r="I134">
            <v>8.3000000000000007</v>
          </cell>
          <cell r="J134">
            <v>26.2</v>
          </cell>
          <cell r="K134">
            <v>9.1</v>
          </cell>
          <cell r="L134">
            <v>9</v>
          </cell>
          <cell r="M134">
            <v>63.7</v>
          </cell>
        </row>
        <row r="135">
          <cell r="A135">
            <v>199310</v>
          </cell>
          <cell r="B135">
            <v>55.9</v>
          </cell>
          <cell r="C135">
            <v>2.6</v>
          </cell>
          <cell r="D135">
            <v>53.8</v>
          </cell>
          <cell r="E135">
            <v>2</v>
          </cell>
          <cell r="F135">
            <v>1</v>
          </cell>
          <cell r="G135">
            <v>90.4</v>
          </cell>
          <cell r="H135">
            <v>13.1</v>
          </cell>
          <cell r="I135">
            <v>9.6999999999999993</v>
          </cell>
          <cell r="J135">
            <v>26</v>
          </cell>
          <cell r="K135">
            <v>8.4</v>
          </cell>
          <cell r="L135">
            <v>9</v>
          </cell>
          <cell r="M135">
            <v>65.2</v>
          </cell>
        </row>
        <row r="136">
          <cell r="A136">
            <v>199311</v>
          </cell>
          <cell r="B136">
            <v>33.5</v>
          </cell>
          <cell r="C136">
            <v>2.5</v>
          </cell>
          <cell r="D136">
            <v>63.1</v>
          </cell>
          <cell r="E136">
            <v>2.7</v>
          </cell>
          <cell r="F136">
            <v>0.8</v>
          </cell>
          <cell r="G136">
            <v>70.7</v>
          </cell>
          <cell r="H136">
            <v>10.199999999999999</v>
          </cell>
          <cell r="I136">
            <v>17</v>
          </cell>
          <cell r="J136">
            <v>26.8</v>
          </cell>
          <cell r="K136">
            <v>8.3000000000000007</v>
          </cell>
          <cell r="L136">
            <v>9</v>
          </cell>
          <cell r="M136">
            <v>66.599999999999994</v>
          </cell>
        </row>
        <row r="137">
          <cell r="A137">
            <v>199312</v>
          </cell>
          <cell r="B137">
            <v>58.2</v>
          </cell>
          <cell r="C137">
            <v>1.3</v>
          </cell>
          <cell r="D137">
            <v>84</v>
          </cell>
          <cell r="E137">
            <v>0.5</v>
          </cell>
          <cell r="F137">
            <v>0.2</v>
          </cell>
          <cell r="G137">
            <v>38.700000000000003</v>
          </cell>
          <cell r="H137">
            <v>13.4</v>
          </cell>
          <cell r="I137">
            <v>13.7</v>
          </cell>
          <cell r="J137">
            <v>30</v>
          </cell>
          <cell r="K137">
            <v>8.6999999999999993</v>
          </cell>
          <cell r="L137">
            <v>9</v>
          </cell>
          <cell r="M137">
            <v>68.900000000000006</v>
          </cell>
        </row>
        <row r="138">
          <cell r="A138">
            <v>199401</v>
          </cell>
          <cell r="B138">
            <v>78.197582697201057</v>
          </cell>
          <cell r="C138">
            <v>14.563728891973165</v>
          </cell>
          <cell r="D138">
            <v>111.08461716400643</v>
          </cell>
          <cell r="E138">
            <v>14.272484385843157</v>
          </cell>
          <cell r="F138">
            <v>7.0812861438815622</v>
          </cell>
          <cell r="G138">
            <v>45.312664816099982</v>
          </cell>
          <cell r="H138" t="str">
            <v>-</v>
          </cell>
          <cell r="I138" t="str">
            <v>-</v>
          </cell>
          <cell r="J138">
            <v>26.296275734443647</v>
          </cell>
          <cell r="K138">
            <v>9.3794124450612966</v>
          </cell>
          <cell r="L138">
            <v>9.9781286143881598</v>
          </cell>
          <cell r="M138">
            <v>66.2504395095999</v>
          </cell>
        </row>
        <row r="139">
          <cell r="A139">
            <v>199402</v>
          </cell>
          <cell r="B139">
            <v>78.176208912287692</v>
          </cell>
          <cell r="C139">
            <v>14.527993213429131</v>
          </cell>
          <cell r="D139">
            <v>110.86478001040069</v>
          </cell>
          <cell r="E139">
            <v>14.221899735459388</v>
          </cell>
          <cell r="F139">
            <v>7.0743859127346456</v>
          </cell>
          <cell r="G139">
            <v>45.292827923382418</v>
          </cell>
          <cell r="H139" t="str">
            <v>-</v>
          </cell>
          <cell r="I139" t="str">
            <v>-</v>
          </cell>
          <cell r="J139">
            <v>26.377126542936079</v>
          </cell>
          <cell r="K139">
            <v>9.3854710509792838</v>
          </cell>
          <cell r="L139">
            <v>10.008945768306962</v>
          </cell>
          <cell r="M139">
            <v>66.24686899413706</v>
          </cell>
        </row>
        <row r="140">
          <cell r="A140">
            <v>199403</v>
          </cell>
          <cell r="B140">
            <v>78.154835127374341</v>
          </cell>
          <cell r="C140">
            <v>14.492257534885095</v>
          </cell>
          <cell r="D140">
            <v>110.64494285679496</v>
          </cell>
          <cell r="E140">
            <v>14.171315085075623</v>
          </cell>
          <cell r="F140">
            <v>7.0674856815877289</v>
          </cell>
          <cell r="G140">
            <v>45.272991030664848</v>
          </cell>
          <cell r="H140" t="str">
            <v>-</v>
          </cell>
          <cell r="I140" t="str">
            <v>-</v>
          </cell>
          <cell r="J140">
            <v>26.457977351428511</v>
          </cell>
          <cell r="K140">
            <v>9.391529656897271</v>
          </cell>
          <cell r="L140">
            <v>10.039762922225762</v>
          </cell>
          <cell r="M140">
            <v>66.24329847867422</v>
          </cell>
        </row>
        <row r="141">
          <cell r="A141">
            <v>199404</v>
          </cell>
          <cell r="B141">
            <v>111.3</v>
          </cell>
          <cell r="C141">
            <v>12.9</v>
          </cell>
          <cell r="D141">
            <v>313.60000000000002</v>
          </cell>
          <cell r="E141">
            <v>26.6</v>
          </cell>
          <cell r="F141">
            <v>15.8</v>
          </cell>
          <cell r="G141">
            <v>29.1</v>
          </cell>
          <cell r="H141">
            <v>9.9</v>
          </cell>
          <cell r="I141">
            <v>5.6</v>
          </cell>
          <cell r="J141">
            <v>26.4</v>
          </cell>
          <cell r="K141">
            <v>8.6</v>
          </cell>
          <cell r="L141">
            <v>9.1</v>
          </cell>
          <cell r="M141">
            <v>71.2</v>
          </cell>
        </row>
        <row r="142">
          <cell r="A142">
            <v>199405</v>
          </cell>
          <cell r="B142">
            <v>174.7</v>
          </cell>
          <cell r="C142">
            <v>61.3</v>
          </cell>
          <cell r="D142">
            <v>462.4</v>
          </cell>
          <cell r="E142">
            <v>50.1</v>
          </cell>
          <cell r="F142">
            <v>21</v>
          </cell>
          <cell r="G142">
            <v>50.6</v>
          </cell>
          <cell r="H142">
            <v>10.3</v>
          </cell>
          <cell r="I142">
            <v>6.3</v>
          </cell>
          <cell r="J142">
            <v>28.3</v>
          </cell>
          <cell r="K142">
            <v>8.8000000000000007</v>
          </cell>
          <cell r="L142">
            <v>9.3000000000000007</v>
          </cell>
          <cell r="M142">
            <v>71.099999999999994</v>
          </cell>
        </row>
        <row r="143">
          <cell r="A143">
            <v>199406</v>
          </cell>
          <cell r="B143">
            <v>479.5</v>
          </cell>
          <cell r="C143">
            <v>54.3</v>
          </cell>
          <cell r="D143">
            <v>204.1</v>
          </cell>
          <cell r="E143">
            <v>17.7</v>
          </cell>
          <cell r="F143">
            <v>22.5</v>
          </cell>
          <cell r="G143">
            <v>61.5</v>
          </cell>
          <cell r="H143">
            <v>9.6999999999999993</v>
          </cell>
          <cell r="I143">
            <v>4.5</v>
          </cell>
          <cell r="J143">
            <v>27.1</v>
          </cell>
          <cell r="K143">
            <v>8.4</v>
          </cell>
          <cell r="L143">
            <v>9.3000000000000007</v>
          </cell>
          <cell r="M143">
            <v>68.3</v>
          </cell>
        </row>
        <row r="144">
          <cell r="A144">
            <v>199407</v>
          </cell>
          <cell r="B144">
            <v>255.7</v>
          </cell>
          <cell r="C144">
            <v>19.899999999999999</v>
          </cell>
          <cell r="D144">
            <v>83.2</v>
          </cell>
          <cell r="E144">
            <v>11.1</v>
          </cell>
          <cell r="F144">
            <v>18</v>
          </cell>
          <cell r="G144">
            <v>39.1</v>
          </cell>
          <cell r="H144">
            <v>9.1999999999999993</v>
          </cell>
          <cell r="I144">
            <v>4.5</v>
          </cell>
          <cell r="J144">
            <v>28</v>
          </cell>
          <cell r="K144">
            <v>8.8000000000000007</v>
          </cell>
          <cell r="L144">
            <v>9.5</v>
          </cell>
          <cell r="M144">
            <v>66.5</v>
          </cell>
        </row>
        <row r="145">
          <cell r="A145">
            <v>199408</v>
          </cell>
          <cell r="B145">
            <v>87</v>
          </cell>
          <cell r="C145">
            <v>15.1</v>
          </cell>
          <cell r="D145">
            <v>53.4</v>
          </cell>
          <cell r="E145">
            <v>20.6</v>
          </cell>
          <cell r="F145">
            <v>7.6</v>
          </cell>
          <cell r="G145">
            <v>57.8</v>
          </cell>
          <cell r="H145">
            <v>9.5</v>
          </cell>
          <cell r="I145">
            <v>7.2</v>
          </cell>
          <cell r="J145">
            <v>27.3</v>
          </cell>
          <cell r="K145">
            <v>8.8000000000000007</v>
          </cell>
          <cell r="L145">
            <v>9.6999999999999993</v>
          </cell>
          <cell r="M145">
            <v>66</v>
          </cell>
        </row>
        <row r="146">
          <cell r="A146">
            <v>199409</v>
          </cell>
          <cell r="B146">
            <v>40.1</v>
          </cell>
          <cell r="C146">
            <v>7.9</v>
          </cell>
          <cell r="D146">
            <v>61</v>
          </cell>
          <cell r="E146">
            <v>9.8000000000000007</v>
          </cell>
          <cell r="F146">
            <v>1.9</v>
          </cell>
          <cell r="G146">
            <v>55</v>
          </cell>
          <cell r="H146">
            <v>10.1</v>
          </cell>
          <cell r="I146">
            <v>7.4</v>
          </cell>
          <cell r="J146">
            <v>29.6</v>
          </cell>
          <cell r="K146">
            <v>8.8000000000000007</v>
          </cell>
          <cell r="L146">
            <v>9.9</v>
          </cell>
          <cell r="M146">
            <v>66.2</v>
          </cell>
        </row>
        <row r="147">
          <cell r="A147">
            <v>199410</v>
          </cell>
          <cell r="B147">
            <v>51.1</v>
          </cell>
          <cell r="C147">
            <v>0.8</v>
          </cell>
          <cell r="D147">
            <v>91</v>
          </cell>
          <cell r="E147">
            <v>6.7</v>
          </cell>
          <cell r="F147">
            <v>0</v>
          </cell>
          <cell r="G147">
            <v>48.2</v>
          </cell>
          <cell r="H147">
            <v>9.6</v>
          </cell>
          <cell r="I147">
            <v>10.199999999999999</v>
          </cell>
          <cell r="J147">
            <v>31.6</v>
          </cell>
          <cell r="K147">
            <v>8.3000000000000007</v>
          </cell>
          <cell r="L147">
            <v>10.3</v>
          </cell>
          <cell r="M147">
            <v>67.400000000000006</v>
          </cell>
        </row>
        <row r="148">
          <cell r="A148">
            <v>199411</v>
          </cell>
          <cell r="B148">
            <v>28</v>
          </cell>
          <cell r="C148">
            <v>1.3</v>
          </cell>
          <cell r="D148">
            <v>103.8</v>
          </cell>
          <cell r="E148">
            <v>1.5</v>
          </cell>
          <cell r="F148">
            <v>0</v>
          </cell>
          <cell r="G148">
            <v>60.3</v>
          </cell>
          <cell r="H148">
            <v>9.4</v>
          </cell>
          <cell r="I148">
            <v>13</v>
          </cell>
          <cell r="J148">
            <v>31.9</v>
          </cell>
          <cell r="K148">
            <v>8.1999999999999993</v>
          </cell>
          <cell r="L148">
            <v>10.8</v>
          </cell>
          <cell r="M148">
            <v>68.400000000000006</v>
          </cell>
        </row>
        <row r="149">
          <cell r="A149">
            <v>199412</v>
          </cell>
          <cell r="B149">
            <v>27</v>
          </cell>
          <cell r="C149">
            <v>1.7</v>
          </cell>
          <cell r="D149">
            <v>93.9</v>
          </cell>
          <cell r="E149">
            <v>1.2</v>
          </cell>
          <cell r="F149">
            <v>0</v>
          </cell>
          <cell r="G149">
            <v>43.3</v>
          </cell>
          <cell r="H149">
            <v>10.9</v>
          </cell>
          <cell r="I149">
            <v>18.3</v>
          </cell>
          <cell r="J149">
            <v>38.6</v>
          </cell>
          <cell r="K149">
            <v>8.6999999999999993</v>
          </cell>
          <cell r="L149">
            <v>11.1</v>
          </cell>
          <cell r="M149">
            <v>70.5</v>
          </cell>
        </row>
        <row r="150">
          <cell r="A150">
            <v>199501</v>
          </cell>
          <cell r="B150">
            <v>40.9</v>
          </cell>
          <cell r="C150">
            <v>2.1</v>
          </cell>
          <cell r="D150">
            <v>126.6</v>
          </cell>
          <cell r="E150">
            <v>1.3</v>
          </cell>
          <cell r="F150">
            <v>0</v>
          </cell>
          <cell r="G150">
            <v>45.8</v>
          </cell>
          <cell r="H150">
            <v>8.3000000000000007</v>
          </cell>
          <cell r="I150">
            <v>11.8</v>
          </cell>
          <cell r="J150">
            <v>35.9</v>
          </cell>
          <cell r="K150">
            <v>8.3000000000000007</v>
          </cell>
          <cell r="L150">
            <v>11.4</v>
          </cell>
          <cell r="M150">
            <v>75.7</v>
          </cell>
        </row>
        <row r="151">
          <cell r="A151">
            <v>199502</v>
          </cell>
          <cell r="B151">
            <v>43.9</v>
          </cell>
          <cell r="C151">
            <v>4.5</v>
          </cell>
          <cell r="D151">
            <v>147.1</v>
          </cell>
          <cell r="E151">
            <v>4.5</v>
          </cell>
          <cell r="F151">
            <v>0.2</v>
          </cell>
          <cell r="G151">
            <v>37.5</v>
          </cell>
          <cell r="H151">
            <v>8.5</v>
          </cell>
          <cell r="I151">
            <v>7.1</v>
          </cell>
          <cell r="J151">
            <v>33</v>
          </cell>
          <cell r="K151">
            <v>8.3000000000000007</v>
          </cell>
          <cell r="L151">
            <v>11.6</v>
          </cell>
          <cell r="M151">
            <v>74.099999999999994</v>
          </cell>
        </row>
        <row r="152">
          <cell r="A152">
            <v>199503</v>
          </cell>
          <cell r="B152">
            <v>29</v>
          </cell>
          <cell r="C152">
            <v>5.2</v>
          </cell>
          <cell r="D152">
            <v>177.2</v>
          </cell>
          <cell r="E152">
            <v>17.100000000000001</v>
          </cell>
          <cell r="F152">
            <v>5</v>
          </cell>
          <cell r="G152">
            <v>39.6</v>
          </cell>
          <cell r="H152">
            <v>10.1</v>
          </cell>
          <cell r="I152">
            <v>5.4</v>
          </cell>
          <cell r="J152">
            <v>31</v>
          </cell>
          <cell r="K152">
            <v>8.8000000000000007</v>
          </cell>
          <cell r="L152">
            <v>11.8</v>
          </cell>
          <cell r="M152">
            <v>75.400000000000006</v>
          </cell>
        </row>
        <row r="153">
          <cell r="A153">
            <v>199504</v>
          </cell>
          <cell r="B153">
            <v>126.3</v>
          </cell>
          <cell r="C153">
            <v>24.1</v>
          </cell>
          <cell r="D153">
            <v>372.3</v>
          </cell>
          <cell r="E153">
            <v>37.799999999999997</v>
          </cell>
          <cell r="F153">
            <v>14.7</v>
          </cell>
          <cell r="G153">
            <v>33.9</v>
          </cell>
          <cell r="H153">
            <v>11.6</v>
          </cell>
          <cell r="I153">
            <v>5.2</v>
          </cell>
          <cell r="J153">
            <v>28.6</v>
          </cell>
          <cell r="K153">
            <v>8.5</v>
          </cell>
          <cell r="L153">
            <v>12.1</v>
          </cell>
          <cell r="M153">
            <v>75.2</v>
          </cell>
        </row>
        <row r="154">
          <cell r="A154">
            <v>199505</v>
          </cell>
          <cell r="B154">
            <v>228</v>
          </cell>
          <cell r="C154">
            <v>61.4</v>
          </cell>
          <cell r="D154">
            <v>566.79999999999995</v>
          </cell>
          <cell r="E154">
            <v>40</v>
          </cell>
          <cell r="F154">
            <v>30.5</v>
          </cell>
          <cell r="G154">
            <v>37.200000000000003</v>
          </cell>
          <cell r="H154">
            <v>12.9</v>
          </cell>
          <cell r="I154">
            <v>6.4</v>
          </cell>
          <cell r="J154">
            <v>32.200000000000003</v>
          </cell>
          <cell r="K154">
            <v>9</v>
          </cell>
          <cell r="L154">
            <v>12.1</v>
          </cell>
          <cell r="M154">
            <v>73.400000000000006</v>
          </cell>
        </row>
        <row r="155">
          <cell r="A155">
            <v>199506</v>
          </cell>
          <cell r="B155">
            <v>267.2</v>
          </cell>
          <cell r="C155">
            <v>69.2</v>
          </cell>
          <cell r="D155">
            <v>320.10000000000002</v>
          </cell>
          <cell r="E155">
            <v>24.1</v>
          </cell>
          <cell r="F155">
            <v>26.3</v>
          </cell>
          <cell r="G155">
            <v>43.7</v>
          </cell>
          <cell r="H155">
            <v>12.6</v>
          </cell>
          <cell r="I155">
            <v>4.7</v>
          </cell>
          <cell r="J155">
            <v>31.6</v>
          </cell>
          <cell r="K155">
            <v>9.4</v>
          </cell>
          <cell r="L155">
            <v>12.3</v>
          </cell>
          <cell r="M155">
            <v>71</v>
          </cell>
        </row>
        <row r="156">
          <cell r="A156">
            <v>199507</v>
          </cell>
          <cell r="B156">
            <v>212.2</v>
          </cell>
          <cell r="C156">
            <v>32.1</v>
          </cell>
          <cell r="D156">
            <v>183.5</v>
          </cell>
          <cell r="E156">
            <v>28.1</v>
          </cell>
          <cell r="F156">
            <v>15.6</v>
          </cell>
          <cell r="G156">
            <v>66.5</v>
          </cell>
          <cell r="H156">
            <v>10.3</v>
          </cell>
          <cell r="I156">
            <v>4.0999999999999996</v>
          </cell>
          <cell r="J156">
            <v>34.5</v>
          </cell>
          <cell r="K156">
            <v>9.1999999999999993</v>
          </cell>
          <cell r="L156">
            <v>12.3</v>
          </cell>
          <cell r="M156">
            <v>69.900000000000006</v>
          </cell>
        </row>
        <row r="157">
          <cell r="A157">
            <v>199508</v>
          </cell>
          <cell r="B157">
            <v>90.4</v>
          </cell>
          <cell r="C157">
            <v>18.2</v>
          </cell>
          <cell r="D157">
            <v>90.3</v>
          </cell>
          <cell r="E157">
            <v>28.7</v>
          </cell>
          <cell r="F157">
            <v>2.9</v>
          </cell>
          <cell r="G157">
            <v>59.2</v>
          </cell>
          <cell r="H157">
            <v>10.4</v>
          </cell>
          <cell r="I157">
            <v>6.7</v>
          </cell>
          <cell r="J157">
            <v>35</v>
          </cell>
          <cell r="K157">
            <v>9.3000000000000007</v>
          </cell>
          <cell r="L157">
            <v>12.3</v>
          </cell>
          <cell r="M157">
            <v>68.2</v>
          </cell>
        </row>
        <row r="158">
          <cell r="A158">
            <v>199509</v>
          </cell>
          <cell r="B158">
            <v>28.6</v>
          </cell>
          <cell r="C158">
            <v>7.7</v>
          </cell>
          <cell r="D158">
            <v>88.8</v>
          </cell>
          <cell r="E158">
            <v>24</v>
          </cell>
          <cell r="F158">
            <v>1</v>
          </cell>
          <cell r="G158">
            <v>39.200000000000003</v>
          </cell>
          <cell r="H158">
            <v>13</v>
          </cell>
          <cell r="I158">
            <v>9.5</v>
          </cell>
          <cell r="J158">
            <v>36.4</v>
          </cell>
          <cell r="K158">
            <v>9.3000000000000007</v>
          </cell>
          <cell r="L158">
            <v>12.1</v>
          </cell>
          <cell r="M158">
            <v>68</v>
          </cell>
        </row>
        <row r="159">
          <cell r="A159">
            <v>199510</v>
          </cell>
          <cell r="B159">
            <v>28.5</v>
          </cell>
          <cell r="C159">
            <v>0.8</v>
          </cell>
          <cell r="D159">
            <v>91.9</v>
          </cell>
          <cell r="E159">
            <v>5.9</v>
          </cell>
          <cell r="F159">
            <v>0.4</v>
          </cell>
          <cell r="G159">
            <v>36.9</v>
          </cell>
          <cell r="H159">
            <v>12.2</v>
          </cell>
          <cell r="I159">
            <v>13.2</v>
          </cell>
          <cell r="J159">
            <v>35.799999999999997</v>
          </cell>
          <cell r="K159">
            <v>8.9</v>
          </cell>
          <cell r="L159">
            <v>12.1</v>
          </cell>
          <cell r="M159">
            <v>67.2</v>
          </cell>
        </row>
        <row r="160">
          <cell r="A160">
            <v>199511</v>
          </cell>
          <cell r="B160">
            <v>19.100000000000001</v>
          </cell>
          <cell r="C160">
            <v>1.1000000000000001</v>
          </cell>
          <cell r="D160">
            <v>89.7</v>
          </cell>
          <cell r="E160">
            <v>3.7</v>
          </cell>
          <cell r="F160">
            <v>0.1</v>
          </cell>
          <cell r="G160">
            <v>25.9</v>
          </cell>
          <cell r="H160">
            <v>14</v>
          </cell>
          <cell r="I160">
            <v>16.8</v>
          </cell>
          <cell r="J160">
            <v>36.6</v>
          </cell>
          <cell r="K160">
            <v>9</v>
          </cell>
          <cell r="L160">
            <v>12</v>
          </cell>
          <cell r="M160">
            <v>68.599999999999994</v>
          </cell>
        </row>
        <row r="161">
          <cell r="A161">
            <v>199512</v>
          </cell>
          <cell r="B161">
            <v>27.5</v>
          </cell>
          <cell r="C161">
            <v>0.6</v>
          </cell>
          <cell r="D161">
            <v>114.1</v>
          </cell>
          <cell r="E161">
            <v>1.7</v>
          </cell>
          <cell r="F161">
            <v>0</v>
          </cell>
          <cell r="G161">
            <v>22.8</v>
          </cell>
          <cell r="H161">
            <v>15.6</v>
          </cell>
          <cell r="I161">
            <v>15.8</v>
          </cell>
          <cell r="J161">
            <v>40.200000000000003</v>
          </cell>
          <cell r="K161">
            <v>9.1</v>
          </cell>
          <cell r="L161">
            <v>12.1</v>
          </cell>
          <cell r="M161">
            <v>70.8</v>
          </cell>
        </row>
        <row r="162">
          <cell r="A162">
            <v>199601</v>
          </cell>
          <cell r="B162">
            <v>44.7</v>
          </cell>
          <cell r="C162">
            <v>1</v>
          </cell>
          <cell r="D162">
            <v>74.7</v>
          </cell>
          <cell r="E162">
            <v>2.7</v>
          </cell>
          <cell r="F162">
            <v>0.1</v>
          </cell>
          <cell r="G162">
            <v>32.299999999999997</v>
          </cell>
          <cell r="H162">
            <v>10.9</v>
          </cell>
          <cell r="I162">
            <v>11.8</v>
          </cell>
          <cell r="J162">
            <v>35.1</v>
          </cell>
          <cell r="K162">
            <v>8.6</v>
          </cell>
          <cell r="L162">
            <v>11.5</v>
          </cell>
          <cell r="M162">
            <v>73.5</v>
          </cell>
        </row>
        <row r="163">
          <cell r="A163">
            <v>199602</v>
          </cell>
          <cell r="B163">
            <v>40.700000000000003</v>
          </cell>
          <cell r="C163">
            <v>2.1</v>
          </cell>
          <cell r="D163">
            <v>105.1</v>
          </cell>
          <cell r="E163">
            <v>9.4</v>
          </cell>
          <cell r="F163">
            <v>0.3</v>
          </cell>
          <cell r="G163">
            <v>48.3</v>
          </cell>
          <cell r="H163">
            <v>11.2</v>
          </cell>
          <cell r="I163">
            <v>6.8</v>
          </cell>
          <cell r="J163">
            <v>30.6</v>
          </cell>
          <cell r="K163">
            <v>8.5</v>
          </cell>
          <cell r="L163">
            <v>11.1</v>
          </cell>
          <cell r="M163">
            <v>77</v>
          </cell>
        </row>
        <row r="164">
          <cell r="A164">
            <v>199603</v>
          </cell>
          <cell r="B164">
            <v>52.7</v>
          </cell>
          <cell r="C164">
            <v>5.0999999999999996</v>
          </cell>
          <cell r="D164">
            <v>179</v>
          </cell>
          <cell r="E164">
            <v>19.5</v>
          </cell>
          <cell r="F164">
            <v>4.0999999999999996</v>
          </cell>
          <cell r="G164">
            <v>46.5</v>
          </cell>
          <cell r="H164">
            <v>12.5</v>
          </cell>
          <cell r="I164">
            <v>4.3</v>
          </cell>
          <cell r="J164">
            <v>32.200000000000003</v>
          </cell>
          <cell r="K164">
            <v>9</v>
          </cell>
          <cell r="L164">
            <v>10.7</v>
          </cell>
          <cell r="M164">
            <v>77.599999999999994</v>
          </cell>
        </row>
        <row r="165">
          <cell r="A165">
            <v>199604</v>
          </cell>
          <cell r="B165">
            <v>100</v>
          </cell>
          <cell r="C165">
            <v>22.6</v>
          </cell>
          <cell r="D165">
            <v>407.4</v>
          </cell>
          <cell r="E165">
            <v>33.5</v>
          </cell>
          <cell r="F165">
            <v>22.8</v>
          </cell>
          <cell r="G165">
            <v>34.5</v>
          </cell>
          <cell r="H165">
            <v>12.3</v>
          </cell>
          <cell r="I165">
            <v>4.7</v>
          </cell>
          <cell r="J165">
            <v>31</v>
          </cell>
          <cell r="K165">
            <v>8.8000000000000007</v>
          </cell>
          <cell r="L165">
            <v>10.8</v>
          </cell>
          <cell r="M165">
            <v>79</v>
          </cell>
        </row>
        <row r="166">
          <cell r="A166">
            <v>199605</v>
          </cell>
          <cell r="B166">
            <v>153.69999999999999</v>
          </cell>
          <cell r="C166">
            <v>64.8</v>
          </cell>
          <cell r="D166">
            <v>559.20000000000005</v>
          </cell>
          <cell r="E166">
            <v>49.3</v>
          </cell>
          <cell r="F166">
            <v>30.6</v>
          </cell>
          <cell r="G166">
            <v>45.5</v>
          </cell>
          <cell r="H166">
            <v>13.3</v>
          </cell>
          <cell r="I166">
            <v>5.4</v>
          </cell>
          <cell r="J166">
            <v>36.1</v>
          </cell>
          <cell r="K166">
            <v>9.4</v>
          </cell>
          <cell r="L166">
            <v>10.6</v>
          </cell>
          <cell r="M166">
            <v>77.400000000000006</v>
          </cell>
        </row>
        <row r="167">
          <cell r="A167">
            <v>199606</v>
          </cell>
          <cell r="B167">
            <v>301.10000000000002</v>
          </cell>
          <cell r="C167">
            <v>85.3</v>
          </cell>
          <cell r="D167">
            <v>357.8</v>
          </cell>
          <cell r="E167">
            <v>33.799999999999997</v>
          </cell>
          <cell r="F167">
            <v>31.9</v>
          </cell>
          <cell r="G167">
            <v>69.8</v>
          </cell>
          <cell r="H167">
            <v>13.4</v>
          </cell>
          <cell r="I167">
            <v>5</v>
          </cell>
          <cell r="J167">
            <v>36.299999999999997</v>
          </cell>
          <cell r="K167">
            <v>9.1</v>
          </cell>
          <cell r="L167">
            <v>10.5</v>
          </cell>
          <cell r="M167">
            <v>74.7</v>
          </cell>
        </row>
        <row r="168">
          <cell r="A168">
            <v>199607</v>
          </cell>
          <cell r="B168">
            <v>244.7</v>
          </cell>
          <cell r="C168">
            <v>42.8</v>
          </cell>
          <cell r="D168">
            <v>93.9</v>
          </cell>
          <cell r="E168">
            <v>23</v>
          </cell>
          <cell r="F168">
            <v>12.5</v>
          </cell>
          <cell r="G168">
            <v>70.099999999999994</v>
          </cell>
          <cell r="H168">
            <v>11.1</v>
          </cell>
          <cell r="I168">
            <v>4.5999999999999996</v>
          </cell>
          <cell r="J168">
            <v>37.1</v>
          </cell>
          <cell r="K168">
            <v>9.6999999999999993</v>
          </cell>
          <cell r="L168">
            <v>10.5</v>
          </cell>
          <cell r="M168">
            <v>74.099999999999994</v>
          </cell>
        </row>
        <row r="169">
          <cell r="A169">
            <v>199608</v>
          </cell>
          <cell r="B169">
            <v>115.8</v>
          </cell>
          <cell r="C169">
            <v>19.8</v>
          </cell>
          <cell r="D169">
            <v>70.599999999999994</v>
          </cell>
          <cell r="E169">
            <v>59</v>
          </cell>
          <cell r="F169">
            <v>3.4</v>
          </cell>
          <cell r="G169">
            <v>51.9</v>
          </cell>
          <cell r="H169">
            <v>9.8000000000000007</v>
          </cell>
          <cell r="I169">
            <v>5.8</v>
          </cell>
          <cell r="J169">
            <v>35.299999999999997</v>
          </cell>
          <cell r="K169">
            <v>9.6999999999999993</v>
          </cell>
          <cell r="L169">
            <v>10.6</v>
          </cell>
          <cell r="M169">
            <v>72.900000000000006</v>
          </cell>
        </row>
        <row r="170">
          <cell r="A170">
            <v>199609</v>
          </cell>
          <cell r="B170">
            <v>59.5</v>
          </cell>
          <cell r="C170">
            <v>3.3</v>
          </cell>
          <cell r="D170">
            <v>75.8</v>
          </cell>
          <cell r="E170">
            <v>20.9</v>
          </cell>
          <cell r="F170">
            <v>0.6</v>
          </cell>
          <cell r="G170">
            <v>46.1</v>
          </cell>
          <cell r="H170">
            <v>10.3</v>
          </cell>
          <cell r="I170">
            <v>10.199999999999999</v>
          </cell>
          <cell r="J170">
            <v>33.9</v>
          </cell>
          <cell r="K170">
            <v>9.5</v>
          </cell>
          <cell r="L170">
            <v>10.7</v>
          </cell>
          <cell r="M170">
            <v>73.900000000000006</v>
          </cell>
        </row>
        <row r="171">
          <cell r="A171">
            <v>199610</v>
          </cell>
          <cell r="B171">
            <v>40.6</v>
          </cell>
          <cell r="C171">
            <v>1.3</v>
          </cell>
          <cell r="D171">
            <v>91.9</v>
          </cell>
          <cell r="E171">
            <v>14.6</v>
          </cell>
          <cell r="F171">
            <v>0.1</v>
          </cell>
          <cell r="G171">
            <v>44.8</v>
          </cell>
          <cell r="H171">
            <v>11.2</v>
          </cell>
          <cell r="I171">
            <v>18.8</v>
          </cell>
          <cell r="J171">
            <v>33.9</v>
          </cell>
          <cell r="K171">
            <v>9.1999999999999993</v>
          </cell>
          <cell r="L171">
            <v>10.9</v>
          </cell>
          <cell r="M171">
            <v>73.400000000000006</v>
          </cell>
        </row>
        <row r="172">
          <cell r="A172">
            <v>199611</v>
          </cell>
          <cell r="B172">
            <v>23.7</v>
          </cell>
          <cell r="C172">
            <v>1.2</v>
          </cell>
          <cell r="D172">
            <v>137.19999999999999</v>
          </cell>
          <cell r="E172">
            <v>2.5</v>
          </cell>
          <cell r="F172">
            <v>0.1</v>
          </cell>
          <cell r="G172">
            <v>35.799999999999997</v>
          </cell>
          <cell r="H172">
            <v>9.6999999999999993</v>
          </cell>
          <cell r="I172">
            <v>18.7</v>
          </cell>
          <cell r="J172">
            <v>31.3</v>
          </cell>
          <cell r="K172">
            <v>9.4</v>
          </cell>
          <cell r="L172">
            <v>11</v>
          </cell>
          <cell r="M172">
            <v>75.7</v>
          </cell>
        </row>
        <row r="173">
          <cell r="A173">
            <v>199612</v>
          </cell>
          <cell r="B173">
            <v>26</v>
          </cell>
          <cell r="C173">
            <v>1.5</v>
          </cell>
          <cell r="D173">
            <v>156.30000000000001</v>
          </cell>
          <cell r="E173">
            <v>0.4</v>
          </cell>
          <cell r="F173">
            <v>0</v>
          </cell>
          <cell r="G173">
            <v>34.1</v>
          </cell>
          <cell r="H173">
            <v>10.7</v>
          </cell>
          <cell r="I173">
            <v>16.7</v>
          </cell>
          <cell r="J173">
            <v>37.700000000000003</v>
          </cell>
          <cell r="K173">
            <v>9.1999999999999993</v>
          </cell>
          <cell r="L173">
            <v>11.1</v>
          </cell>
          <cell r="M173">
            <v>75.7</v>
          </cell>
        </row>
        <row r="174">
          <cell r="A174">
            <v>199701</v>
          </cell>
          <cell r="B174">
            <v>124.8</v>
          </cell>
          <cell r="C174">
            <v>1.4</v>
          </cell>
          <cell r="D174">
            <v>84</v>
          </cell>
          <cell r="E174">
            <v>0.8</v>
          </cell>
          <cell r="F174">
            <v>0</v>
          </cell>
          <cell r="G174">
            <v>71.099999999999994</v>
          </cell>
          <cell r="H174">
            <v>12.5</v>
          </cell>
          <cell r="I174">
            <v>13.9</v>
          </cell>
          <cell r="J174">
            <v>36.299999999999997</v>
          </cell>
          <cell r="K174">
            <v>9.1999999999999993</v>
          </cell>
          <cell r="L174">
            <v>11.2</v>
          </cell>
          <cell r="M174">
            <v>80.2</v>
          </cell>
        </row>
        <row r="175">
          <cell r="A175">
            <v>199702</v>
          </cell>
          <cell r="B175">
            <v>55.2</v>
          </cell>
          <cell r="C175">
            <v>3.1</v>
          </cell>
          <cell r="D175">
            <v>135.4</v>
          </cell>
          <cell r="E175">
            <v>16.2</v>
          </cell>
          <cell r="F175">
            <v>0.8</v>
          </cell>
          <cell r="G175">
            <v>75.400000000000006</v>
          </cell>
          <cell r="H175">
            <v>13.2</v>
          </cell>
          <cell r="I175">
            <v>10</v>
          </cell>
          <cell r="J175">
            <v>35.9</v>
          </cell>
          <cell r="K175">
            <v>8.3000000000000007</v>
          </cell>
          <cell r="L175">
            <v>11.3</v>
          </cell>
          <cell r="M175">
            <v>82.1</v>
          </cell>
        </row>
        <row r="176">
          <cell r="A176">
            <v>199703</v>
          </cell>
          <cell r="B176">
            <v>132.1</v>
          </cell>
          <cell r="C176">
            <v>6.2</v>
          </cell>
          <cell r="D176">
            <v>201.7</v>
          </cell>
          <cell r="E176">
            <v>16.2</v>
          </cell>
          <cell r="F176">
            <v>3.8</v>
          </cell>
          <cell r="G176">
            <v>52.8</v>
          </cell>
          <cell r="H176">
            <v>14.5</v>
          </cell>
          <cell r="I176">
            <v>6.7</v>
          </cell>
          <cell r="J176">
            <v>34.4</v>
          </cell>
          <cell r="K176">
            <v>8.6999999999999993</v>
          </cell>
          <cell r="L176">
            <v>10.8</v>
          </cell>
          <cell r="M176">
            <v>82.6</v>
          </cell>
        </row>
        <row r="177">
          <cell r="A177">
            <v>199704</v>
          </cell>
          <cell r="B177">
            <v>166.9</v>
          </cell>
          <cell r="C177">
            <v>19.5</v>
          </cell>
          <cell r="D177">
            <v>442.2</v>
          </cell>
          <cell r="E177">
            <v>19.7</v>
          </cell>
          <cell r="F177">
            <v>19.8</v>
          </cell>
          <cell r="G177">
            <v>46.2</v>
          </cell>
          <cell r="H177">
            <v>14.1</v>
          </cell>
          <cell r="I177">
            <v>5</v>
          </cell>
          <cell r="J177">
            <v>33</v>
          </cell>
          <cell r="K177">
            <v>9.1999999999999993</v>
          </cell>
          <cell r="L177">
            <v>12</v>
          </cell>
          <cell r="M177">
            <v>82.8</v>
          </cell>
        </row>
        <row r="178">
          <cell r="A178">
            <v>199705</v>
          </cell>
          <cell r="B178">
            <v>264.39999999999998</v>
          </cell>
          <cell r="C178">
            <v>62.6</v>
          </cell>
          <cell r="D178">
            <v>578</v>
          </cell>
          <cell r="E178">
            <v>28.4</v>
          </cell>
          <cell r="F178">
            <v>34.700000000000003</v>
          </cell>
          <cell r="G178">
            <v>47.3</v>
          </cell>
          <cell r="H178">
            <v>14.1</v>
          </cell>
          <cell r="I178">
            <v>5.3</v>
          </cell>
          <cell r="J178">
            <v>34</v>
          </cell>
          <cell r="K178">
            <v>10.1</v>
          </cell>
          <cell r="L178">
            <v>12.8</v>
          </cell>
          <cell r="M178">
            <v>81.2</v>
          </cell>
        </row>
        <row r="179">
          <cell r="A179">
            <v>199706</v>
          </cell>
          <cell r="B179">
            <v>269.60000000000002</v>
          </cell>
          <cell r="C179">
            <v>76.8</v>
          </cell>
          <cell r="D179">
            <v>327</v>
          </cell>
          <cell r="E179">
            <v>19.7</v>
          </cell>
          <cell r="F179">
            <v>34.700000000000003</v>
          </cell>
          <cell r="G179">
            <v>58.1</v>
          </cell>
          <cell r="H179">
            <v>14.1</v>
          </cell>
          <cell r="I179">
            <v>5.4</v>
          </cell>
          <cell r="J179">
            <v>34.4</v>
          </cell>
          <cell r="K179">
            <v>10.5</v>
          </cell>
          <cell r="L179">
            <v>12.9</v>
          </cell>
          <cell r="M179">
            <v>78.099999999999994</v>
          </cell>
        </row>
        <row r="180">
          <cell r="A180">
            <v>199707</v>
          </cell>
          <cell r="B180">
            <v>131.4</v>
          </cell>
          <cell r="C180">
            <v>37.9</v>
          </cell>
          <cell r="D180">
            <v>121.5</v>
          </cell>
          <cell r="E180">
            <v>22.8</v>
          </cell>
          <cell r="F180">
            <v>12.1</v>
          </cell>
          <cell r="G180">
            <v>56.7</v>
          </cell>
          <cell r="H180">
            <v>10.4</v>
          </cell>
          <cell r="I180">
            <v>5.7</v>
          </cell>
          <cell r="J180">
            <v>37.799999999999997</v>
          </cell>
          <cell r="K180">
            <v>10.7</v>
          </cell>
          <cell r="L180">
            <v>12.8</v>
          </cell>
          <cell r="M180">
            <v>76.599999999999994</v>
          </cell>
        </row>
        <row r="181">
          <cell r="A181">
            <v>199708</v>
          </cell>
          <cell r="B181">
            <v>68.3</v>
          </cell>
          <cell r="C181">
            <v>9.8000000000000007</v>
          </cell>
          <cell r="D181">
            <v>72.599999999999994</v>
          </cell>
          <cell r="E181">
            <v>14.5</v>
          </cell>
          <cell r="F181">
            <v>5.7</v>
          </cell>
          <cell r="G181">
            <v>37</v>
          </cell>
          <cell r="H181">
            <v>10.199999999999999</v>
          </cell>
          <cell r="I181">
            <v>6.3</v>
          </cell>
          <cell r="J181">
            <v>37.5</v>
          </cell>
          <cell r="K181">
            <v>10.7</v>
          </cell>
          <cell r="L181">
            <v>12.8</v>
          </cell>
          <cell r="M181">
            <v>75.3</v>
          </cell>
        </row>
        <row r="182">
          <cell r="A182">
            <v>199709</v>
          </cell>
          <cell r="B182">
            <v>32.700000000000003</v>
          </cell>
          <cell r="C182">
            <v>1.9</v>
          </cell>
          <cell r="D182">
            <v>79.900000000000006</v>
          </cell>
          <cell r="E182">
            <v>2.5</v>
          </cell>
          <cell r="F182">
            <v>0.8</v>
          </cell>
          <cell r="G182">
            <v>48.8</v>
          </cell>
          <cell r="H182">
            <v>9.1</v>
          </cell>
          <cell r="I182">
            <v>11.4</v>
          </cell>
          <cell r="J182">
            <v>38.700000000000003</v>
          </cell>
          <cell r="K182">
            <v>10.4</v>
          </cell>
          <cell r="L182">
            <v>12.9</v>
          </cell>
          <cell r="M182">
            <v>76.599999999999994</v>
          </cell>
        </row>
        <row r="183">
          <cell r="A183">
            <v>199710</v>
          </cell>
          <cell r="B183">
            <v>71.400000000000006</v>
          </cell>
          <cell r="C183">
            <v>1.1000000000000001</v>
          </cell>
          <cell r="D183">
            <v>88.9</v>
          </cell>
          <cell r="E183">
            <v>0.8</v>
          </cell>
          <cell r="F183">
            <v>0.4</v>
          </cell>
          <cell r="G183">
            <v>45.5</v>
          </cell>
          <cell r="H183">
            <v>10.6</v>
          </cell>
          <cell r="I183">
            <v>21</v>
          </cell>
          <cell r="J183">
            <v>39.6</v>
          </cell>
          <cell r="K183">
            <v>10.7</v>
          </cell>
          <cell r="L183">
            <v>13.2</v>
          </cell>
          <cell r="M183">
            <v>77</v>
          </cell>
        </row>
        <row r="184">
          <cell r="A184">
            <v>199711</v>
          </cell>
          <cell r="B184">
            <v>45.6</v>
          </cell>
          <cell r="C184">
            <v>0.7</v>
          </cell>
          <cell r="D184">
            <v>112.3</v>
          </cell>
          <cell r="E184">
            <v>1.2</v>
          </cell>
          <cell r="F184">
            <v>0.1</v>
          </cell>
          <cell r="G184">
            <v>37.700000000000003</v>
          </cell>
          <cell r="H184">
            <v>11.9</v>
          </cell>
          <cell r="I184">
            <v>18.899999999999999</v>
          </cell>
          <cell r="J184">
            <v>39.299999999999997</v>
          </cell>
          <cell r="K184">
            <v>9.9</v>
          </cell>
          <cell r="L184">
            <v>13.3</v>
          </cell>
          <cell r="M184">
            <v>77.7</v>
          </cell>
        </row>
        <row r="185">
          <cell r="A185">
            <v>199712</v>
          </cell>
          <cell r="B185">
            <v>97.4</v>
          </cell>
          <cell r="C185">
            <v>0.6</v>
          </cell>
          <cell r="D185">
            <v>154.6</v>
          </cell>
          <cell r="E185">
            <v>3</v>
          </cell>
          <cell r="F185">
            <v>0</v>
          </cell>
          <cell r="G185">
            <v>29.2</v>
          </cell>
          <cell r="H185">
            <v>11.9</v>
          </cell>
          <cell r="I185">
            <v>15.9</v>
          </cell>
          <cell r="J185">
            <v>43</v>
          </cell>
          <cell r="K185">
            <v>9.8000000000000007</v>
          </cell>
          <cell r="L185">
            <v>13.4</v>
          </cell>
          <cell r="M185">
            <v>77.8</v>
          </cell>
        </row>
        <row r="186">
          <cell r="A186">
            <v>199801</v>
          </cell>
          <cell r="B186">
            <v>90.8</v>
          </cell>
          <cell r="C186">
            <v>0.7</v>
          </cell>
          <cell r="D186">
            <v>121.2</v>
          </cell>
          <cell r="E186">
            <v>15.2</v>
          </cell>
          <cell r="F186">
            <v>0.1</v>
          </cell>
          <cell r="G186">
            <v>72.900000000000006</v>
          </cell>
          <cell r="H186">
            <v>12.9</v>
          </cell>
          <cell r="I186">
            <v>13.1</v>
          </cell>
          <cell r="J186">
            <v>38.200000000000003</v>
          </cell>
          <cell r="K186">
            <v>9.6</v>
          </cell>
          <cell r="L186">
            <v>12.8</v>
          </cell>
          <cell r="M186">
            <v>84.1</v>
          </cell>
        </row>
        <row r="187">
          <cell r="A187">
            <v>199802</v>
          </cell>
          <cell r="B187">
            <v>66.3</v>
          </cell>
          <cell r="C187">
            <v>3.1</v>
          </cell>
          <cell r="D187">
            <v>200</v>
          </cell>
          <cell r="E187">
            <v>19.3</v>
          </cell>
          <cell r="F187">
            <v>1.7</v>
          </cell>
          <cell r="G187">
            <v>63.6</v>
          </cell>
          <cell r="H187">
            <v>14.9</v>
          </cell>
          <cell r="I187">
            <v>7.8</v>
          </cell>
          <cell r="J187">
            <v>36.4</v>
          </cell>
          <cell r="K187">
            <v>9.3000000000000007</v>
          </cell>
          <cell r="L187">
            <v>12.8</v>
          </cell>
          <cell r="M187">
            <v>84</v>
          </cell>
        </row>
        <row r="188">
          <cell r="A188">
            <v>199803</v>
          </cell>
          <cell r="B188">
            <v>104.5</v>
          </cell>
          <cell r="C188">
            <v>8.1</v>
          </cell>
          <cell r="D188">
            <v>318.7</v>
          </cell>
          <cell r="E188">
            <v>23.6</v>
          </cell>
          <cell r="F188">
            <v>6.8</v>
          </cell>
          <cell r="G188">
            <v>47.3</v>
          </cell>
          <cell r="H188">
            <v>18</v>
          </cell>
          <cell r="I188">
            <v>6.2</v>
          </cell>
          <cell r="J188">
            <v>36.200000000000003</v>
          </cell>
          <cell r="K188">
            <v>9.9</v>
          </cell>
          <cell r="L188">
            <v>12.5</v>
          </cell>
          <cell r="M188">
            <v>86.6</v>
          </cell>
        </row>
        <row r="189">
          <cell r="A189">
            <v>199804</v>
          </cell>
          <cell r="B189">
            <v>113.2</v>
          </cell>
          <cell r="C189">
            <v>28.6</v>
          </cell>
          <cell r="D189">
            <v>610.6</v>
          </cell>
          <cell r="E189">
            <v>12.4</v>
          </cell>
          <cell r="F189">
            <v>23.9</v>
          </cell>
          <cell r="G189">
            <v>33.5</v>
          </cell>
          <cell r="H189">
            <v>17.8</v>
          </cell>
          <cell r="I189">
            <v>5.2</v>
          </cell>
          <cell r="J189">
            <v>33</v>
          </cell>
          <cell r="K189">
            <v>10.1</v>
          </cell>
          <cell r="L189">
            <v>12.4</v>
          </cell>
          <cell r="M189">
            <v>86.7</v>
          </cell>
        </row>
        <row r="190">
          <cell r="A190">
            <v>199805</v>
          </cell>
          <cell r="B190">
            <v>166.6</v>
          </cell>
          <cell r="C190">
            <v>75.599999999999994</v>
          </cell>
          <cell r="D190">
            <v>457.3</v>
          </cell>
          <cell r="E190">
            <v>5.3</v>
          </cell>
          <cell r="F190">
            <v>31</v>
          </cell>
          <cell r="G190">
            <v>58.4</v>
          </cell>
          <cell r="H190">
            <v>16</v>
          </cell>
          <cell r="I190">
            <v>5.3</v>
          </cell>
          <cell r="J190">
            <v>36.4</v>
          </cell>
          <cell r="K190">
            <v>10.9</v>
          </cell>
          <cell r="L190">
            <v>12.9</v>
          </cell>
          <cell r="M190">
            <v>87.5</v>
          </cell>
        </row>
        <row r="191">
          <cell r="A191">
            <v>199806</v>
          </cell>
          <cell r="B191">
            <v>366.3</v>
          </cell>
          <cell r="C191">
            <v>74.2</v>
          </cell>
          <cell r="D191">
            <v>219</v>
          </cell>
          <cell r="E191">
            <v>3.3</v>
          </cell>
          <cell r="F191">
            <v>35.5</v>
          </cell>
          <cell r="G191">
            <v>81.3</v>
          </cell>
          <cell r="H191">
            <v>14.4</v>
          </cell>
          <cell r="I191">
            <v>5.5</v>
          </cell>
          <cell r="J191">
            <v>39.799999999999997</v>
          </cell>
          <cell r="K191">
            <v>11</v>
          </cell>
          <cell r="L191">
            <v>13.3</v>
          </cell>
          <cell r="M191">
            <v>85.8</v>
          </cell>
        </row>
        <row r="192">
          <cell r="A192">
            <v>199807</v>
          </cell>
          <cell r="B192">
            <v>191</v>
          </cell>
          <cell r="C192">
            <v>26</v>
          </cell>
          <cell r="D192">
            <v>68.400000000000006</v>
          </cell>
          <cell r="E192">
            <v>1.3</v>
          </cell>
          <cell r="F192">
            <v>15.2</v>
          </cell>
          <cell r="G192">
            <v>66.2</v>
          </cell>
          <cell r="H192">
            <v>11.7</v>
          </cell>
          <cell r="I192">
            <v>4.7</v>
          </cell>
          <cell r="J192">
            <v>42.1</v>
          </cell>
          <cell r="K192">
            <v>11.5</v>
          </cell>
          <cell r="L192">
            <v>13.2</v>
          </cell>
          <cell r="M192">
            <v>82.5</v>
          </cell>
        </row>
        <row r="193">
          <cell r="A193">
            <v>199808</v>
          </cell>
          <cell r="B193">
            <v>96.4</v>
          </cell>
          <cell r="C193">
            <v>8.8000000000000007</v>
          </cell>
          <cell r="D193">
            <v>54.6</v>
          </cell>
          <cell r="E193">
            <v>2.2999999999999998</v>
          </cell>
          <cell r="F193">
            <v>4.7</v>
          </cell>
          <cell r="G193">
            <v>40.700000000000003</v>
          </cell>
          <cell r="H193">
            <v>11.8</v>
          </cell>
          <cell r="I193">
            <v>4.7</v>
          </cell>
          <cell r="J193">
            <v>44.8</v>
          </cell>
          <cell r="K193">
            <v>10.9</v>
          </cell>
          <cell r="L193">
            <v>13.2</v>
          </cell>
          <cell r="M193">
            <v>79.7</v>
          </cell>
        </row>
        <row r="194">
          <cell r="A194">
            <v>199809</v>
          </cell>
          <cell r="B194">
            <v>69.8</v>
          </cell>
          <cell r="C194">
            <v>3.4</v>
          </cell>
          <cell r="D194">
            <v>77.8</v>
          </cell>
          <cell r="E194">
            <v>2.4</v>
          </cell>
          <cell r="F194">
            <v>0.7</v>
          </cell>
          <cell r="G194">
            <v>43.2</v>
          </cell>
          <cell r="H194">
            <v>11.4</v>
          </cell>
          <cell r="I194">
            <v>11.5</v>
          </cell>
          <cell r="J194">
            <v>46.6</v>
          </cell>
          <cell r="K194">
            <v>10.3</v>
          </cell>
          <cell r="L194">
            <v>13</v>
          </cell>
          <cell r="M194">
            <v>79.599999999999994</v>
          </cell>
        </row>
        <row r="195">
          <cell r="A195">
            <v>199810</v>
          </cell>
          <cell r="B195">
            <v>86</v>
          </cell>
          <cell r="C195">
            <v>0.5</v>
          </cell>
          <cell r="D195">
            <v>119.8</v>
          </cell>
          <cell r="E195">
            <v>1.3</v>
          </cell>
          <cell r="F195">
            <v>0.2</v>
          </cell>
          <cell r="G195">
            <v>64.3</v>
          </cell>
          <cell r="H195">
            <v>12</v>
          </cell>
          <cell r="I195">
            <v>18.7</v>
          </cell>
          <cell r="J195">
            <v>47.8</v>
          </cell>
          <cell r="K195">
            <v>10.3</v>
          </cell>
          <cell r="L195">
            <v>12.8</v>
          </cell>
          <cell r="M195">
            <v>79.2</v>
          </cell>
        </row>
        <row r="196">
          <cell r="A196">
            <v>199811</v>
          </cell>
          <cell r="B196">
            <v>77.2</v>
          </cell>
          <cell r="C196">
            <v>0.6</v>
          </cell>
          <cell r="D196">
            <v>146.19999999999999</v>
          </cell>
          <cell r="E196">
            <v>1.9</v>
          </cell>
          <cell r="F196">
            <v>0.1</v>
          </cell>
          <cell r="G196">
            <v>71.5</v>
          </cell>
          <cell r="H196">
            <v>11</v>
          </cell>
          <cell r="I196">
            <v>25.9</v>
          </cell>
          <cell r="J196">
            <v>44.4</v>
          </cell>
          <cell r="K196">
            <v>10.1</v>
          </cell>
          <cell r="L196">
            <v>12.8</v>
          </cell>
          <cell r="M196">
            <v>80.400000000000006</v>
          </cell>
        </row>
        <row r="197">
          <cell r="A197">
            <v>199812</v>
          </cell>
          <cell r="B197">
            <v>120.7</v>
          </cell>
          <cell r="C197">
            <v>0.79794520547945147</v>
          </cell>
          <cell r="D197">
            <v>195.7</v>
          </cell>
          <cell r="E197">
            <v>7</v>
          </cell>
          <cell r="F197">
            <v>0</v>
          </cell>
          <cell r="G197">
            <v>59.6</v>
          </cell>
          <cell r="H197">
            <v>13.1</v>
          </cell>
          <cell r="I197">
            <v>19.3</v>
          </cell>
          <cell r="J197">
            <v>44.6</v>
          </cell>
          <cell r="K197">
            <v>10</v>
          </cell>
          <cell r="L197">
            <v>12.8</v>
          </cell>
          <cell r="M197">
            <v>82</v>
          </cell>
        </row>
        <row r="198">
          <cell r="A198">
            <v>199901</v>
          </cell>
          <cell r="B198">
            <v>207.1</v>
          </cell>
          <cell r="C198">
            <v>0.7</v>
          </cell>
          <cell r="D198">
            <v>148</v>
          </cell>
          <cell r="E198">
            <v>6.6</v>
          </cell>
          <cell r="F198">
            <v>0.3</v>
          </cell>
          <cell r="G198">
            <v>81.099999999999994</v>
          </cell>
          <cell r="H198">
            <v>15.5</v>
          </cell>
          <cell r="I198">
            <v>13.9</v>
          </cell>
          <cell r="J198">
            <v>46</v>
          </cell>
          <cell r="K198">
            <v>9.5</v>
          </cell>
          <cell r="L198">
            <v>13</v>
          </cell>
          <cell r="M198">
            <v>84.4</v>
          </cell>
        </row>
        <row r="199">
          <cell r="A199">
            <v>199902</v>
          </cell>
          <cell r="B199">
            <v>86.9</v>
          </cell>
          <cell r="C199">
            <v>4</v>
          </cell>
          <cell r="D199">
            <v>177.2</v>
          </cell>
          <cell r="E199">
            <v>11.9</v>
          </cell>
          <cell r="F199">
            <v>1.6</v>
          </cell>
          <cell r="G199">
            <v>83.4</v>
          </cell>
          <cell r="H199">
            <v>18.399999999999999</v>
          </cell>
          <cell r="I199">
            <v>9</v>
          </cell>
          <cell r="J199">
            <v>47.8</v>
          </cell>
          <cell r="K199">
            <v>10.1</v>
          </cell>
          <cell r="L199">
            <v>13.1</v>
          </cell>
          <cell r="M199">
            <v>82.2</v>
          </cell>
        </row>
        <row r="200">
          <cell r="A200">
            <v>199903</v>
          </cell>
          <cell r="B200">
            <v>119.6</v>
          </cell>
          <cell r="C200">
            <v>9.6</v>
          </cell>
          <cell r="D200">
            <v>304.89999999999998</v>
          </cell>
          <cell r="E200">
            <v>23.5</v>
          </cell>
          <cell r="F200">
            <v>6.9</v>
          </cell>
          <cell r="G200">
            <v>53</v>
          </cell>
          <cell r="H200">
            <v>18.8</v>
          </cell>
          <cell r="I200">
            <v>8.1999999999999993</v>
          </cell>
          <cell r="J200">
            <v>46.8</v>
          </cell>
          <cell r="K200">
            <v>10.9</v>
          </cell>
          <cell r="L200">
            <v>13.3</v>
          </cell>
          <cell r="M200">
            <v>87.4</v>
          </cell>
        </row>
        <row r="201">
          <cell r="A201">
            <v>199904</v>
          </cell>
          <cell r="B201">
            <v>159.4</v>
          </cell>
          <cell r="C201">
            <v>22.3</v>
          </cell>
          <cell r="D201">
            <v>513.79999999999995</v>
          </cell>
          <cell r="E201">
            <v>29.4</v>
          </cell>
          <cell r="F201">
            <v>21.7</v>
          </cell>
          <cell r="G201">
            <v>49.4</v>
          </cell>
          <cell r="H201">
            <v>17.7</v>
          </cell>
          <cell r="I201">
            <v>7.4</v>
          </cell>
          <cell r="J201">
            <v>42.6</v>
          </cell>
          <cell r="K201">
            <v>11.8</v>
          </cell>
          <cell r="L201">
            <v>13.4</v>
          </cell>
          <cell r="M201">
            <v>89.1</v>
          </cell>
        </row>
        <row r="202">
          <cell r="A202">
            <v>199905</v>
          </cell>
          <cell r="B202">
            <v>288.10000000000002</v>
          </cell>
          <cell r="C202">
            <v>54.7</v>
          </cell>
          <cell r="D202">
            <v>712.9</v>
          </cell>
          <cell r="E202">
            <v>18</v>
          </cell>
          <cell r="F202">
            <v>41.4</v>
          </cell>
          <cell r="G202">
            <v>50.8</v>
          </cell>
          <cell r="H202">
            <v>15.4</v>
          </cell>
          <cell r="I202">
            <v>5.8</v>
          </cell>
          <cell r="J202">
            <v>46.4</v>
          </cell>
          <cell r="K202">
            <v>11.8</v>
          </cell>
          <cell r="L202">
            <v>13.5</v>
          </cell>
          <cell r="M202">
            <v>88.3</v>
          </cell>
        </row>
        <row r="203">
          <cell r="A203">
            <v>199906</v>
          </cell>
          <cell r="B203">
            <v>418.2</v>
          </cell>
          <cell r="C203">
            <v>84.3</v>
          </cell>
          <cell r="D203">
            <v>428.3</v>
          </cell>
          <cell r="E203">
            <v>8.5</v>
          </cell>
          <cell r="F203">
            <v>38.9</v>
          </cell>
          <cell r="G203">
            <v>60.8</v>
          </cell>
          <cell r="H203">
            <v>12.7</v>
          </cell>
          <cell r="I203">
            <v>6</v>
          </cell>
          <cell r="J203">
            <v>43.5</v>
          </cell>
          <cell r="K203">
            <v>12</v>
          </cell>
          <cell r="L203">
            <v>13.6</v>
          </cell>
          <cell r="M203">
            <v>86.4</v>
          </cell>
        </row>
        <row r="204">
          <cell r="A204">
            <v>199907</v>
          </cell>
          <cell r="B204">
            <v>261.3</v>
          </cell>
          <cell r="C204">
            <v>44.7</v>
          </cell>
          <cell r="D204">
            <v>184.7</v>
          </cell>
          <cell r="E204">
            <v>5.5</v>
          </cell>
          <cell r="F204">
            <v>24.4</v>
          </cell>
          <cell r="G204">
            <v>103.9</v>
          </cell>
          <cell r="H204">
            <v>13.3</v>
          </cell>
          <cell r="I204">
            <v>6.7</v>
          </cell>
          <cell r="J204">
            <v>42.8</v>
          </cell>
          <cell r="K204">
            <v>11.9</v>
          </cell>
          <cell r="L204">
            <v>13.6</v>
          </cell>
          <cell r="M204">
            <v>84.3</v>
          </cell>
        </row>
        <row r="205">
          <cell r="A205">
            <v>199908</v>
          </cell>
          <cell r="B205">
            <v>109</v>
          </cell>
          <cell r="C205">
            <v>13.9</v>
          </cell>
          <cell r="D205">
            <v>102</v>
          </cell>
          <cell r="E205">
            <v>5.6</v>
          </cell>
          <cell r="F205">
            <v>8</v>
          </cell>
          <cell r="G205">
            <v>71.400000000000006</v>
          </cell>
          <cell r="H205">
            <v>11.5</v>
          </cell>
          <cell r="I205">
            <v>7.8</v>
          </cell>
          <cell r="J205">
            <v>44.8</v>
          </cell>
          <cell r="K205">
            <v>12.2</v>
          </cell>
          <cell r="L205">
            <v>13.6</v>
          </cell>
          <cell r="M205">
            <v>82.4</v>
          </cell>
        </row>
        <row r="206">
          <cell r="A206">
            <v>199909</v>
          </cell>
          <cell r="B206">
            <v>66.900000000000006</v>
          </cell>
          <cell r="C206">
            <v>12.7</v>
          </cell>
          <cell r="D206">
            <v>94.7</v>
          </cell>
          <cell r="E206">
            <v>12.3</v>
          </cell>
          <cell r="F206">
            <v>1.2</v>
          </cell>
          <cell r="G206">
            <v>55.9</v>
          </cell>
          <cell r="H206">
            <v>9.5</v>
          </cell>
          <cell r="I206">
            <v>12</v>
          </cell>
          <cell r="J206">
            <v>46.9</v>
          </cell>
          <cell r="K206">
            <v>11.5</v>
          </cell>
          <cell r="L206">
            <v>13.7</v>
          </cell>
          <cell r="M206">
            <v>80.900000000000006</v>
          </cell>
        </row>
        <row r="207">
          <cell r="A207">
            <v>199910</v>
          </cell>
          <cell r="B207">
            <v>91.9</v>
          </cell>
          <cell r="C207">
            <v>1.3</v>
          </cell>
          <cell r="D207">
            <v>112.5</v>
          </cell>
          <cell r="E207">
            <v>8</v>
          </cell>
          <cell r="F207">
            <v>0.3</v>
          </cell>
          <cell r="G207">
            <v>81.599999999999994</v>
          </cell>
          <cell r="H207">
            <v>12.1</v>
          </cell>
          <cell r="I207">
            <v>21.7</v>
          </cell>
          <cell r="J207">
            <v>48.9</v>
          </cell>
          <cell r="K207">
            <v>10.6</v>
          </cell>
          <cell r="L207">
            <v>13.6</v>
          </cell>
          <cell r="M207">
            <v>81.599999999999994</v>
          </cell>
        </row>
        <row r="208">
          <cell r="A208">
            <v>199911</v>
          </cell>
          <cell r="B208">
            <v>73.599999999999994</v>
          </cell>
          <cell r="C208">
            <v>0.9</v>
          </cell>
          <cell r="D208">
            <v>142.19999999999999</v>
          </cell>
          <cell r="E208">
            <v>2.2000000000000002</v>
          </cell>
          <cell r="F208">
            <v>0.2</v>
          </cell>
          <cell r="G208">
            <v>60</v>
          </cell>
          <cell r="H208">
            <v>12.5</v>
          </cell>
          <cell r="I208">
            <v>23.5</v>
          </cell>
          <cell r="J208">
            <v>47.8</v>
          </cell>
          <cell r="K208">
            <v>10.5</v>
          </cell>
          <cell r="L208">
            <v>13.5</v>
          </cell>
          <cell r="M208">
            <v>82.7</v>
          </cell>
        </row>
        <row r="209">
          <cell r="A209">
            <v>199912</v>
          </cell>
          <cell r="B209">
            <v>64.8</v>
          </cell>
          <cell r="C209">
            <v>1.1000000000000001</v>
          </cell>
          <cell r="D209">
            <v>128.4</v>
          </cell>
          <cell r="E209">
            <v>4.5</v>
          </cell>
          <cell r="F209">
            <v>0.1</v>
          </cell>
          <cell r="G209">
            <v>56.3</v>
          </cell>
          <cell r="H209">
            <v>11</v>
          </cell>
          <cell r="I209">
            <v>20.2</v>
          </cell>
          <cell r="J209">
            <v>49.1</v>
          </cell>
          <cell r="K209">
            <v>10.4</v>
          </cell>
          <cell r="L209">
            <v>13.4</v>
          </cell>
          <cell r="M209">
            <v>83.6</v>
          </cell>
        </row>
        <row r="210">
          <cell r="A210">
            <v>20001</v>
          </cell>
          <cell r="B210">
            <v>100.9</v>
          </cell>
          <cell r="C210">
            <v>1.3</v>
          </cell>
          <cell r="D210">
            <v>151.4</v>
          </cell>
          <cell r="E210">
            <v>8.1</v>
          </cell>
          <cell r="F210">
            <v>0.3</v>
          </cell>
          <cell r="G210">
            <v>65.099999999999994</v>
          </cell>
          <cell r="H210">
            <v>11.9</v>
          </cell>
          <cell r="I210">
            <v>16</v>
          </cell>
          <cell r="J210">
            <v>49.9</v>
          </cell>
          <cell r="K210">
            <v>10</v>
          </cell>
          <cell r="L210">
            <v>13.4</v>
          </cell>
          <cell r="M210">
            <v>88</v>
          </cell>
        </row>
      </sheetData>
      <sheetData sheetId="2" refreshError="1">
        <row r="6">
          <cell r="A6">
            <v>198701</v>
          </cell>
          <cell r="B6">
            <v>34.5</v>
          </cell>
          <cell r="C6">
            <v>2.7</v>
          </cell>
          <cell r="D6">
            <v>78.5</v>
          </cell>
          <cell r="E6">
            <v>0</v>
          </cell>
          <cell r="F6">
            <v>0</v>
          </cell>
          <cell r="G6">
            <v>49.7</v>
          </cell>
          <cell r="J6">
            <v>23</v>
          </cell>
          <cell r="K6">
            <v>7.2</v>
          </cell>
          <cell r="L6">
            <v>8.6</v>
          </cell>
          <cell r="M6">
            <v>69.900000000000006</v>
          </cell>
        </row>
        <row r="7">
          <cell r="A7">
            <v>198702</v>
          </cell>
          <cell r="B7">
            <v>67.599999999999994</v>
          </cell>
          <cell r="C7">
            <v>6.9</v>
          </cell>
          <cell r="D7">
            <v>195.8</v>
          </cell>
          <cell r="E7">
            <v>0.7</v>
          </cell>
          <cell r="F7">
            <v>1.1000000000000001</v>
          </cell>
          <cell r="G7">
            <v>117.4</v>
          </cell>
          <cell r="J7">
            <v>45.9</v>
          </cell>
          <cell r="K7">
            <v>14.100000000000001</v>
          </cell>
          <cell r="L7">
            <v>16.799999999999997</v>
          </cell>
          <cell r="M7">
            <v>138.69999999999999</v>
          </cell>
        </row>
        <row r="8">
          <cell r="A8">
            <v>198703</v>
          </cell>
          <cell r="B8">
            <v>96.3</v>
          </cell>
          <cell r="C8">
            <v>14.4</v>
          </cell>
          <cell r="D8">
            <v>348.9</v>
          </cell>
          <cell r="E8">
            <v>14.6</v>
          </cell>
          <cell r="F8">
            <v>8</v>
          </cell>
          <cell r="G8">
            <v>193.4</v>
          </cell>
          <cell r="J8">
            <v>69.400000000000006</v>
          </cell>
          <cell r="K8">
            <v>21.700000000000003</v>
          </cell>
          <cell r="L8">
            <v>25.199999999999996</v>
          </cell>
          <cell r="M8">
            <v>208.7</v>
          </cell>
        </row>
        <row r="9">
          <cell r="A9">
            <v>198704</v>
          </cell>
          <cell r="B9">
            <v>164.8</v>
          </cell>
          <cell r="C9">
            <v>36.4</v>
          </cell>
          <cell r="D9">
            <v>650.29999999999995</v>
          </cell>
          <cell r="E9">
            <v>42.9</v>
          </cell>
          <cell r="F9">
            <v>21.1</v>
          </cell>
          <cell r="G9">
            <v>247.4</v>
          </cell>
          <cell r="J9">
            <v>91.7</v>
          </cell>
          <cell r="K9">
            <v>30.400000000000002</v>
          </cell>
          <cell r="L9">
            <v>32.699999999999996</v>
          </cell>
          <cell r="M9">
            <v>279.39999999999998</v>
          </cell>
        </row>
        <row r="10">
          <cell r="A10">
            <v>198705</v>
          </cell>
          <cell r="B10">
            <v>370.6</v>
          </cell>
          <cell r="C10">
            <v>79</v>
          </cell>
          <cell r="D10">
            <v>1012.5999999999999</v>
          </cell>
          <cell r="E10">
            <v>86.5</v>
          </cell>
          <cell r="F10">
            <v>49</v>
          </cell>
          <cell r="G10">
            <v>297</v>
          </cell>
          <cell r="J10">
            <v>113.4</v>
          </cell>
          <cell r="K10">
            <v>40.1</v>
          </cell>
          <cell r="L10">
            <v>40.199999999999996</v>
          </cell>
          <cell r="M10">
            <v>350.2</v>
          </cell>
        </row>
        <row r="11">
          <cell r="A11">
            <v>198706</v>
          </cell>
          <cell r="B11">
            <v>718.5</v>
          </cell>
          <cell r="C11">
            <v>143.69999999999999</v>
          </cell>
          <cell r="D11">
            <v>1238.5</v>
          </cell>
          <cell r="E11">
            <v>124</v>
          </cell>
          <cell r="F11">
            <v>76.2</v>
          </cell>
          <cell r="G11">
            <v>360.6</v>
          </cell>
          <cell r="J11">
            <v>133.5</v>
          </cell>
          <cell r="K11">
            <v>50.2</v>
          </cell>
          <cell r="L11">
            <v>47.8</v>
          </cell>
          <cell r="M11">
            <v>421.9</v>
          </cell>
        </row>
        <row r="12">
          <cell r="A12">
            <v>198707</v>
          </cell>
          <cell r="B12">
            <v>944.6</v>
          </cell>
          <cell r="C12">
            <v>181.29999999999998</v>
          </cell>
          <cell r="D12">
            <v>1304</v>
          </cell>
          <cell r="E12">
            <v>168.2</v>
          </cell>
          <cell r="F12">
            <v>89.2</v>
          </cell>
          <cell r="G12">
            <v>449.8</v>
          </cell>
          <cell r="J12">
            <v>154.69999999999999</v>
          </cell>
          <cell r="K12">
            <v>60.900000000000006</v>
          </cell>
          <cell r="L12">
            <v>55.599999999999994</v>
          </cell>
          <cell r="M12">
            <v>488.2</v>
          </cell>
        </row>
        <row r="13">
          <cell r="A13">
            <v>198708</v>
          </cell>
          <cell r="B13">
            <v>1085.7</v>
          </cell>
          <cell r="C13">
            <v>203.39999999999998</v>
          </cell>
          <cell r="D13">
            <v>1344.5</v>
          </cell>
          <cell r="E13">
            <v>193.1</v>
          </cell>
          <cell r="F13">
            <v>92.5</v>
          </cell>
          <cell r="G13">
            <v>528.4</v>
          </cell>
          <cell r="J13">
            <v>176.6</v>
          </cell>
          <cell r="K13">
            <v>71.400000000000006</v>
          </cell>
          <cell r="L13">
            <v>63.499999999999993</v>
          </cell>
          <cell r="M13">
            <v>554.20000000000005</v>
          </cell>
        </row>
        <row r="14">
          <cell r="A14">
            <v>198709</v>
          </cell>
          <cell r="B14">
            <v>1120.8</v>
          </cell>
          <cell r="C14">
            <v>206.49999999999997</v>
          </cell>
          <cell r="D14">
            <v>1406.9</v>
          </cell>
          <cell r="E14">
            <v>198.5</v>
          </cell>
          <cell r="F14">
            <v>97.9</v>
          </cell>
          <cell r="G14">
            <v>588.4</v>
          </cell>
          <cell r="J14">
            <v>200.6</v>
          </cell>
          <cell r="K14">
            <v>80.900000000000006</v>
          </cell>
          <cell r="L14">
            <v>71.599999999999994</v>
          </cell>
          <cell r="M14">
            <v>620.70000000000005</v>
          </cell>
        </row>
        <row r="15">
          <cell r="A15">
            <v>198710</v>
          </cell>
          <cell r="B15">
            <v>1136</v>
          </cell>
          <cell r="C15">
            <v>207.89999999999998</v>
          </cell>
          <cell r="D15">
            <v>1484.7</v>
          </cell>
          <cell r="E15">
            <v>199.6</v>
          </cell>
          <cell r="F15">
            <v>98.300000000000011</v>
          </cell>
          <cell r="G15">
            <v>626.29999999999995</v>
          </cell>
          <cell r="J15">
            <v>225.5</v>
          </cell>
          <cell r="K15">
            <v>90.100000000000009</v>
          </cell>
          <cell r="L15">
            <v>79.899999999999991</v>
          </cell>
          <cell r="M15">
            <v>690.40000000000009</v>
          </cell>
        </row>
        <row r="16">
          <cell r="A16">
            <v>198711</v>
          </cell>
          <cell r="B16">
            <v>1155.0999999999999</v>
          </cell>
          <cell r="C16">
            <v>208.99999999999997</v>
          </cell>
          <cell r="D16">
            <v>1577.5</v>
          </cell>
          <cell r="E16">
            <v>202</v>
          </cell>
          <cell r="F16">
            <v>98.4</v>
          </cell>
          <cell r="G16">
            <v>660.59999999999991</v>
          </cell>
          <cell r="J16">
            <v>250.5</v>
          </cell>
          <cell r="K16">
            <v>98.7</v>
          </cell>
          <cell r="L16">
            <v>88.399999999999991</v>
          </cell>
          <cell r="M16">
            <v>761.10000000000014</v>
          </cell>
        </row>
        <row r="17">
          <cell r="A17">
            <v>198712</v>
          </cell>
          <cell r="B17">
            <v>1168.5999999999999</v>
          </cell>
          <cell r="C17">
            <v>210.49999999999997</v>
          </cell>
          <cell r="D17">
            <v>1707.1</v>
          </cell>
          <cell r="E17">
            <v>202</v>
          </cell>
          <cell r="F17">
            <v>98.5</v>
          </cell>
          <cell r="G17">
            <v>698.89999999999986</v>
          </cell>
          <cell r="H17">
            <v>79.900000000000006</v>
          </cell>
          <cell r="I17">
            <v>73.5</v>
          </cell>
          <cell r="J17">
            <v>281</v>
          </cell>
          <cell r="K17">
            <v>107.3</v>
          </cell>
          <cell r="L17">
            <v>97.199999999999989</v>
          </cell>
          <cell r="M17">
            <v>830.00000000000011</v>
          </cell>
        </row>
        <row r="18">
          <cell r="A18">
            <v>198801</v>
          </cell>
          <cell r="B18">
            <v>26.6</v>
          </cell>
          <cell r="C18">
            <v>2.4</v>
          </cell>
          <cell r="D18">
            <v>76.900000000000006</v>
          </cell>
          <cell r="E18">
            <v>1.1000000000000001</v>
          </cell>
          <cell r="F18">
            <v>0.5</v>
          </cell>
          <cell r="G18">
            <v>41.8</v>
          </cell>
          <cell r="J18">
            <v>26.4</v>
          </cell>
          <cell r="K18">
            <v>8.9</v>
          </cell>
          <cell r="L18">
            <v>9.5</v>
          </cell>
          <cell r="M18">
            <v>70</v>
          </cell>
        </row>
        <row r="19">
          <cell r="A19">
            <v>198802</v>
          </cell>
          <cell r="B19">
            <v>69.300000000000011</v>
          </cell>
          <cell r="C19">
            <v>8.4</v>
          </cell>
          <cell r="D19">
            <v>204.5</v>
          </cell>
          <cell r="E19">
            <v>5.0999999999999996</v>
          </cell>
          <cell r="F19">
            <v>1.5</v>
          </cell>
          <cell r="G19">
            <v>118.3</v>
          </cell>
          <cell r="J19">
            <v>53</v>
          </cell>
          <cell r="K19">
            <v>17.100000000000001</v>
          </cell>
          <cell r="L19">
            <v>19.100000000000001</v>
          </cell>
          <cell r="M19">
            <v>139</v>
          </cell>
        </row>
        <row r="20">
          <cell r="A20">
            <v>198803</v>
          </cell>
          <cell r="B20">
            <v>110.10000000000001</v>
          </cell>
          <cell r="C20">
            <v>16.5</v>
          </cell>
          <cell r="D20">
            <v>447.3</v>
          </cell>
          <cell r="E20">
            <v>22.700000000000003</v>
          </cell>
          <cell r="F20">
            <v>6.6</v>
          </cell>
          <cell r="G20">
            <v>170.6</v>
          </cell>
          <cell r="J20">
            <v>77</v>
          </cell>
          <cell r="K20">
            <v>26.700000000000003</v>
          </cell>
          <cell r="L20">
            <v>28.8</v>
          </cell>
          <cell r="M20">
            <v>209.4</v>
          </cell>
        </row>
        <row r="21">
          <cell r="A21">
            <v>198804</v>
          </cell>
          <cell r="B21">
            <v>182.2</v>
          </cell>
          <cell r="C21">
            <v>36</v>
          </cell>
          <cell r="D21">
            <v>749.7</v>
          </cell>
          <cell r="E21">
            <v>68.7</v>
          </cell>
          <cell r="F21">
            <v>27</v>
          </cell>
          <cell r="G21">
            <v>222.3</v>
          </cell>
          <cell r="J21">
            <v>102.9</v>
          </cell>
          <cell r="K21">
            <v>37.5</v>
          </cell>
          <cell r="L21">
            <v>38.9</v>
          </cell>
          <cell r="M21">
            <v>280.2</v>
          </cell>
        </row>
        <row r="22">
          <cell r="A22">
            <v>198805</v>
          </cell>
          <cell r="B22">
            <v>328.4</v>
          </cell>
          <cell r="C22">
            <v>110.5</v>
          </cell>
          <cell r="D22">
            <v>1307.2</v>
          </cell>
          <cell r="E22">
            <v>118.5</v>
          </cell>
          <cell r="F22">
            <v>61.6</v>
          </cell>
          <cell r="G22">
            <v>269.8</v>
          </cell>
          <cell r="J22">
            <v>132.20000000000002</v>
          </cell>
          <cell r="K22">
            <v>48.6</v>
          </cell>
          <cell r="L22">
            <v>49.5</v>
          </cell>
          <cell r="M22">
            <v>351.1</v>
          </cell>
        </row>
        <row r="23">
          <cell r="A23">
            <v>198806</v>
          </cell>
          <cell r="B23">
            <v>579</v>
          </cell>
          <cell r="C23">
            <v>191.6</v>
          </cell>
          <cell r="D23">
            <v>1622.4</v>
          </cell>
          <cell r="E23">
            <v>150.4</v>
          </cell>
          <cell r="F23">
            <v>76.8</v>
          </cell>
          <cell r="G23">
            <v>326.7</v>
          </cell>
          <cell r="J23">
            <v>160.20000000000002</v>
          </cell>
          <cell r="K23">
            <v>59.5</v>
          </cell>
          <cell r="L23">
            <v>59.4</v>
          </cell>
          <cell r="M23">
            <v>422.1</v>
          </cell>
        </row>
        <row r="24">
          <cell r="A24">
            <v>198807</v>
          </cell>
          <cell r="B24">
            <v>830.2</v>
          </cell>
          <cell r="C24">
            <v>231.8</v>
          </cell>
          <cell r="D24">
            <v>1729.3000000000002</v>
          </cell>
          <cell r="E24">
            <v>182.3</v>
          </cell>
          <cell r="F24">
            <v>87.2</v>
          </cell>
          <cell r="G24">
            <v>371.9</v>
          </cell>
          <cell r="J24">
            <v>183.3</v>
          </cell>
          <cell r="K24">
            <v>70.5</v>
          </cell>
          <cell r="L24">
            <v>69.8</v>
          </cell>
          <cell r="M24">
            <v>493.6</v>
          </cell>
        </row>
        <row r="25">
          <cell r="A25">
            <v>198808</v>
          </cell>
          <cell r="B25">
            <v>1006.2</v>
          </cell>
          <cell r="C25">
            <v>249.70000000000002</v>
          </cell>
          <cell r="D25">
            <v>1776.4</v>
          </cell>
          <cell r="E25">
            <v>213.5</v>
          </cell>
          <cell r="F25">
            <v>96.3</v>
          </cell>
          <cell r="G25">
            <v>458.7</v>
          </cell>
          <cell r="J25">
            <v>203.4</v>
          </cell>
          <cell r="K25">
            <v>81.8</v>
          </cell>
          <cell r="L25">
            <v>80.2</v>
          </cell>
          <cell r="M25">
            <v>565.9</v>
          </cell>
        </row>
        <row r="26">
          <cell r="A26">
            <v>198809</v>
          </cell>
          <cell r="B26">
            <v>1077.8</v>
          </cell>
          <cell r="C26">
            <v>258.70000000000005</v>
          </cell>
          <cell r="D26">
            <v>1828.2</v>
          </cell>
          <cell r="E26">
            <v>265.60000000000002</v>
          </cell>
          <cell r="F26">
            <v>98.2</v>
          </cell>
          <cell r="G26">
            <v>520.29999999999995</v>
          </cell>
          <cell r="J26">
            <v>227.20000000000002</v>
          </cell>
          <cell r="K26">
            <v>91.1</v>
          </cell>
          <cell r="L26">
            <v>90.7</v>
          </cell>
          <cell r="M26">
            <v>636.5</v>
          </cell>
        </row>
        <row r="27">
          <cell r="A27">
            <v>198810</v>
          </cell>
          <cell r="B27">
            <v>1095.5999999999999</v>
          </cell>
          <cell r="C27">
            <v>261.10000000000002</v>
          </cell>
          <cell r="D27">
            <v>1911.4</v>
          </cell>
          <cell r="E27">
            <v>278.70000000000005</v>
          </cell>
          <cell r="F27">
            <v>98.9</v>
          </cell>
          <cell r="G27">
            <v>565.69999999999993</v>
          </cell>
          <cell r="J27">
            <v>252.9</v>
          </cell>
          <cell r="K27">
            <v>100</v>
          </cell>
          <cell r="L27">
            <v>100.3</v>
          </cell>
          <cell r="M27">
            <v>708</v>
          </cell>
        </row>
        <row r="28">
          <cell r="A28">
            <v>198811</v>
          </cell>
          <cell r="B28">
            <v>1116.6999999999998</v>
          </cell>
          <cell r="C28">
            <v>262.20000000000005</v>
          </cell>
          <cell r="D28">
            <v>2000.8000000000002</v>
          </cell>
          <cell r="E28">
            <v>280.10000000000002</v>
          </cell>
          <cell r="F28">
            <v>99.100000000000009</v>
          </cell>
          <cell r="G28">
            <v>602.99999999999989</v>
          </cell>
          <cell r="J28">
            <v>276</v>
          </cell>
          <cell r="K28">
            <v>107.8</v>
          </cell>
          <cell r="L28">
            <v>109.7</v>
          </cell>
          <cell r="M28">
            <v>779.8</v>
          </cell>
        </row>
        <row r="29">
          <cell r="A29">
            <v>198812</v>
          </cell>
          <cell r="B29">
            <v>1129.1999999999998</v>
          </cell>
          <cell r="C29">
            <v>263.30000000000007</v>
          </cell>
          <cell r="D29">
            <v>2108.1000000000004</v>
          </cell>
          <cell r="E29">
            <v>282.40000000000003</v>
          </cell>
          <cell r="F29">
            <v>99.4</v>
          </cell>
          <cell r="G29">
            <v>645.09999999999991</v>
          </cell>
          <cell r="H29">
            <v>101.6</v>
          </cell>
          <cell r="I29">
            <v>81.7</v>
          </cell>
          <cell r="J29">
            <v>296.7</v>
          </cell>
          <cell r="K29">
            <v>116.5</v>
          </cell>
          <cell r="L29">
            <v>118.2</v>
          </cell>
          <cell r="M29">
            <v>849.5</v>
          </cell>
        </row>
        <row r="30">
          <cell r="A30">
            <v>198901</v>
          </cell>
          <cell r="B30">
            <v>31.7</v>
          </cell>
          <cell r="C30">
            <v>0.9</v>
          </cell>
          <cell r="D30">
            <v>86.9</v>
          </cell>
          <cell r="E30">
            <v>1.3</v>
          </cell>
          <cell r="F30">
            <v>0.2</v>
          </cell>
          <cell r="G30">
            <v>52.9</v>
          </cell>
          <cell r="J30">
            <v>14.8</v>
          </cell>
          <cell r="K30">
            <v>8.4</v>
          </cell>
          <cell r="L30">
            <v>7.9</v>
          </cell>
          <cell r="M30">
            <v>72.7</v>
          </cell>
        </row>
        <row r="31">
          <cell r="A31">
            <v>198902</v>
          </cell>
          <cell r="B31">
            <v>58.3</v>
          </cell>
          <cell r="C31">
            <v>3</v>
          </cell>
          <cell r="D31">
            <v>199.10000000000002</v>
          </cell>
          <cell r="E31">
            <v>5.3</v>
          </cell>
          <cell r="F31">
            <v>1.3</v>
          </cell>
          <cell r="G31">
            <v>116.3</v>
          </cell>
          <cell r="J31">
            <v>28.700000000000003</v>
          </cell>
          <cell r="K31">
            <v>16</v>
          </cell>
          <cell r="L31">
            <v>15</v>
          </cell>
          <cell r="M31">
            <v>146.10000000000002</v>
          </cell>
        </row>
        <row r="32">
          <cell r="A32">
            <v>198903</v>
          </cell>
          <cell r="B32">
            <v>89</v>
          </cell>
          <cell r="C32">
            <v>7.7</v>
          </cell>
          <cell r="D32">
            <v>343.8</v>
          </cell>
          <cell r="E32">
            <v>20</v>
          </cell>
          <cell r="F32">
            <v>6.2</v>
          </cell>
          <cell r="G32">
            <v>195.7</v>
          </cell>
          <cell r="J32">
            <v>42.5</v>
          </cell>
          <cell r="K32">
            <v>24.5</v>
          </cell>
          <cell r="L32">
            <v>22.8</v>
          </cell>
          <cell r="M32">
            <v>221.8</v>
          </cell>
        </row>
        <row r="33">
          <cell r="A33">
            <v>198904</v>
          </cell>
          <cell r="B33">
            <v>131.1</v>
          </cell>
          <cell r="C33">
            <v>19.2</v>
          </cell>
          <cell r="D33">
            <v>551.9</v>
          </cell>
          <cell r="E33">
            <v>78.400000000000006</v>
          </cell>
          <cell r="F33">
            <v>22.7</v>
          </cell>
          <cell r="G33">
            <v>235.1</v>
          </cell>
          <cell r="J33">
            <v>57</v>
          </cell>
          <cell r="K33">
            <v>33.299999999999997</v>
          </cell>
          <cell r="L33">
            <v>30.8</v>
          </cell>
          <cell r="M33">
            <v>294.39999999999998</v>
          </cell>
        </row>
        <row r="34">
          <cell r="A34">
            <v>198905</v>
          </cell>
          <cell r="B34">
            <v>264</v>
          </cell>
          <cell r="C34">
            <v>78.900000000000006</v>
          </cell>
          <cell r="D34">
            <v>972.7</v>
          </cell>
          <cell r="E34">
            <v>127.7</v>
          </cell>
          <cell r="F34">
            <v>57.2</v>
          </cell>
          <cell r="G34">
            <v>266.5</v>
          </cell>
          <cell r="J34">
            <v>73</v>
          </cell>
          <cell r="K34">
            <v>43.4</v>
          </cell>
          <cell r="L34">
            <v>38.9</v>
          </cell>
          <cell r="M34">
            <v>365.09999999999997</v>
          </cell>
        </row>
        <row r="35">
          <cell r="A35">
            <v>198906</v>
          </cell>
          <cell r="B35">
            <v>430</v>
          </cell>
          <cell r="C35">
            <v>145.80000000000001</v>
          </cell>
          <cell r="D35">
            <v>1253.8000000000002</v>
          </cell>
          <cell r="E35">
            <v>166.9</v>
          </cell>
          <cell r="F35">
            <v>83.1</v>
          </cell>
          <cell r="G35">
            <v>328.2</v>
          </cell>
          <cell r="J35">
            <v>89.1</v>
          </cell>
          <cell r="K35">
            <v>54.099999999999994</v>
          </cell>
          <cell r="L35">
            <v>46.8</v>
          </cell>
          <cell r="M35">
            <v>427.59999999999997</v>
          </cell>
        </row>
        <row r="36">
          <cell r="A36">
            <v>198907</v>
          </cell>
          <cell r="B36">
            <v>765.3</v>
          </cell>
          <cell r="C36">
            <v>196</v>
          </cell>
          <cell r="D36">
            <v>1360.9</v>
          </cell>
          <cell r="E36">
            <v>206.9</v>
          </cell>
          <cell r="F36">
            <v>99.399999999999991</v>
          </cell>
          <cell r="G36">
            <v>439.79999999999995</v>
          </cell>
          <cell r="J36">
            <v>107</v>
          </cell>
          <cell r="K36">
            <v>65.199999999999989</v>
          </cell>
          <cell r="L36">
            <v>54.8</v>
          </cell>
          <cell r="M36">
            <v>490.99999999999994</v>
          </cell>
        </row>
        <row r="37">
          <cell r="A37">
            <v>198908</v>
          </cell>
          <cell r="B37">
            <v>961.9</v>
          </cell>
          <cell r="C37">
            <v>210.8</v>
          </cell>
          <cell r="D37">
            <v>1393</v>
          </cell>
          <cell r="E37">
            <v>260</v>
          </cell>
          <cell r="F37">
            <v>103.49999999999999</v>
          </cell>
          <cell r="G37">
            <v>549</v>
          </cell>
          <cell r="J37">
            <v>125.1</v>
          </cell>
          <cell r="K37">
            <v>75.999999999999986</v>
          </cell>
          <cell r="L37">
            <v>62.9</v>
          </cell>
          <cell r="M37">
            <v>553.9</v>
          </cell>
        </row>
        <row r="38">
          <cell r="A38">
            <v>198909</v>
          </cell>
          <cell r="B38">
            <v>1013.1</v>
          </cell>
          <cell r="C38">
            <v>217.70000000000002</v>
          </cell>
          <cell r="D38">
            <v>1451.5</v>
          </cell>
          <cell r="E38">
            <v>295.89999999999998</v>
          </cell>
          <cell r="F38">
            <v>105.29999999999998</v>
          </cell>
          <cell r="G38">
            <v>615</v>
          </cell>
          <cell r="J38">
            <v>143.1</v>
          </cell>
          <cell r="K38">
            <v>86.399999999999991</v>
          </cell>
          <cell r="L38">
            <v>71.099999999999994</v>
          </cell>
          <cell r="M38">
            <v>616</v>
          </cell>
        </row>
        <row r="39">
          <cell r="A39">
            <v>198910</v>
          </cell>
          <cell r="B39">
            <v>1041.3</v>
          </cell>
          <cell r="C39">
            <v>222.60000000000002</v>
          </cell>
          <cell r="D39">
            <v>1516.5</v>
          </cell>
          <cell r="E39">
            <v>321.39999999999998</v>
          </cell>
          <cell r="F39">
            <v>105.49999999999999</v>
          </cell>
          <cell r="G39">
            <v>687.1</v>
          </cell>
          <cell r="J39">
            <v>162.1</v>
          </cell>
          <cell r="K39">
            <v>95.399999999999991</v>
          </cell>
          <cell r="L39">
            <v>79.199999999999989</v>
          </cell>
          <cell r="M39">
            <v>678.9</v>
          </cell>
        </row>
        <row r="40">
          <cell r="A40">
            <v>198911</v>
          </cell>
          <cell r="B40">
            <v>1072.3999999999999</v>
          </cell>
          <cell r="C40">
            <v>223.3</v>
          </cell>
          <cell r="D40">
            <v>1601</v>
          </cell>
          <cell r="E40">
            <v>321.39999999999998</v>
          </cell>
          <cell r="F40">
            <v>105.69999999999999</v>
          </cell>
          <cell r="G40">
            <v>744.7</v>
          </cell>
          <cell r="J40">
            <v>180.79999999999998</v>
          </cell>
          <cell r="K40">
            <v>103.3</v>
          </cell>
          <cell r="L40">
            <v>87.499999999999986</v>
          </cell>
          <cell r="M40">
            <v>740.9</v>
          </cell>
        </row>
        <row r="41">
          <cell r="A41">
            <v>198912</v>
          </cell>
          <cell r="B41">
            <v>1091.3999999999999</v>
          </cell>
          <cell r="C41">
            <v>224.60000000000002</v>
          </cell>
          <cell r="D41">
            <v>1690.5</v>
          </cell>
          <cell r="E41">
            <v>321.5</v>
          </cell>
          <cell r="F41">
            <v>105.79999999999998</v>
          </cell>
          <cell r="G41">
            <v>785.30000000000007</v>
          </cell>
          <cell r="H41">
            <v>87.2</v>
          </cell>
          <cell r="I41">
            <v>88.9</v>
          </cell>
          <cell r="J41">
            <v>205.39999999999998</v>
          </cell>
          <cell r="K41">
            <v>111.8</v>
          </cell>
          <cell r="L41">
            <v>95.799999999999983</v>
          </cell>
          <cell r="M41">
            <v>802.3</v>
          </cell>
        </row>
        <row r="42">
          <cell r="A42">
            <v>199001</v>
          </cell>
          <cell r="B42">
            <v>30</v>
          </cell>
          <cell r="C42">
            <v>2.2999999999999998</v>
          </cell>
          <cell r="D42">
            <v>89.2</v>
          </cell>
          <cell r="E42">
            <v>1.4</v>
          </cell>
          <cell r="F42">
            <v>0.3</v>
          </cell>
          <cell r="G42">
            <v>51.2</v>
          </cell>
          <cell r="H42">
            <v>3.4</v>
          </cell>
          <cell r="I42">
            <v>7.1</v>
          </cell>
          <cell r="J42">
            <v>21.1</v>
          </cell>
          <cell r="K42">
            <v>8.4</v>
          </cell>
          <cell r="L42">
            <v>8</v>
          </cell>
          <cell r="M42">
            <v>70.400000000000006</v>
          </cell>
        </row>
        <row r="43">
          <cell r="A43">
            <v>199002</v>
          </cell>
          <cell r="B43">
            <v>62.7</v>
          </cell>
          <cell r="C43">
            <v>8.3000000000000007</v>
          </cell>
          <cell r="D43">
            <v>193.60000000000002</v>
          </cell>
          <cell r="E43">
            <v>3</v>
          </cell>
          <cell r="F43">
            <v>2.5</v>
          </cell>
          <cell r="G43">
            <v>108</v>
          </cell>
          <cell r="H43">
            <v>7.1999999999999993</v>
          </cell>
          <cell r="I43">
            <v>11.6</v>
          </cell>
          <cell r="J43">
            <v>41.8</v>
          </cell>
          <cell r="K43">
            <v>17.100000000000001</v>
          </cell>
          <cell r="L43">
            <v>15.7</v>
          </cell>
          <cell r="M43">
            <v>139.60000000000002</v>
          </cell>
        </row>
        <row r="44">
          <cell r="A44">
            <v>199003</v>
          </cell>
          <cell r="B44">
            <v>82.9</v>
          </cell>
          <cell r="C44">
            <v>15</v>
          </cell>
          <cell r="D44">
            <v>317.5</v>
          </cell>
          <cell r="E44">
            <v>8.1</v>
          </cell>
          <cell r="F44">
            <v>7.5</v>
          </cell>
          <cell r="G44">
            <v>157.6</v>
          </cell>
          <cell r="H44">
            <v>11.7</v>
          </cell>
          <cell r="I44">
            <v>15.399999999999999</v>
          </cell>
          <cell r="J44">
            <v>65</v>
          </cell>
          <cell r="K44">
            <v>27.8</v>
          </cell>
          <cell r="L44">
            <v>21.7</v>
          </cell>
          <cell r="M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25</v>
          </cell>
          <cell r="D45">
            <v>489.6</v>
          </cell>
          <cell r="E45">
            <v>46.7</v>
          </cell>
          <cell r="F45">
            <v>21</v>
          </cell>
          <cell r="G45">
            <v>189.8</v>
          </cell>
          <cell r="H45">
            <v>17.2</v>
          </cell>
          <cell r="I45">
            <v>19</v>
          </cell>
          <cell r="J45">
            <v>86.4</v>
          </cell>
          <cell r="K45">
            <v>38.200000000000003</v>
          </cell>
          <cell r="L45">
            <v>28.299999999999997</v>
          </cell>
          <cell r="M45">
            <v>282.8</v>
          </cell>
        </row>
        <row r="46">
          <cell r="A46">
            <v>199005</v>
          </cell>
          <cell r="B46">
            <v>263</v>
          </cell>
          <cell r="C46">
            <v>59.5</v>
          </cell>
          <cell r="D46">
            <v>671.40000000000009</v>
          </cell>
          <cell r="E46">
            <v>101.7</v>
          </cell>
          <cell r="F46">
            <v>44.2</v>
          </cell>
          <cell r="G46">
            <v>227.10000000000002</v>
          </cell>
          <cell r="H46">
            <v>24.5</v>
          </cell>
          <cell r="I46">
            <v>23.2</v>
          </cell>
          <cell r="J46">
            <v>109.60000000000001</v>
          </cell>
          <cell r="K46">
            <v>49.7</v>
          </cell>
          <cell r="L46">
            <v>35.599999999999994</v>
          </cell>
          <cell r="M46">
            <v>353.5</v>
          </cell>
        </row>
        <row r="47">
          <cell r="A47">
            <v>199006</v>
          </cell>
          <cell r="B47">
            <v>572.79999999999995</v>
          </cell>
          <cell r="C47">
            <v>100.1</v>
          </cell>
          <cell r="D47">
            <v>777.2</v>
          </cell>
          <cell r="E47">
            <v>135.30000000000001</v>
          </cell>
          <cell r="F47">
            <v>60.1</v>
          </cell>
          <cell r="G47">
            <v>258.60000000000002</v>
          </cell>
          <cell r="H47">
            <v>31.4</v>
          </cell>
          <cell r="I47">
            <v>26.2</v>
          </cell>
          <cell r="J47">
            <v>131.10000000000002</v>
          </cell>
          <cell r="K47">
            <v>62</v>
          </cell>
          <cell r="L47">
            <v>43.499999999999993</v>
          </cell>
          <cell r="M47">
            <v>419.8</v>
          </cell>
        </row>
        <row r="48">
          <cell r="A48">
            <v>199007</v>
          </cell>
          <cell r="B48">
            <v>797.8</v>
          </cell>
          <cell r="C48">
            <v>125.1</v>
          </cell>
          <cell r="D48">
            <v>817.6</v>
          </cell>
          <cell r="E48">
            <v>169.9</v>
          </cell>
          <cell r="F48">
            <v>74.400000000000006</v>
          </cell>
          <cell r="G48">
            <v>309.40000000000003</v>
          </cell>
          <cell r="H48">
            <v>34.299999999999997</v>
          </cell>
          <cell r="I48">
            <v>28.5</v>
          </cell>
          <cell r="J48">
            <v>151.30000000000001</v>
          </cell>
          <cell r="K48">
            <v>73.7</v>
          </cell>
          <cell r="L48">
            <v>51.899999999999991</v>
          </cell>
          <cell r="M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140.1</v>
          </cell>
          <cell r="D49">
            <v>852.2</v>
          </cell>
          <cell r="E49">
            <v>216.3</v>
          </cell>
          <cell r="F49">
            <v>78.100000000000009</v>
          </cell>
          <cell r="G49">
            <v>347.6</v>
          </cell>
          <cell r="H49">
            <v>41.099999999999994</v>
          </cell>
          <cell r="I49">
            <v>35.1</v>
          </cell>
          <cell r="J49">
            <v>170.9</v>
          </cell>
          <cell r="K49">
            <v>82.3</v>
          </cell>
          <cell r="L49">
            <v>60.199999999999989</v>
          </cell>
          <cell r="M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145.1</v>
          </cell>
          <cell r="D50">
            <v>894.1</v>
          </cell>
          <cell r="E50">
            <v>234.20000000000002</v>
          </cell>
          <cell r="F50">
            <v>79.900000000000006</v>
          </cell>
          <cell r="G50">
            <v>375.8</v>
          </cell>
          <cell r="H50">
            <v>47.599999999999994</v>
          </cell>
          <cell r="I50">
            <v>41.800000000000004</v>
          </cell>
          <cell r="J50">
            <v>190</v>
          </cell>
          <cell r="K50">
            <v>91.1</v>
          </cell>
          <cell r="L50">
            <v>69.199999999999989</v>
          </cell>
          <cell r="M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147</v>
          </cell>
          <cell r="D51">
            <v>956</v>
          </cell>
          <cell r="E51">
            <v>238.3</v>
          </cell>
          <cell r="F51">
            <v>80.5</v>
          </cell>
          <cell r="G51">
            <v>414.40000000000003</v>
          </cell>
          <cell r="H51">
            <v>54.999999999999993</v>
          </cell>
          <cell r="I51">
            <v>49.000000000000007</v>
          </cell>
          <cell r="J51">
            <v>206.3</v>
          </cell>
          <cell r="K51">
            <v>100.19999999999999</v>
          </cell>
          <cell r="L51">
            <v>78.499999999999986</v>
          </cell>
          <cell r="M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147.9</v>
          </cell>
          <cell r="D52">
            <v>1054.8</v>
          </cell>
          <cell r="E52">
            <v>238.3</v>
          </cell>
          <cell r="F52">
            <v>80.8</v>
          </cell>
          <cell r="G52">
            <v>446.6</v>
          </cell>
          <cell r="H52">
            <v>59.999999999999993</v>
          </cell>
          <cell r="I52">
            <v>60.2</v>
          </cell>
          <cell r="J52">
            <v>221.70000000000002</v>
          </cell>
          <cell r="K52">
            <v>109.19999999999999</v>
          </cell>
          <cell r="L52">
            <v>88.399999999999991</v>
          </cell>
          <cell r="M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151</v>
          </cell>
          <cell r="D53">
            <v>1154</v>
          </cell>
          <cell r="E53">
            <v>239</v>
          </cell>
          <cell r="F53">
            <v>81.099999999999994</v>
          </cell>
          <cell r="G53">
            <v>480.8</v>
          </cell>
          <cell r="H53">
            <v>65.599999999999994</v>
          </cell>
          <cell r="I53">
            <v>68.400000000000006</v>
          </cell>
          <cell r="J53">
            <v>245.00000000000003</v>
          </cell>
          <cell r="K53">
            <v>117.1</v>
          </cell>
          <cell r="L53">
            <v>98.6</v>
          </cell>
          <cell r="M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0.8</v>
          </cell>
          <cell r="D54">
            <v>71.5</v>
          </cell>
          <cell r="E54">
            <v>0.5</v>
          </cell>
          <cell r="F54">
            <v>0.1</v>
          </cell>
          <cell r="G54">
            <v>32.1</v>
          </cell>
          <cell r="H54">
            <v>8.5</v>
          </cell>
          <cell r="I54">
            <v>8.9</v>
          </cell>
          <cell r="J54">
            <v>21.8</v>
          </cell>
          <cell r="K54">
            <v>7.4</v>
          </cell>
          <cell r="L54">
            <v>10.1</v>
          </cell>
          <cell r="M54">
            <v>69</v>
          </cell>
        </row>
        <row r="55">
          <cell r="A55">
            <v>199102</v>
          </cell>
          <cell r="B55">
            <v>56.9</v>
          </cell>
          <cell r="C55">
            <v>3.3</v>
          </cell>
          <cell r="D55">
            <v>160.30000000000001</v>
          </cell>
          <cell r="E55">
            <v>4.3</v>
          </cell>
          <cell r="F55">
            <v>1.1000000000000001</v>
          </cell>
          <cell r="G55">
            <v>69.599999999999994</v>
          </cell>
          <cell r="H55">
            <v>12.9</v>
          </cell>
          <cell r="I55">
            <v>14.9</v>
          </cell>
          <cell r="J55">
            <v>43.2</v>
          </cell>
          <cell r="K55">
            <v>15.5</v>
          </cell>
          <cell r="L55">
            <v>19.5</v>
          </cell>
          <cell r="M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7.5</v>
          </cell>
          <cell r="D56">
            <v>304.70000000000005</v>
          </cell>
          <cell r="E56">
            <v>9.8999999999999986</v>
          </cell>
          <cell r="F56">
            <v>6.1</v>
          </cell>
          <cell r="G56">
            <v>112</v>
          </cell>
          <cell r="H56">
            <v>17.5</v>
          </cell>
          <cell r="I56">
            <v>19.600000000000001</v>
          </cell>
          <cell r="J56">
            <v>65.099999999999994</v>
          </cell>
          <cell r="K56">
            <v>24.5</v>
          </cell>
          <cell r="L56">
            <v>29.6</v>
          </cell>
          <cell r="M56">
            <v>207.70000000000002</v>
          </cell>
        </row>
        <row r="57">
          <cell r="A57">
            <v>199104</v>
          </cell>
          <cell r="B57">
            <v>168.7</v>
          </cell>
          <cell r="C57">
            <v>24.2</v>
          </cell>
          <cell r="D57">
            <v>559.80000000000007</v>
          </cell>
          <cell r="E57">
            <v>35.9</v>
          </cell>
          <cell r="F57">
            <v>19.7</v>
          </cell>
          <cell r="G57">
            <v>143.80000000000001</v>
          </cell>
          <cell r="H57">
            <v>22.3</v>
          </cell>
          <cell r="I57">
            <v>25.200000000000003</v>
          </cell>
          <cell r="J57">
            <v>86.699999999999989</v>
          </cell>
          <cell r="K57">
            <v>34.299999999999997</v>
          </cell>
          <cell r="L57">
            <v>39.6</v>
          </cell>
          <cell r="M57">
            <v>278.10000000000002</v>
          </cell>
        </row>
        <row r="58">
          <cell r="A58">
            <v>199105</v>
          </cell>
          <cell r="B58">
            <v>253.7</v>
          </cell>
          <cell r="C58">
            <v>90.600000000000009</v>
          </cell>
          <cell r="D58">
            <v>934.60000000000014</v>
          </cell>
          <cell r="E58">
            <v>84.1</v>
          </cell>
          <cell r="F58">
            <v>42</v>
          </cell>
          <cell r="G58">
            <v>176.4</v>
          </cell>
          <cell r="H58">
            <v>28.3</v>
          </cell>
          <cell r="I58">
            <v>29.800000000000004</v>
          </cell>
          <cell r="J58">
            <v>110.6</v>
          </cell>
          <cell r="K58">
            <v>45</v>
          </cell>
          <cell r="L58">
            <v>49.7</v>
          </cell>
          <cell r="M58">
            <v>347.5</v>
          </cell>
        </row>
        <row r="59">
          <cell r="A59">
            <v>199106</v>
          </cell>
          <cell r="B59">
            <v>421.1</v>
          </cell>
          <cell r="C59">
            <v>163.10000000000002</v>
          </cell>
          <cell r="D59">
            <v>1163.3000000000002</v>
          </cell>
          <cell r="E59">
            <v>114.3</v>
          </cell>
          <cell r="F59">
            <v>59.8</v>
          </cell>
          <cell r="G59">
            <v>214.2</v>
          </cell>
          <cell r="H59">
            <v>32.4</v>
          </cell>
          <cell r="I59">
            <v>33.6</v>
          </cell>
          <cell r="J59">
            <v>133.4</v>
          </cell>
          <cell r="K59">
            <v>54.4</v>
          </cell>
          <cell r="L59">
            <v>59.300000000000004</v>
          </cell>
          <cell r="M59">
            <v>415.9</v>
          </cell>
        </row>
        <row r="60">
          <cell r="A60">
            <v>199107</v>
          </cell>
          <cell r="B60">
            <v>655</v>
          </cell>
          <cell r="C60">
            <v>200.20000000000002</v>
          </cell>
          <cell r="D60">
            <v>1220.9000000000001</v>
          </cell>
          <cell r="E60">
            <v>140.1</v>
          </cell>
          <cell r="F60">
            <v>73.2</v>
          </cell>
          <cell r="G60">
            <v>266.39999999999998</v>
          </cell>
          <cell r="H60">
            <v>37.199999999999996</v>
          </cell>
          <cell r="I60">
            <v>37.800000000000004</v>
          </cell>
          <cell r="J60">
            <v>156.9</v>
          </cell>
          <cell r="K60">
            <v>64.3</v>
          </cell>
          <cell r="L60">
            <v>69.100000000000009</v>
          </cell>
          <cell r="M60">
            <v>480.4</v>
          </cell>
        </row>
        <row r="61">
          <cell r="A61">
            <v>199108</v>
          </cell>
          <cell r="B61">
            <v>733.8</v>
          </cell>
          <cell r="C61">
            <v>215.70000000000002</v>
          </cell>
          <cell r="D61">
            <v>1255.1000000000001</v>
          </cell>
          <cell r="E61">
            <v>169.4</v>
          </cell>
          <cell r="F61">
            <v>80.100000000000009</v>
          </cell>
          <cell r="G61">
            <v>302.2</v>
          </cell>
          <cell r="H61">
            <v>42.999999999999993</v>
          </cell>
          <cell r="I61">
            <v>43.800000000000004</v>
          </cell>
          <cell r="J61">
            <v>181.4</v>
          </cell>
          <cell r="K61">
            <v>74.099999999999994</v>
          </cell>
          <cell r="L61">
            <v>78.800000000000011</v>
          </cell>
          <cell r="M61">
            <v>543.5</v>
          </cell>
        </row>
        <row r="62">
          <cell r="A62">
            <v>199109</v>
          </cell>
          <cell r="B62">
            <v>756.19999999999993</v>
          </cell>
          <cell r="C62">
            <v>222.70000000000002</v>
          </cell>
          <cell r="D62">
            <v>1293.0000000000002</v>
          </cell>
          <cell r="E62">
            <v>174.70000000000002</v>
          </cell>
          <cell r="F62">
            <v>82.600000000000009</v>
          </cell>
          <cell r="G62">
            <v>345.09999999999997</v>
          </cell>
          <cell r="H62">
            <v>48.499999999999993</v>
          </cell>
          <cell r="I62">
            <v>50.900000000000006</v>
          </cell>
          <cell r="J62">
            <v>207</v>
          </cell>
          <cell r="K62">
            <v>83.1</v>
          </cell>
          <cell r="L62">
            <v>88.4</v>
          </cell>
          <cell r="M62">
            <v>605</v>
          </cell>
        </row>
        <row r="63">
          <cell r="A63">
            <v>199110</v>
          </cell>
          <cell r="B63">
            <v>773.4</v>
          </cell>
          <cell r="C63">
            <v>223.20000000000002</v>
          </cell>
          <cell r="D63">
            <v>1352.4000000000003</v>
          </cell>
          <cell r="E63">
            <v>175.20000000000002</v>
          </cell>
          <cell r="F63">
            <v>82.600000000000009</v>
          </cell>
          <cell r="G63">
            <v>381.59999999999997</v>
          </cell>
          <cell r="H63">
            <v>57.699999999999989</v>
          </cell>
          <cell r="I63">
            <v>57.600000000000009</v>
          </cell>
          <cell r="J63">
            <v>232.9</v>
          </cell>
          <cell r="K63">
            <v>92</v>
          </cell>
          <cell r="L63">
            <v>97.9</v>
          </cell>
          <cell r="M63">
            <v>664</v>
          </cell>
        </row>
        <row r="64">
          <cell r="A64">
            <v>199111</v>
          </cell>
          <cell r="B64">
            <v>794.1</v>
          </cell>
          <cell r="C64">
            <v>224.8</v>
          </cell>
          <cell r="D64">
            <v>1401.2000000000003</v>
          </cell>
          <cell r="E64">
            <v>175.8</v>
          </cell>
          <cell r="F64">
            <v>82.600000000000009</v>
          </cell>
          <cell r="G64">
            <v>413.79999999999995</v>
          </cell>
          <cell r="H64">
            <v>66.999999999999986</v>
          </cell>
          <cell r="I64">
            <v>67.300000000000011</v>
          </cell>
          <cell r="J64">
            <v>259.10000000000002</v>
          </cell>
          <cell r="K64">
            <v>100.8</v>
          </cell>
          <cell r="L64">
            <v>107.4</v>
          </cell>
          <cell r="M64">
            <v>724.4</v>
          </cell>
        </row>
        <row r="65">
          <cell r="A65">
            <v>199112</v>
          </cell>
          <cell r="B65">
            <v>814.2</v>
          </cell>
          <cell r="C65">
            <v>225.9</v>
          </cell>
          <cell r="D65">
            <v>1453.6000000000004</v>
          </cell>
          <cell r="E65">
            <v>176.4</v>
          </cell>
          <cell r="F65">
            <v>82.600000000000009</v>
          </cell>
          <cell r="G65">
            <v>433.9</v>
          </cell>
          <cell r="H65">
            <v>77.09999999999998</v>
          </cell>
          <cell r="I65">
            <v>76.200000000000017</v>
          </cell>
          <cell r="J65">
            <v>291.8</v>
          </cell>
          <cell r="K65">
            <v>109.39999999999999</v>
          </cell>
          <cell r="L65">
            <v>117</v>
          </cell>
          <cell r="M65">
            <v>785.9</v>
          </cell>
        </row>
        <row r="66">
          <cell r="A66">
            <v>199201</v>
          </cell>
          <cell r="B66">
            <v>26.5</v>
          </cell>
          <cell r="C66">
            <v>2.7</v>
          </cell>
          <cell r="D66">
            <v>68.5</v>
          </cell>
          <cell r="E66">
            <v>0.4</v>
          </cell>
          <cell r="F66">
            <v>0.2</v>
          </cell>
          <cell r="G66">
            <v>28.7</v>
          </cell>
          <cell r="H66">
            <v>4.4000000000000004</v>
          </cell>
          <cell r="I66">
            <v>10.7</v>
          </cell>
          <cell r="J66">
            <v>28.2</v>
          </cell>
          <cell r="K66">
            <v>8.9</v>
          </cell>
          <cell r="L66">
            <v>8.9</v>
          </cell>
          <cell r="M66">
            <v>72.3</v>
          </cell>
        </row>
        <row r="67">
          <cell r="A67">
            <v>199202</v>
          </cell>
          <cell r="B67">
            <v>68</v>
          </cell>
          <cell r="C67">
            <v>5.0999999999999996</v>
          </cell>
          <cell r="D67">
            <v>137</v>
          </cell>
          <cell r="E67">
            <v>1</v>
          </cell>
          <cell r="F67">
            <v>4.4000000000000004</v>
          </cell>
          <cell r="G67">
            <v>50.2</v>
          </cell>
          <cell r="H67">
            <v>9.4</v>
          </cell>
          <cell r="I67">
            <v>16.100000000000001</v>
          </cell>
          <cell r="J67">
            <v>53.9</v>
          </cell>
          <cell r="K67">
            <v>17.600000000000001</v>
          </cell>
          <cell r="L67">
            <v>17.5</v>
          </cell>
          <cell r="M67">
            <v>143.19999999999999</v>
          </cell>
        </row>
        <row r="68">
          <cell r="A68">
            <v>199203</v>
          </cell>
          <cell r="B68">
            <v>96.6</v>
          </cell>
          <cell r="C68">
            <v>9.8999999999999986</v>
          </cell>
          <cell r="D68">
            <v>221.1</v>
          </cell>
          <cell r="E68">
            <v>11.9</v>
          </cell>
          <cell r="F68">
            <v>11.100000000000001</v>
          </cell>
          <cell r="G68">
            <v>72.400000000000006</v>
          </cell>
          <cell r="H68">
            <v>15.5</v>
          </cell>
          <cell r="I68">
            <v>19.8</v>
          </cell>
          <cell r="J68">
            <v>78</v>
          </cell>
          <cell r="K68">
            <v>26.200000000000003</v>
          </cell>
          <cell r="L68">
            <v>26.4</v>
          </cell>
          <cell r="M68">
            <v>213.6</v>
          </cell>
        </row>
        <row r="69">
          <cell r="A69">
            <v>199204</v>
          </cell>
          <cell r="B69">
            <v>170</v>
          </cell>
          <cell r="C69">
            <v>21.9</v>
          </cell>
          <cell r="D69">
            <v>364.79999999999995</v>
          </cell>
          <cell r="E69">
            <v>33.700000000000003</v>
          </cell>
          <cell r="F69">
            <v>30</v>
          </cell>
          <cell r="G69">
            <v>92.100000000000009</v>
          </cell>
          <cell r="H69">
            <v>21.7</v>
          </cell>
          <cell r="I69">
            <v>23</v>
          </cell>
          <cell r="J69">
            <v>102.4</v>
          </cell>
          <cell r="K69">
            <v>34.800000000000004</v>
          </cell>
          <cell r="L69">
            <v>35.200000000000003</v>
          </cell>
          <cell r="M69">
            <v>282.2</v>
          </cell>
        </row>
        <row r="70">
          <cell r="A70">
            <v>199205</v>
          </cell>
          <cell r="B70">
            <v>273.10000000000002</v>
          </cell>
          <cell r="C70">
            <v>61.5</v>
          </cell>
          <cell r="D70">
            <v>597.79999999999995</v>
          </cell>
          <cell r="E70">
            <v>60.1</v>
          </cell>
          <cell r="F70">
            <v>52</v>
          </cell>
          <cell r="G70">
            <v>113.30000000000001</v>
          </cell>
          <cell r="H70">
            <v>28.1</v>
          </cell>
          <cell r="I70">
            <v>26.6</v>
          </cell>
          <cell r="J70">
            <v>129.30000000000001</v>
          </cell>
          <cell r="K70">
            <v>44.5</v>
          </cell>
          <cell r="L70">
            <v>44.1</v>
          </cell>
          <cell r="M70">
            <v>346.6</v>
          </cell>
        </row>
        <row r="71">
          <cell r="A71">
            <v>199206</v>
          </cell>
          <cell r="B71">
            <v>454.40000000000003</v>
          </cell>
          <cell r="C71">
            <v>91.5</v>
          </cell>
          <cell r="D71">
            <v>721.3</v>
          </cell>
          <cell r="E71">
            <v>76.5</v>
          </cell>
          <cell r="F71">
            <v>69.5</v>
          </cell>
          <cell r="G71">
            <v>148.60000000000002</v>
          </cell>
          <cell r="H71">
            <v>34.6</v>
          </cell>
          <cell r="I71">
            <v>29.900000000000002</v>
          </cell>
          <cell r="J71">
            <v>157.80000000000001</v>
          </cell>
          <cell r="K71">
            <v>54.1</v>
          </cell>
          <cell r="L71">
            <v>52.8</v>
          </cell>
          <cell r="M71">
            <v>406.70000000000005</v>
          </cell>
        </row>
        <row r="72">
          <cell r="A72">
            <v>199207</v>
          </cell>
          <cell r="B72">
            <v>669.6</v>
          </cell>
          <cell r="C72">
            <v>113.8</v>
          </cell>
          <cell r="D72">
            <v>758.5</v>
          </cell>
          <cell r="E72">
            <v>92.3</v>
          </cell>
          <cell r="F72">
            <v>79.900000000000006</v>
          </cell>
          <cell r="G72">
            <v>179.90000000000003</v>
          </cell>
          <cell r="H72">
            <v>39.300000000000004</v>
          </cell>
          <cell r="I72">
            <v>35</v>
          </cell>
          <cell r="J72">
            <v>184.20000000000002</v>
          </cell>
          <cell r="K72">
            <v>64.400000000000006</v>
          </cell>
          <cell r="L72">
            <v>61.8</v>
          </cell>
          <cell r="M72">
            <v>466.20000000000005</v>
          </cell>
        </row>
        <row r="73">
          <cell r="A73">
            <v>199208</v>
          </cell>
          <cell r="B73">
            <v>731</v>
          </cell>
          <cell r="C73">
            <v>122.3</v>
          </cell>
          <cell r="D73">
            <v>780.4</v>
          </cell>
          <cell r="E73">
            <v>101.3</v>
          </cell>
          <cell r="F73">
            <v>84</v>
          </cell>
          <cell r="G73">
            <v>212.10000000000002</v>
          </cell>
          <cell r="H73">
            <v>46.900000000000006</v>
          </cell>
          <cell r="I73">
            <v>41</v>
          </cell>
          <cell r="J73">
            <v>211.50000000000003</v>
          </cell>
          <cell r="K73">
            <v>74.2</v>
          </cell>
          <cell r="L73">
            <v>70.8</v>
          </cell>
          <cell r="M73">
            <v>525.5</v>
          </cell>
        </row>
        <row r="74">
          <cell r="A74">
            <v>199209</v>
          </cell>
          <cell r="B74">
            <v>749.9</v>
          </cell>
          <cell r="C74">
            <v>124.6</v>
          </cell>
          <cell r="D74">
            <v>830.5</v>
          </cell>
          <cell r="E74">
            <v>106.5</v>
          </cell>
          <cell r="F74">
            <v>85.6</v>
          </cell>
          <cell r="G74">
            <v>246.40000000000003</v>
          </cell>
          <cell r="H74">
            <v>53.900000000000006</v>
          </cell>
          <cell r="I74">
            <v>48.6</v>
          </cell>
          <cell r="J74">
            <v>237.30000000000004</v>
          </cell>
          <cell r="K74">
            <v>83.8</v>
          </cell>
          <cell r="L74">
            <v>79.7</v>
          </cell>
          <cell r="M74">
            <v>585.29999999999995</v>
          </cell>
        </row>
        <row r="75">
          <cell r="A75">
            <v>199210</v>
          </cell>
          <cell r="B75">
            <v>797.6</v>
          </cell>
          <cell r="C75">
            <v>126</v>
          </cell>
          <cell r="D75">
            <v>884.4</v>
          </cell>
          <cell r="E75">
            <v>107.2</v>
          </cell>
          <cell r="F75">
            <v>86.5</v>
          </cell>
          <cell r="G75">
            <v>275.40000000000003</v>
          </cell>
          <cell r="H75">
            <v>62.7</v>
          </cell>
          <cell r="I75">
            <v>56.6</v>
          </cell>
          <cell r="J75">
            <v>264.10000000000002</v>
          </cell>
          <cell r="K75">
            <v>93.2</v>
          </cell>
          <cell r="L75">
            <v>88.7</v>
          </cell>
          <cell r="M75">
            <v>645.9</v>
          </cell>
        </row>
        <row r="76">
          <cell r="A76">
            <v>199211</v>
          </cell>
          <cell r="B76">
            <v>810.80000000000007</v>
          </cell>
          <cell r="C76">
            <v>127.3</v>
          </cell>
          <cell r="D76">
            <v>934</v>
          </cell>
          <cell r="E76">
            <v>107.9</v>
          </cell>
          <cell r="F76">
            <v>86.5</v>
          </cell>
          <cell r="G76">
            <v>326.60000000000002</v>
          </cell>
          <cell r="H76">
            <v>70.2</v>
          </cell>
          <cell r="I76">
            <v>68.099999999999994</v>
          </cell>
          <cell r="J76">
            <v>291.20000000000005</v>
          </cell>
          <cell r="K76">
            <v>101.7</v>
          </cell>
          <cell r="L76">
            <v>97.7</v>
          </cell>
          <cell r="M76">
            <v>706.4</v>
          </cell>
        </row>
        <row r="77">
          <cell r="A77">
            <v>199212</v>
          </cell>
          <cell r="B77">
            <v>829.40000000000009</v>
          </cell>
          <cell r="C77">
            <v>127.89999999999999</v>
          </cell>
          <cell r="D77">
            <v>1003.1</v>
          </cell>
          <cell r="E77">
            <v>108</v>
          </cell>
          <cell r="F77">
            <v>86.5</v>
          </cell>
          <cell r="G77">
            <v>392</v>
          </cell>
          <cell r="H77">
            <v>79.600000000000009</v>
          </cell>
          <cell r="I77">
            <v>77.3</v>
          </cell>
          <cell r="J77">
            <v>320.20000000000005</v>
          </cell>
          <cell r="K77">
            <v>110.7</v>
          </cell>
          <cell r="L77">
            <v>106.7</v>
          </cell>
          <cell r="M77">
            <v>768.4</v>
          </cell>
        </row>
        <row r="78">
          <cell r="A78">
            <v>199301</v>
          </cell>
          <cell r="B78">
            <v>56.8</v>
          </cell>
          <cell r="C78">
            <v>1</v>
          </cell>
          <cell r="D78">
            <v>59.4</v>
          </cell>
          <cell r="E78">
            <v>0.2</v>
          </cell>
          <cell r="F78">
            <v>1</v>
          </cell>
          <cell r="G78">
            <v>19.3</v>
          </cell>
          <cell r="H78">
            <v>6.2</v>
          </cell>
          <cell r="I78">
            <v>9.3000000000000007</v>
          </cell>
          <cell r="J78">
            <v>23</v>
          </cell>
          <cell r="K78">
            <v>8.6999999999999993</v>
          </cell>
          <cell r="L78">
            <v>9</v>
          </cell>
          <cell r="M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3.9</v>
          </cell>
          <cell r="D79">
            <v>139.1</v>
          </cell>
          <cell r="E79">
            <v>0.7</v>
          </cell>
          <cell r="F79">
            <v>4.7</v>
          </cell>
          <cell r="G79">
            <v>49</v>
          </cell>
          <cell r="H79">
            <v>13.600000000000001</v>
          </cell>
          <cell r="I79">
            <v>15.100000000000001</v>
          </cell>
          <cell r="J79">
            <v>48.2</v>
          </cell>
          <cell r="K79">
            <v>17.100000000000001</v>
          </cell>
          <cell r="L79">
            <v>17.5</v>
          </cell>
          <cell r="M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11.4</v>
          </cell>
          <cell r="D80">
            <v>244.2</v>
          </cell>
          <cell r="E80">
            <v>9</v>
          </cell>
          <cell r="F80">
            <v>10.100000000000001</v>
          </cell>
          <cell r="G80">
            <v>71.400000000000006</v>
          </cell>
          <cell r="H80">
            <v>21.700000000000003</v>
          </cell>
          <cell r="I80">
            <v>20</v>
          </cell>
          <cell r="J80">
            <v>70.099999999999994</v>
          </cell>
          <cell r="K80">
            <v>26.400000000000002</v>
          </cell>
          <cell r="L80">
            <v>26.3</v>
          </cell>
          <cell r="M80">
            <v>206.6</v>
          </cell>
        </row>
        <row r="81">
          <cell r="A81">
            <v>199304</v>
          </cell>
          <cell r="B81">
            <v>209.1</v>
          </cell>
          <cell r="C81">
            <v>23.5</v>
          </cell>
          <cell r="D81">
            <v>464.5</v>
          </cell>
          <cell r="E81">
            <v>26.3</v>
          </cell>
          <cell r="F81">
            <v>24</v>
          </cell>
          <cell r="G81">
            <v>93.5</v>
          </cell>
          <cell r="H81">
            <v>30.500000000000004</v>
          </cell>
          <cell r="I81">
            <v>24.5</v>
          </cell>
          <cell r="J81">
            <v>91.3</v>
          </cell>
          <cell r="K81">
            <v>35.400000000000006</v>
          </cell>
          <cell r="L81">
            <v>35.200000000000003</v>
          </cell>
          <cell r="M81">
            <v>276.60000000000002</v>
          </cell>
        </row>
        <row r="82">
          <cell r="A82">
            <v>199305</v>
          </cell>
          <cell r="B82">
            <v>309</v>
          </cell>
          <cell r="C82">
            <v>74.8</v>
          </cell>
          <cell r="D82">
            <v>834.3</v>
          </cell>
          <cell r="E82">
            <v>44.6</v>
          </cell>
          <cell r="F82">
            <v>42.6</v>
          </cell>
          <cell r="G82">
            <v>113.9</v>
          </cell>
          <cell r="H82">
            <v>40.5</v>
          </cell>
          <cell r="I82">
            <v>30</v>
          </cell>
          <cell r="J82">
            <v>114.9</v>
          </cell>
          <cell r="K82">
            <v>44.300000000000004</v>
          </cell>
          <cell r="L82">
            <v>44.1</v>
          </cell>
          <cell r="M82">
            <v>345.20000000000005</v>
          </cell>
        </row>
        <row r="83">
          <cell r="A83">
            <v>199306</v>
          </cell>
          <cell r="B83">
            <v>417.9</v>
          </cell>
          <cell r="C83">
            <v>128.80000000000001</v>
          </cell>
          <cell r="D83">
            <v>1052.3</v>
          </cell>
          <cell r="E83">
            <v>55</v>
          </cell>
          <cell r="F83">
            <v>65</v>
          </cell>
          <cell r="G83">
            <v>162.4</v>
          </cell>
          <cell r="H83">
            <v>49.7</v>
          </cell>
          <cell r="I83">
            <v>33.799999999999997</v>
          </cell>
          <cell r="J83">
            <v>140.20000000000002</v>
          </cell>
          <cell r="K83">
            <v>53.400000000000006</v>
          </cell>
          <cell r="L83">
            <v>53</v>
          </cell>
          <cell r="M83">
            <v>411.1</v>
          </cell>
        </row>
        <row r="84">
          <cell r="A84">
            <v>199307</v>
          </cell>
          <cell r="B84">
            <v>625.79999999999995</v>
          </cell>
          <cell r="C84">
            <v>157.5</v>
          </cell>
          <cell r="D84">
            <v>1182.3999999999999</v>
          </cell>
          <cell r="E84">
            <v>65</v>
          </cell>
          <cell r="F84">
            <v>79.3</v>
          </cell>
          <cell r="G84">
            <v>215.8</v>
          </cell>
          <cell r="H84">
            <v>55.900000000000006</v>
          </cell>
          <cell r="I84">
            <v>36.599999999999994</v>
          </cell>
          <cell r="J84">
            <v>166.10000000000002</v>
          </cell>
          <cell r="K84">
            <v>63.100000000000009</v>
          </cell>
          <cell r="L84">
            <v>62</v>
          </cell>
          <cell r="M84">
            <v>476.1</v>
          </cell>
        </row>
        <row r="85">
          <cell r="A85">
            <v>199308</v>
          </cell>
          <cell r="B85">
            <v>745.9</v>
          </cell>
          <cell r="C85">
            <v>174</v>
          </cell>
          <cell r="D85">
            <v>1233.8</v>
          </cell>
          <cell r="E85">
            <v>90.1</v>
          </cell>
          <cell r="F85">
            <v>82.6</v>
          </cell>
          <cell r="G85">
            <v>303.70000000000005</v>
          </cell>
          <cell r="H85">
            <v>66</v>
          </cell>
          <cell r="I85">
            <v>44.199999999999996</v>
          </cell>
          <cell r="J85">
            <v>193.70000000000002</v>
          </cell>
          <cell r="K85">
            <v>72.100000000000009</v>
          </cell>
          <cell r="L85">
            <v>71</v>
          </cell>
          <cell r="M85">
            <v>538.30000000000007</v>
          </cell>
        </row>
        <row r="86">
          <cell r="A86">
            <v>199309</v>
          </cell>
          <cell r="B86">
            <v>820</v>
          </cell>
          <cell r="C86">
            <v>179.9</v>
          </cell>
          <cell r="D86">
            <v>1291.8</v>
          </cell>
          <cell r="E86">
            <v>92.6</v>
          </cell>
          <cell r="F86">
            <v>83.6</v>
          </cell>
          <cell r="G86">
            <v>386.30000000000007</v>
          </cell>
          <cell r="H86">
            <v>76.099999999999994</v>
          </cell>
          <cell r="I86">
            <v>52.5</v>
          </cell>
          <cell r="J86">
            <v>219.9</v>
          </cell>
          <cell r="K86">
            <v>81.2</v>
          </cell>
          <cell r="L86">
            <v>80</v>
          </cell>
          <cell r="M86">
            <v>602.00000000000011</v>
          </cell>
        </row>
        <row r="87">
          <cell r="A87">
            <v>199310</v>
          </cell>
          <cell r="B87">
            <v>875.9</v>
          </cell>
          <cell r="C87">
            <v>182.5</v>
          </cell>
          <cell r="D87">
            <v>1345.6</v>
          </cell>
          <cell r="E87">
            <v>94.6</v>
          </cell>
          <cell r="F87">
            <v>84.6</v>
          </cell>
          <cell r="G87">
            <v>476.70000000000005</v>
          </cell>
          <cell r="H87">
            <v>89.199999999999989</v>
          </cell>
          <cell r="I87">
            <v>62.2</v>
          </cell>
          <cell r="J87">
            <v>245.9</v>
          </cell>
          <cell r="K87">
            <v>89.600000000000009</v>
          </cell>
          <cell r="L87">
            <v>89</v>
          </cell>
          <cell r="M87">
            <v>667.20000000000016</v>
          </cell>
        </row>
        <row r="88">
          <cell r="A88">
            <v>199311</v>
          </cell>
          <cell r="B88">
            <v>909.4</v>
          </cell>
          <cell r="C88">
            <v>185</v>
          </cell>
          <cell r="D88">
            <v>1408.6999999999998</v>
          </cell>
          <cell r="E88">
            <v>97.3</v>
          </cell>
          <cell r="F88">
            <v>85.399999999999991</v>
          </cell>
          <cell r="G88">
            <v>547.40000000000009</v>
          </cell>
          <cell r="H88">
            <v>99.399999999999991</v>
          </cell>
          <cell r="I88">
            <v>79.2</v>
          </cell>
          <cell r="J88">
            <v>272.7</v>
          </cell>
          <cell r="K88">
            <v>97.9</v>
          </cell>
          <cell r="L88">
            <v>98</v>
          </cell>
          <cell r="M88">
            <v>733.80000000000018</v>
          </cell>
        </row>
        <row r="89">
          <cell r="A89">
            <v>199312</v>
          </cell>
          <cell r="B89">
            <v>967.6</v>
          </cell>
          <cell r="C89">
            <v>186.3</v>
          </cell>
          <cell r="D89">
            <v>1492.6999999999998</v>
          </cell>
          <cell r="E89">
            <v>97.8</v>
          </cell>
          <cell r="F89">
            <v>85.6</v>
          </cell>
          <cell r="G89">
            <v>586.10000000000014</v>
          </cell>
          <cell r="H89">
            <v>112.8</v>
          </cell>
          <cell r="I89">
            <v>92.9</v>
          </cell>
          <cell r="J89">
            <v>302.7</v>
          </cell>
          <cell r="K89">
            <v>106.60000000000001</v>
          </cell>
          <cell r="L89">
            <v>107</v>
          </cell>
          <cell r="M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14.563728891973165</v>
          </cell>
          <cell r="D90">
            <v>111.08461716400643</v>
          </cell>
          <cell r="E90">
            <v>14.272484385843157</v>
          </cell>
          <cell r="F90">
            <v>7.0812861438815622</v>
          </cell>
          <cell r="G90">
            <v>45.312664816099982</v>
          </cell>
          <cell r="H90">
            <v>0</v>
          </cell>
          <cell r="I90">
            <v>0</v>
          </cell>
          <cell r="J90">
            <v>26.296275734443647</v>
          </cell>
          <cell r="K90">
            <v>9.3794124450612966</v>
          </cell>
          <cell r="L90">
            <v>9.9781286143881598</v>
          </cell>
          <cell r="M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29.091722105402297</v>
          </cell>
          <cell r="D91">
            <v>221.94939717440712</v>
          </cell>
          <cell r="E91">
            <v>28.494384121302545</v>
          </cell>
          <cell r="F91">
            <v>14.155672056616208</v>
          </cell>
          <cell r="G91">
            <v>90.605492739482401</v>
          </cell>
          <cell r="H91">
            <v>0</v>
          </cell>
          <cell r="I91">
            <v>0</v>
          </cell>
          <cell r="J91">
            <v>52.673402277379722</v>
          </cell>
          <cell r="K91">
            <v>18.764883496040582</v>
          </cell>
          <cell r="L91">
            <v>19.98707438269512</v>
          </cell>
          <cell r="M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43.583979640287396</v>
          </cell>
          <cell r="D92">
            <v>332.59434003120208</v>
          </cell>
          <cell r="E92">
            <v>42.665699206378164</v>
          </cell>
          <cell r="F92">
            <v>21.223157738203938</v>
          </cell>
          <cell r="G92">
            <v>135.87848377014726</v>
          </cell>
          <cell r="H92">
            <v>0</v>
          </cell>
          <cell r="I92">
            <v>0</v>
          </cell>
          <cell r="J92">
            <v>79.131379628808233</v>
          </cell>
          <cell r="K92">
            <v>28.156413152937851</v>
          </cell>
          <cell r="L92">
            <v>30.026837304920882</v>
          </cell>
          <cell r="M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56.483979640287394</v>
          </cell>
          <cell r="D93">
            <v>646.19434003120205</v>
          </cell>
          <cell r="E93">
            <v>69.265699206378173</v>
          </cell>
          <cell r="F93">
            <v>37.023157738203935</v>
          </cell>
          <cell r="G93">
            <v>164.97848377014725</v>
          </cell>
          <cell r="H93">
            <v>9.9</v>
          </cell>
          <cell r="I93">
            <v>5.6</v>
          </cell>
          <cell r="J93">
            <v>105.53137962880822</v>
          </cell>
          <cell r="K93">
            <v>36.756413152937853</v>
          </cell>
          <cell r="L93">
            <v>39.126837304920883</v>
          </cell>
          <cell r="M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117.78397964028738</v>
          </cell>
          <cell r="D94">
            <v>1108.5943400312021</v>
          </cell>
          <cell r="E94">
            <v>119.36569920637817</v>
          </cell>
          <cell r="F94">
            <v>58.023157738203935</v>
          </cell>
          <cell r="G94">
            <v>215.57848377014724</v>
          </cell>
          <cell r="H94">
            <v>20.200000000000003</v>
          </cell>
          <cell r="I94">
            <v>11.899999999999999</v>
          </cell>
          <cell r="J94">
            <v>133.83137962880824</v>
          </cell>
          <cell r="K94">
            <v>45.55641315293785</v>
          </cell>
          <cell r="L94">
            <v>48.42683730492088</v>
          </cell>
          <cell r="M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172.0839796402874</v>
          </cell>
          <cell r="D95">
            <v>1312.694340031202</v>
          </cell>
          <cell r="E95">
            <v>137.06569920637816</v>
          </cell>
          <cell r="F95">
            <v>80.523157738203935</v>
          </cell>
          <cell r="G95">
            <v>277.07848377014727</v>
          </cell>
          <cell r="H95">
            <v>29.900000000000002</v>
          </cell>
          <cell r="I95">
            <v>16.399999999999999</v>
          </cell>
          <cell r="J95">
            <v>160.93137962880823</v>
          </cell>
          <cell r="K95">
            <v>53.956413152937849</v>
          </cell>
          <cell r="L95">
            <v>57.726837304920878</v>
          </cell>
          <cell r="M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191.9839796402874</v>
          </cell>
          <cell r="D96">
            <v>1395.8943400312021</v>
          </cell>
          <cell r="E96">
            <v>148.16569920637815</v>
          </cell>
          <cell r="F96">
            <v>98.523157738203935</v>
          </cell>
          <cell r="G96">
            <v>316.1784837701473</v>
          </cell>
          <cell r="H96">
            <v>39.1</v>
          </cell>
          <cell r="I96">
            <v>20.9</v>
          </cell>
          <cell r="J96">
            <v>188.93137962880823</v>
          </cell>
          <cell r="K96">
            <v>62.756413152937853</v>
          </cell>
          <cell r="L96">
            <v>67.226837304920878</v>
          </cell>
          <cell r="M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207.0839796402874</v>
          </cell>
          <cell r="D97">
            <v>1449.2943400312022</v>
          </cell>
          <cell r="E97">
            <v>168.76569920637814</v>
          </cell>
          <cell r="F97">
            <v>106.12315773820393</v>
          </cell>
          <cell r="G97">
            <v>373.97848377014731</v>
          </cell>
          <cell r="H97">
            <v>48.6</v>
          </cell>
          <cell r="I97">
            <v>28.099999999999998</v>
          </cell>
          <cell r="J97">
            <v>216.23137962880824</v>
          </cell>
          <cell r="K97">
            <v>71.55641315293785</v>
          </cell>
          <cell r="L97">
            <v>76.92683730492088</v>
          </cell>
          <cell r="M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214.9839796402874</v>
          </cell>
          <cell r="D98">
            <v>1510.2943400312022</v>
          </cell>
          <cell r="E98">
            <v>178.56569920637816</v>
          </cell>
          <cell r="F98">
            <v>108.02315773820393</v>
          </cell>
          <cell r="G98">
            <v>428.97848377014731</v>
          </cell>
          <cell r="H98">
            <v>58.7</v>
          </cell>
          <cell r="I98">
            <v>35.5</v>
          </cell>
          <cell r="J98">
            <v>245.83137962880824</v>
          </cell>
          <cell r="K98">
            <v>80.356413152937847</v>
          </cell>
          <cell r="L98">
            <v>86.826837304920886</v>
          </cell>
          <cell r="M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215.78397964028741</v>
          </cell>
          <cell r="D99">
            <v>1601.2943400312022</v>
          </cell>
          <cell r="E99">
            <v>185.26569920637814</v>
          </cell>
          <cell r="F99">
            <v>108.02315773820393</v>
          </cell>
          <cell r="G99">
            <v>477.1784837701473</v>
          </cell>
          <cell r="H99">
            <v>68.3</v>
          </cell>
          <cell r="I99">
            <v>45.7</v>
          </cell>
          <cell r="J99">
            <v>277.43137962880826</v>
          </cell>
          <cell r="K99">
            <v>88.656413152937844</v>
          </cell>
          <cell r="L99">
            <v>97.126837304920883</v>
          </cell>
          <cell r="M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217.08397964028742</v>
          </cell>
          <cell r="D100">
            <v>1705.0943400312021</v>
          </cell>
          <cell r="E100">
            <v>186.76569920637814</v>
          </cell>
          <cell r="F100">
            <v>108.02315773820393</v>
          </cell>
          <cell r="G100">
            <v>537.47848377014725</v>
          </cell>
          <cell r="H100">
            <v>77.7</v>
          </cell>
          <cell r="I100">
            <v>58.7</v>
          </cell>
          <cell r="J100">
            <v>309.33137962880824</v>
          </cell>
          <cell r="K100">
            <v>96.856413152937847</v>
          </cell>
          <cell r="L100">
            <v>107.92683730492088</v>
          </cell>
          <cell r="M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218.78397964028741</v>
          </cell>
          <cell r="D101">
            <v>1798.9943400312022</v>
          </cell>
          <cell r="E101">
            <v>187.96569920637813</v>
          </cell>
          <cell r="F101">
            <v>108.02315773820393</v>
          </cell>
          <cell r="G101">
            <v>580.7784837701472</v>
          </cell>
          <cell r="H101">
            <v>88.600000000000009</v>
          </cell>
          <cell r="I101">
            <v>77</v>
          </cell>
          <cell r="J101">
            <v>347.93137962880826</v>
          </cell>
          <cell r="K101">
            <v>105.55641315293785</v>
          </cell>
          <cell r="L101">
            <v>119.02683730492087</v>
          </cell>
          <cell r="M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2.1</v>
          </cell>
          <cell r="D102">
            <v>126.6</v>
          </cell>
          <cell r="E102">
            <v>1.3</v>
          </cell>
          <cell r="F102">
            <v>0</v>
          </cell>
          <cell r="G102">
            <v>45.8</v>
          </cell>
          <cell r="H102">
            <v>8.3000000000000007</v>
          </cell>
          <cell r="I102">
            <v>11.8</v>
          </cell>
          <cell r="J102">
            <v>35.9</v>
          </cell>
          <cell r="K102">
            <v>8.3000000000000007</v>
          </cell>
          <cell r="L102">
            <v>11.4</v>
          </cell>
          <cell r="M102">
            <v>75.7</v>
          </cell>
        </row>
        <row r="103">
          <cell r="A103">
            <v>199502</v>
          </cell>
          <cell r="B103">
            <v>84.8</v>
          </cell>
          <cell r="C103">
            <v>6.6</v>
          </cell>
          <cell r="D103">
            <v>273.7</v>
          </cell>
          <cell r="E103">
            <v>5.8</v>
          </cell>
          <cell r="F103">
            <v>0.2</v>
          </cell>
          <cell r="G103">
            <v>83.3</v>
          </cell>
          <cell r="H103">
            <v>16.8</v>
          </cell>
          <cell r="I103">
            <v>18.899999999999999</v>
          </cell>
          <cell r="J103">
            <v>68.900000000000006</v>
          </cell>
          <cell r="K103">
            <v>16.600000000000001</v>
          </cell>
          <cell r="L103">
            <v>23</v>
          </cell>
          <cell r="M103">
            <v>149.80000000000001</v>
          </cell>
        </row>
        <row r="104">
          <cell r="A104">
            <v>199503</v>
          </cell>
          <cell r="B104">
            <v>113.8</v>
          </cell>
          <cell r="C104">
            <v>11.8</v>
          </cell>
          <cell r="D104">
            <v>450.9</v>
          </cell>
          <cell r="E104">
            <v>22.900000000000002</v>
          </cell>
          <cell r="F104">
            <v>5.2</v>
          </cell>
          <cell r="G104">
            <v>122.9</v>
          </cell>
          <cell r="H104">
            <v>26.9</v>
          </cell>
          <cell r="I104">
            <v>24.299999999999997</v>
          </cell>
          <cell r="J104">
            <v>99.9</v>
          </cell>
          <cell r="K104">
            <v>25.400000000000002</v>
          </cell>
          <cell r="L104">
            <v>34.799999999999997</v>
          </cell>
          <cell r="M104">
            <v>225.20000000000002</v>
          </cell>
        </row>
        <row r="105">
          <cell r="A105">
            <v>199504</v>
          </cell>
          <cell r="B105">
            <v>240.1</v>
          </cell>
          <cell r="C105">
            <v>35.900000000000006</v>
          </cell>
          <cell r="D105">
            <v>823.2</v>
          </cell>
          <cell r="E105">
            <v>60.7</v>
          </cell>
          <cell r="F105">
            <v>19.899999999999999</v>
          </cell>
          <cell r="G105">
            <v>156.80000000000001</v>
          </cell>
          <cell r="H105">
            <v>38.5</v>
          </cell>
          <cell r="I105">
            <v>29.499999999999996</v>
          </cell>
          <cell r="J105">
            <v>128.5</v>
          </cell>
          <cell r="K105">
            <v>33.900000000000006</v>
          </cell>
          <cell r="L105">
            <v>46.9</v>
          </cell>
          <cell r="M105">
            <v>300.40000000000003</v>
          </cell>
        </row>
        <row r="106">
          <cell r="A106">
            <v>199505</v>
          </cell>
          <cell r="B106">
            <v>468.1</v>
          </cell>
          <cell r="C106">
            <v>97.300000000000011</v>
          </cell>
          <cell r="D106">
            <v>1390</v>
          </cell>
          <cell r="E106">
            <v>100.7</v>
          </cell>
          <cell r="F106">
            <v>50.4</v>
          </cell>
          <cell r="G106">
            <v>194</v>
          </cell>
          <cell r="H106">
            <v>51.4</v>
          </cell>
          <cell r="I106">
            <v>35.9</v>
          </cell>
          <cell r="J106">
            <v>160.69999999999999</v>
          </cell>
          <cell r="K106">
            <v>42.900000000000006</v>
          </cell>
          <cell r="L106">
            <v>59</v>
          </cell>
          <cell r="M106">
            <v>373.80000000000007</v>
          </cell>
        </row>
        <row r="107">
          <cell r="A107">
            <v>199506</v>
          </cell>
          <cell r="B107">
            <v>735.3</v>
          </cell>
          <cell r="C107">
            <v>166.5</v>
          </cell>
          <cell r="D107">
            <v>1710.1</v>
          </cell>
          <cell r="E107">
            <v>124.80000000000001</v>
          </cell>
          <cell r="F107">
            <v>76.7</v>
          </cell>
          <cell r="G107">
            <v>237.7</v>
          </cell>
          <cell r="H107">
            <v>64</v>
          </cell>
          <cell r="I107">
            <v>40.6</v>
          </cell>
          <cell r="J107">
            <v>192.29999999999998</v>
          </cell>
          <cell r="K107">
            <v>52.300000000000004</v>
          </cell>
          <cell r="L107">
            <v>71.3</v>
          </cell>
          <cell r="M107">
            <v>444.80000000000007</v>
          </cell>
        </row>
        <row r="108">
          <cell r="A108">
            <v>199507</v>
          </cell>
          <cell r="B108">
            <v>947.5</v>
          </cell>
          <cell r="C108">
            <v>198.6</v>
          </cell>
          <cell r="D108">
            <v>1893.6</v>
          </cell>
          <cell r="E108">
            <v>152.9</v>
          </cell>
          <cell r="F108">
            <v>92.3</v>
          </cell>
          <cell r="G108">
            <v>304.2</v>
          </cell>
          <cell r="H108">
            <v>74.3</v>
          </cell>
          <cell r="I108">
            <v>44.7</v>
          </cell>
          <cell r="J108">
            <v>226.79999999999998</v>
          </cell>
          <cell r="K108">
            <v>61.5</v>
          </cell>
          <cell r="L108">
            <v>83.6</v>
          </cell>
          <cell r="M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216.79999999999998</v>
          </cell>
          <cell r="D109">
            <v>1983.8999999999999</v>
          </cell>
          <cell r="E109">
            <v>181.6</v>
          </cell>
          <cell r="F109">
            <v>95.2</v>
          </cell>
          <cell r="G109">
            <v>363.4</v>
          </cell>
          <cell r="H109">
            <v>84.7</v>
          </cell>
          <cell r="I109">
            <v>51.400000000000006</v>
          </cell>
          <cell r="J109">
            <v>261.79999999999995</v>
          </cell>
          <cell r="K109">
            <v>70.8</v>
          </cell>
          <cell r="L109">
            <v>95.899999999999991</v>
          </cell>
          <cell r="M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224.49999999999997</v>
          </cell>
          <cell r="D110">
            <v>2072.6999999999998</v>
          </cell>
          <cell r="E110">
            <v>205.6</v>
          </cell>
          <cell r="F110">
            <v>96.2</v>
          </cell>
          <cell r="G110">
            <v>402.59999999999997</v>
          </cell>
          <cell r="H110">
            <v>97.7</v>
          </cell>
          <cell r="I110">
            <v>60.900000000000006</v>
          </cell>
          <cell r="J110">
            <v>298.19999999999993</v>
          </cell>
          <cell r="K110">
            <v>80.099999999999994</v>
          </cell>
          <cell r="L110">
            <v>107.99999999999999</v>
          </cell>
          <cell r="M110">
            <v>650.90000000000009</v>
          </cell>
        </row>
        <row r="111">
          <cell r="A111">
            <v>199510</v>
          </cell>
          <cell r="B111">
            <v>1095</v>
          </cell>
          <cell r="C111">
            <v>225.29999999999998</v>
          </cell>
          <cell r="D111">
            <v>2164.6</v>
          </cell>
          <cell r="E111">
            <v>211.5</v>
          </cell>
          <cell r="F111">
            <v>96.600000000000009</v>
          </cell>
          <cell r="G111">
            <v>439.49999999999994</v>
          </cell>
          <cell r="H111">
            <v>109.9</v>
          </cell>
          <cell r="I111">
            <v>74.100000000000009</v>
          </cell>
          <cell r="J111">
            <v>333.99999999999994</v>
          </cell>
          <cell r="K111">
            <v>89</v>
          </cell>
          <cell r="L111">
            <v>120.09999999999998</v>
          </cell>
          <cell r="M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226.39999999999998</v>
          </cell>
          <cell r="D112">
            <v>2254.2999999999997</v>
          </cell>
          <cell r="E112">
            <v>215.2</v>
          </cell>
          <cell r="F112">
            <v>96.7</v>
          </cell>
          <cell r="G112">
            <v>465.39999999999992</v>
          </cell>
          <cell r="H112">
            <v>123.9</v>
          </cell>
          <cell r="I112">
            <v>90.9</v>
          </cell>
          <cell r="J112">
            <v>370.59999999999997</v>
          </cell>
          <cell r="K112">
            <v>98</v>
          </cell>
          <cell r="L112">
            <v>132.09999999999997</v>
          </cell>
          <cell r="M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226.99999999999997</v>
          </cell>
          <cell r="D113">
            <v>2368.3999999999996</v>
          </cell>
          <cell r="E113">
            <v>216.89999999999998</v>
          </cell>
          <cell r="F113">
            <v>96.7</v>
          </cell>
          <cell r="G113">
            <v>488.19999999999993</v>
          </cell>
          <cell r="H113">
            <v>139.5</v>
          </cell>
          <cell r="I113">
            <v>106.7</v>
          </cell>
          <cell r="J113">
            <v>410.79999999999995</v>
          </cell>
          <cell r="K113">
            <v>107.1</v>
          </cell>
          <cell r="L113">
            <v>144.19999999999996</v>
          </cell>
          <cell r="M113">
            <v>857.50000000000011</v>
          </cell>
        </row>
        <row r="114">
          <cell r="A114">
            <v>199601</v>
          </cell>
          <cell r="B114">
            <v>44.7</v>
          </cell>
          <cell r="C114">
            <v>1</v>
          </cell>
          <cell r="D114">
            <v>74.7</v>
          </cell>
          <cell r="E114">
            <v>2.7</v>
          </cell>
          <cell r="F114">
            <v>0.1</v>
          </cell>
          <cell r="G114">
            <v>32.299999999999997</v>
          </cell>
          <cell r="H114">
            <v>10.9</v>
          </cell>
          <cell r="I114">
            <v>11.8</v>
          </cell>
          <cell r="J114">
            <v>35.1</v>
          </cell>
          <cell r="K114">
            <v>8.6</v>
          </cell>
          <cell r="L114">
            <v>11.5</v>
          </cell>
          <cell r="M114">
            <v>73.5</v>
          </cell>
        </row>
        <row r="115">
          <cell r="A115">
            <v>199602</v>
          </cell>
          <cell r="B115">
            <v>85.4</v>
          </cell>
          <cell r="C115">
            <v>3.1</v>
          </cell>
          <cell r="D115">
            <v>179.8</v>
          </cell>
          <cell r="E115">
            <v>12.100000000000001</v>
          </cell>
          <cell r="F115">
            <v>0.4</v>
          </cell>
          <cell r="G115">
            <v>80.599999999999994</v>
          </cell>
          <cell r="H115">
            <v>22.1</v>
          </cell>
          <cell r="I115">
            <v>18.600000000000001</v>
          </cell>
          <cell r="J115">
            <v>65.7</v>
          </cell>
          <cell r="K115">
            <v>17.100000000000001</v>
          </cell>
          <cell r="L115">
            <v>22.6</v>
          </cell>
          <cell r="M115">
            <v>150.5</v>
          </cell>
        </row>
        <row r="116">
          <cell r="A116">
            <v>199603</v>
          </cell>
          <cell r="B116">
            <v>138.10000000000002</v>
          </cell>
          <cell r="C116">
            <v>8.1999999999999993</v>
          </cell>
          <cell r="D116">
            <v>358.8</v>
          </cell>
          <cell r="E116">
            <v>31.6</v>
          </cell>
          <cell r="F116">
            <v>4.5</v>
          </cell>
          <cell r="G116">
            <v>127.1</v>
          </cell>
          <cell r="H116">
            <v>34.6</v>
          </cell>
          <cell r="I116">
            <v>22.900000000000002</v>
          </cell>
          <cell r="J116">
            <v>97.9</v>
          </cell>
          <cell r="K116">
            <v>26.1</v>
          </cell>
          <cell r="L116">
            <v>33.299999999999997</v>
          </cell>
          <cell r="M116">
            <v>228.1</v>
          </cell>
        </row>
        <row r="117">
          <cell r="A117">
            <v>199604</v>
          </cell>
          <cell r="B117">
            <v>238.10000000000002</v>
          </cell>
          <cell r="C117">
            <v>30.8</v>
          </cell>
          <cell r="D117">
            <v>766.2</v>
          </cell>
          <cell r="E117">
            <v>65.099999999999994</v>
          </cell>
          <cell r="F117">
            <v>27.3</v>
          </cell>
          <cell r="G117">
            <v>161.6</v>
          </cell>
          <cell r="H117">
            <v>46.900000000000006</v>
          </cell>
          <cell r="I117">
            <v>27.6</v>
          </cell>
          <cell r="J117">
            <v>128.9</v>
          </cell>
          <cell r="K117">
            <v>34.900000000000006</v>
          </cell>
          <cell r="L117">
            <v>44.099999999999994</v>
          </cell>
          <cell r="M117">
            <v>307.10000000000002</v>
          </cell>
        </row>
        <row r="118">
          <cell r="A118">
            <v>199605</v>
          </cell>
          <cell r="B118">
            <v>391.8</v>
          </cell>
          <cell r="C118">
            <v>95.6</v>
          </cell>
          <cell r="D118">
            <v>1325.4</v>
          </cell>
          <cell r="E118">
            <v>114.39999999999999</v>
          </cell>
          <cell r="F118">
            <v>57.900000000000006</v>
          </cell>
          <cell r="G118">
            <v>207.1</v>
          </cell>
          <cell r="H118">
            <v>60.2</v>
          </cell>
          <cell r="I118">
            <v>33</v>
          </cell>
          <cell r="J118">
            <v>165</v>
          </cell>
          <cell r="K118">
            <v>44.300000000000004</v>
          </cell>
          <cell r="L118">
            <v>54.699999999999996</v>
          </cell>
          <cell r="M118">
            <v>384.5</v>
          </cell>
        </row>
        <row r="119">
          <cell r="A119">
            <v>199606</v>
          </cell>
          <cell r="B119">
            <v>692.90000000000009</v>
          </cell>
          <cell r="C119">
            <v>180.89999999999998</v>
          </cell>
          <cell r="D119">
            <v>1683.2</v>
          </cell>
          <cell r="E119">
            <v>148.19999999999999</v>
          </cell>
          <cell r="F119">
            <v>89.800000000000011</v>
          </cell>
          <cell r="G119">
            <v>276.89999999999998</v>
          </cell>
          <cell r="H119">
            <v>73.600000000000009</v>
          </cell>
          <cell r="I119">
            <v>38</v>
          </cell>
          <cell r="J119">
            <v>201.3</v>
          </cell>
          <cell r="K119">
            <v>53.400000000000006</v>
          </cell>
          <cell r="L119">
            <v>65.199999999999989</v>
          </cell>
          <cell r="M119">
            <v>459.2</v>
          </cell>
        </row>
        <row r="120">
          <cell r="A120">
            <v>199607</v>
          </cell>
          <cell r="B120">
            <v>937.60000000000014</v>
          </cell>
          <cell r="C120">
            <v>223.7</v>
          </cell>
          <cell r="D120">
            <v>1777.1000000000001</v>
          </cell>
          <cell r="E120">
            <v>171.2</v>
          </cell>
          <cell r="F120">
            <v>102.30000000000001</v>
          </cell>
          <cell r="G120">
            <v>347</v>
          </cell>
          <cell r="H120">
            <v>84.7</v>
          </cell>
          <cell r="I120">
            <v>42.6</v>
          </cell>
          <cell r="J120">
            <v>238.4</v>
          </cell>
          <cell r="K120">
            <v>63.100000000000009</v>
          </cell>
          <cell r="L120">
            <v>75.699999999999989</v>
          </cell>
          <cell r="M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243.5</v>
          </cell>
          <cell r="D121">
            <v>1847.7</v>
          </cell>
          <cell r="E121">
            <v>230.2</v>
          </cell>
          <cell r="F121">
            <v>105.70000000000002</v>
          </cell>
          <cell r="G121">
            <v>398.9</v>
          </cell>
          <cell r="H121">
            <v>94.5</v>
          </cell>
          <cell r="I121">
            <v>48.4</v>
          </cell>
          <cell r="J121">
            <v>273.7</v>
          </cell>
          <cell r="K121">
            <v>72.800000000000011</v>
          </cell>
          <cell r="L121">
            <v>86.299999999999983</v>
          </cell>
          <cell r="M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246.8</v>
          </cell>
          <cell r="D122">
            <v>1923.5</v>
          </cell>
          <cell r="E122">
            <v>251.1</v>
          </cell>
          <cell r="F122">
            <v>106.30000000000001</v>
          </cell>
          <cell r="G122">
            <v>445</v>
          </cell>
          <cell r="H122">
            <v>104.8</v>
          </cell>
          <cell r="I122">
            <v>58.599999999999994</v>
          </cell>
          <cell r="J122">
            <v>307.59999999999997</v>
          </cell>
          <cell r="K122">
            <v>82.300000000000011</v>
          </cell>
          <cell r="L122">
            <v>96.999999999999986</v>
          </cell>
          <cell r="M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248.10000000000002</v>
          </cell>
          <cell r="D123">
            <v>2015.4</v>
          </cell>
          <cell r="E123">
            <v>265.7</v>
          </cell>
          <cell r="F123">
            <v>106.4</v>
          </cell>
          <cell r="G123">
            <v>489.8</v>
          </cell>
          <cell r="H123">
            <v>116</v>
          </cell>
          <cell r="I123">
            <v>77.399999999999991</v>
          </cell>
          <cell r="J123">
            <v>341.49999999999994</v>
          </cell>
          <cell r="K123">
            <v>91.500000000000014</v>
          </cell>
          <cell r="L123">
            <v>107.89999999999999</v>
          </cell>
          <cell r="M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249.3</v>
          </cell>
          <cell r="D124">
            <v>2152.6</v>
          </cell>
          <cell r="E124">
            <v>268.2</v>
          </cell>
          <cell r="F124">
            <v>106.5</v>
          </cell>
          <cell r="G124">
            <v>525.6</v>
          </cell>
          <cell r="H124">
            <v>125.7</v>
          </cell>
          <cell r="I124">
            <v>96.1</v>
          </cell>
          <cell r="J124">
            <v>372.79999999999995</v>
          </cell>
          <cell r="K124">
            <v>100.90000000000002</v>
          </cell>
          <cell r="L124">
            <v>118.89999999999999</v>
          </cell>
          <cell r="M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250.8</v>
          </cell>
          <cell r="D125">
            <v>2308.9</v>
          </cell>
          <cell r="E125">
            <v>268.59999999999997</v>
          </cell>
          <cell r="F125">
            <v>106.5</v>
          </cell>
          <cell r="G125">
            <v>559.70000000000005</v>
          </cell>
          <cell r="H125">
            <v>136.4</v>
          </cell>
          <cell r="I125">
            <v>112.8</v>
          </cell>
          <cell r="J125">
            <v>410.49999999999994</v>
          </cell>
          <cell r="K125">
            <v>110.10000000000002</v>
          </cell>
          <cell r="L125">
            <v>130</v>
          </cell>
          <cell r="M125">
            <v>904.9</v>
          </cell>
        </row>
        <row r="126">
          <cell r="A126">
            <v>199701</v>
          </cell>
          <cell r="B126">
            <v>124.8</v>
          </cell>
          <cell r="C126">
            <v>1.4</v>
          </cell>
          <cell r="D126">
            <v>84</v>
          </cell>
          <cell r="E126">
            <v>0.8</v>
          </cell>
          <cell r="F126">
            <v>0</v>
          </cell>
          <cell r="G126">
            <v>71.099999999999994</v>
          </cell>
          <cell r="H126">
            <v>12.5</v>
          </cell>
          <cell r="I126">
            <v>13.9</v>
          </cell>
          <cell r="J126">
            <v>36.299999999999997</v>
          </cell>
          <cell r="K126">
            <v>9.1999999999999993</v>
          </cell>
          <cell r="L126">
            <v>11.2</v>
          </cell>
          <cell r="M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219.4</v>
          </cell>
          <cell r="E127">
            <v>17</v>
          </cell>
          <cell r="F127">
            <v>0.8</v>
          </cell>
          <cell r="G127">
            <v>146.5</v>
          </cell>
          <cell r="H127">
            <v>25.7</v>
          </cell>
          <cell r="I127">
            <v>23.9</v>
          </cell>
          <cell r="J127">
            <v>72.199999999999989</v>
          </cell>
          <cell r="K127">
            <v>17.5</v>
          </cell>
          <cell r="L127">
            <v>22.5</v>
          </cell>
          <cell r="M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10.7</v>
          </cell>
          <cell r="D128">
            <v>421.1</v>
          </cell>
          <cell r="E128">
            <v>33.200000000000003</v>
          </cell>
          <cell r="F128">
            <v>4.5999999999999996</v>
          </cell>
          <cell r="G128">
            <v>199.3</v>
          </cell>
          <cell r="H128">
            <v>40.200000000000003</v>
          </cell>
          <cell r="I128">
            <v>30.599999999999998</v>
          </cell>
          <cell r="J128">
            <v>106.6</v>
          </cell>
          <cell r="K128">
            <v>26.2</v>
          </cell>
          <cell r="L128">
            <v>33.299999999999997</v>
          </cell>
          <cell r="M128">
            <v>244.9</v>
          </cell>
        </row>
        <row r="129">
          <cell r="A129">
            <v>199704</v>
          </cell>
          <cell r="B129">
            <v>479</v>
          </cell>
          <cell r="C129">
            <v>30.2</v>
          </cell>
          <cell r="D129">
            <v>863.3</v>
          </cell>
          <cell r="E129">
            <v>52.900000000000006</v>
          </cell>
          <cell r="F129">
            <v>24.4</v>
          </cell>
          <cell r="G129">
            <v>245.5</v>
          </cell>
          <cell r="H129">
            <v>54.300000000000004</v>
          </cell>
          <cell r="I129">
            <v>35.599999999999994</v>
          </cell>
          <cell r="J129">
            <v>139.6</v>
          </cell>
          <cell r="K129">
            <v>35.4</v>
          </cell>
          <cell r="L129">
            <v>45.3</v>
          </cell>
          <cell r="M129">
            <v>327.7</v>
          </cell>
        </row>
        <row r="130">
          <cell r="A130">
            <v>199705</v>
          </cell>
          <cell r="B130">
            <v>743.4</v>
          </cell>
          <cell r="C130">
            <v>92.8</v>
          </cell>
          <cell r="D130">
            <v>1441.3</v>
          </cell>
          <cell r="E130">
            <v>81.300000000000011</v>
          </cell>
          <cell r="F130">
            <v>59.1</v>
          </cell>
          <cell r="G130">
            <v>292.8</v>
          </cell>
          <cell r="H130">
            <v>68.400000000000006</v>
          </cell>
          <cell r="I130">
            <v>40.899999999999991</v>
          </cell>
          <cell r="J130">
            <v>173.6</v>
          </cell>
          <cell r="K130">
            <v>45.5</v>
          </cell>
          <cell r="L130">
            <v>58.099999999999994</v>
          </cell>
          <cell r="M130">
            <v>408.9</v>
          </cell>
        </row>
        <row r="131">
          <cell r="A131">
            <v>199706</v>
          </cell>
          <cell r="B131">
            <v>1013</v>
          </cell>
          <cell r="C131">
            <v>169.6</v>
          </cell>
          <cell r="D131">
            <v>1768.3</v>
          </cell>
          <cell r="E131">
            <v>101.00000000000001</v>
          </cell>
          <cell r="F131">
            <v>93.800000000000011</v>
          </cell>
          <cell r="G131">
            <v>350.90000000000003</v>
          </cell>
          <cell r="H131">
            <v>82.5</v>
          </cell>
          <cell r="I131">
            <v>46.29999999999999</v>
          </cell>
          <cell r="J131">
            <v>208</v>
          </cell>
          <cell r="K131">
            <v>56</v>
          </cell>
          <cell r="L131">
            <v>71</v>
          </cell>
          <cell r="M131">
            <v>487</v>
          </cell>
        </row>
        <row r="132">
          <cell r="A132">
            <v>199707</v>
          </cell>
          <cell r="B132">
            <v>1144.4000000000001</v>
          </cell>
          <cell r="C132">
            <v>207.5</v>
          </cell>
          <cell r="D132">
            <v>1889.8</v>
          </cell>
          <cell r="E132">
            <v>123.80000000000001</v>
          </cell>
          <cell r="F132">
            <v>105.9</v>
          </cell>
          <cell r="G132">
            <v>407.6</v>
          </cell>
          <cell r="H132">
            <v>92.9</v>
          </cell>
          <cell r="I132">
            <v>51.999999999999993</v>
          </cell>
          <cell r="J132">
            <v>245.8</v>
          </cell>
          <cell r="K132">
            <v>66.7</v>
          </cell>
          <cell r="L132">
            <v>83.8</v>
          </cell>
          <cell r="M132">
            <v>563.6</v>
          </cell>
        </row>
        <row r="133">
          <cell r="A133">
            <v>199708</v>
          </cell>
          <cell r="B133">
            <v>1212.7</v>
          </cell>
          <cell r="C133">
            <v>217.3</v>
          </cell>
          <cell r="D133">
            <v>1962.3999999999999</v>
          </cell>
          <cell r="E133">
            <v>138.30000000000001</v>
          </cell>
          <cell r="F133">
            <v>111.60000000000001</v>
          </cell>
          <cell r="G133">
            <v>444.6</v>
          </cell>
          <cell r="H133">
            <v>103.10000000000001</v>
          </cell>
          <cell r="I133">
            <v>58.29999999999999</v>
          </cell>
          <cell r="J133">
            <v>283.3</v>
          </cell>
          <cell r="K133">
            <v>77.400000000000006</v>
          </cell>
          <cell r="L133">
            <v>96.6</v>
          </cell>
          <cell r="M133">
            <v>638.9</v>
          </cell>
        </row>
        <row r="134">
          <cell r="A134">
            <v>199709</v>
          </cell>
          <cell r="B134">
            <v>1245.4000000000001</v>
          </cell>
          <cell r="C134">
            <v>219.20000000000002</v>
          </cell>
          <cell r="D134">
            <v>2042.3</v>
          </cell>
          <cell r="E134">
            <v>140.80000000000001</v>
          </cell>
          <cell r="F134">
            <v>112.4</v>
          </cell>
          <cell r="G134">
            <v>493.40000000000003</v>
          </cell>
          <cell r="H134">
            <v>112.2</v>
          </cell>
          <cell r="I134">
            <v>69.699999999999989</v>
          </cell>
          <cell r="J134">
            <v>322</v>
          </cell>
          <cell r="K134">
            <v>87.800000000000011</v>
          </cell>
          <cell r="L134">
            <v>109.5</v>
          </cell>
          <cell r="M134">
            <v>715.5</v>
          </cell>
        </row>
        <row r="135">
          <cell r="A135">
            <v>199710</v>
          </cell>
          <cell r="B135">
            <v>1316.8000000000002</v>
          </cell>
          <cell r="C135">
            <v>220.3</v>
          </cell>
          <cell r="D135">
            <v>2131.1999999999998</v>
          </cell>
          <cell r="E135">
            <v>141.60000000000002</v>
          </cell>
          <cell r="F135">
            <v>112.80000000000001</v>
          </cell>
          <cell r="G135">
            <v>538.90000000000009</v>
          </cell>
          <cell r="H135">
            <v>122.8</v>
          </cell>
          <cell r="I135">
            <v>90.699999999999989</v>
          </cell>
          <cell r="J135">
            <v>361.6</v>
          </cell>
          <cell r="K135">
            <v>98.500000000000014</v>
          </cell>
          <cell r="L135">
            <v>122.7</v>
          </cell>
          <cell r="M135">
            <v>792.5</v>
          </cell>
        </row>
        <row r="136">
          <cell r="A136">
            <v>199711</v>
          </cell>
          <cell r="B136">
            <v>1362.4</v>
          </cell>
          <cell r="C136">
            <v>221</v>
          </cell>
          <cell r="D136">
            <v>2243.5</v>
          </cell>
          <cell r="E136">
            <v>142.80000000000001</v>
          </cell>
          <cell r="F136">
            <v>112.9</v>
          </cell>
          <cell r="G136">
            <v>576.60000000000014</v>
          </cell>
          <cell r="H136">
            <v>134.69999999999999</v>
          </cell>
          <cell r="I136">
            <v>109.6</v>
          </cell>
          <cell r="J136">
            <v>400.90000000000003</v>
          </cell>
          <cell r="K136">
            <v>108.40000000000002</v>
          </cell>
          <cell r="L136">
            <v>136</v>
          </cell>
          <cell r="M136">
            <v>870.2</v>
          </cell>
        </row>
        <row r="137">
          <cell r="A137">
            <v>199712</v>
          </cell>
          <cell r="B137">
            <v>1459.8000000000002</v>
          </cell>
          <cell r="C137">
            <v>221.6</v>
          </cell>
          <cell r="D137">
            <v>2398.1</v>
          </cell>
          <cell r="E137">
            <v>145.80000000000001</v>
          </cell>
          <cell r="F137">
            <v>112.9</v>
          </cell>
          <cell r="G137">
            <v>605.80000000000018</v>
          </cell>
          <cell r="H137">
            <v>146.6</v>
          </cell>
          <cell r="I137">
            <v>125.5</v>
          </cell>
          <cell r="J137">
            <v>443.90000000000003</v>
          </cell>
          <cell r="K137">
            <v>118.20000000000002</v>
          </cell>
          <cell r="L137">
            <v>149.4</v>
          </cell>
          <cell r="M137">
            <v>948</v>
          </cell>
        </row>
        <row r="138">
          <cell r="A138">
            <v>199801</v>
          </cell>
          <cell r="B138">
            <v>90.8</v>
          </cell>
          <cell r="C138">
            <v>0.7</v>
          </cell>
          <cell r="D138">
            <v>121.2</v>
          </cell>
          <cell r="E138">
            <v>15.2</v>
          </cell>
          <cell r="F138">
            <v>0.1</v>
          </cell>
          <cell r="G138">
            <v>72.900000000000006</v>
          </cell>
          <cell r="H138">
            <v>12.9</v>
          </cell>
          <cell r="I138">
            <v>13.1</v>
          </cell>
          <cell r="J138">
            <v>38.200000000000003</v>
          </cell>
          <cell r="K138">
            <v>9.6</v>
          </cell>
          <cell r="L138">
            <v>12.8</v>
          </cell>
          <cell r="M138">
            <v>84.1</v>
          </cell>
        </row>
        <row r="139">
          <cell r="A139">
            <v>199802</v>
          </cell>
          <cell r="B139">
            <v>157.1</v>
          </cell>
          <cell r="C139">
            <v>3.8</v>
          </cell>
          <cell r="D139">
            <v>321.2</v>
          </cell>
          <cell r="E139">
            <v>34.5</v>
          </cell>
          <cell r="F139">
            <v>1.8</v>
          </cell>
          <cell r="G139">
            <v>136.5</v>
          </cell>
          <cell r="H139">
            <v>27.8</v>
          </cell>
          <cell r="I139">
            <v>20.9</v>
          </cell>
          <cell r="J139">
            <v>74.599999999999994</v>
          </cell>
          <cell r="K139">
            <v>18.899999999999999</v>
          </cell>
          <cell r="L139">
            <v>25.6</v>
          </cell>
          <cell r="M139">
            <v>168.1</v>
          </cell>
        </row>
        <row r="140">
          <cell r="A140">
            <v>199803</v>
          </cell>
          <cell r="B140">
            <v>261.60000000000002</v>
          </cell>
          <cell r="C140">
            <v>11.899999999999999</v>
          </cell>
          <cell r="D140">
            <v>639.9</v>
          </cell>
          <cell r="E140">
            <v>58.1</v>
          </cell>
          <cell r="F140">
            <v>8.6</v>
          </cell>
          <cell r="G140">
            <v>183.8</v>
          </cell>
          <cell r="H140">
            <v>45.8</v>
          </cell>
          <cell r="I140">
            <v>27.099999999999998</v>
          </cell>
          <cell r="J140">
            <v>110.8</v>
          </cell>
          <cell r="K140">
            <v>28.799999999999997</v>
          </cell>
          <cell r="L140">
            <v>38.1</v>
          </cell>
          <cell r="M140">
            <v>254.7</v>
          </cell>
        </row>
        <row r="141">
          <cell r="A141">
            <v>199804</v>
          </cell>
          <cell r="B141">
            <v>374.8</v>
          </cell>
          <cell r="C141">
            <v>40.5</v>
          </cell>
          <cell r="D141">
            <v>1250.5</v>
          </cell>
          <cell r="E141">
            <v>70.5</v>
          </cell>
          <cell r="F141">
            <v>32.5</v>
          </cell>
          <cell r="G141">
            <v>217.3</v>
          </cell>
          <cell r="H141">
            <v>63.599999999999994</v>
          </cell>
          <cell r="I141">
            <v>32.299999999999997</v>
          </cell>
          <cell r="J141">
            <v>143.80000000000001</v>
          </cell>
          <cell r="K141">
            <v>38.9</v>
          </cell>
          <cell r="L141">
            <v>50.5</v>
          </cell>
          <cell r="M141">
            <v>341.4</v>
          </cell>
        </row>
        <row r="142">
          <cell r="A142">
            <v>199805</v>
          </cell>
          <cell r="B142">
            <v>541.4</v>
          </cell>
          <cell r="C142">
            <v>116.1</v>
          </cell>
          <cell r="D142">
            <v>1707.8</v>
          </cell>
          <cell r="E142">
            <v>75.8</v>
          </cell>
          <cell r="F142">
            <v>63.5</v>
          </cell>
          <cell r="G142">
            <v>275.7</v>
          </cell>
          <cell r="H142">
            <v>79.599999999999994</v>
          </cell>
          <cell r="I142">
            <v>37.599999999999994</v>
          </cell>
          <cell r="J142">
            <v>180.20000000000002</v>
          </cell>
          <cell r="K142">
            <v>49.8</v>
          </cell>
          <cell r="L142">
            <v>63.4</v>
          </cell>
          <cell r="M142">
            <v>428.9</v>
          </cell>
        </row>
        <row r="143">
          <cell r="A143">
            <v>199806</v>
          </cell>
          <cell r="B143">
            <v>907.7</v>
          </cell>
          <cell r="C143">
            <v>190.3</v>
          </cell>
          <cell r="D143">
            <v>1926.8</v>
          </cell>
          <cell r="E143">
            <v>79.099999999999994</v>
          </cell>
          <cell r="F143">
            <v>99</v>
          </cell>
          <cell r="G143">
            <v>357</v>
          </cell>
          <cell r="H143">
            <v>94</v>
          </cell>
          <cell r="I143">
            <v>43.099999999999994</v>
          </cell>
          <cell r="J143">
            <v>220</v>
          </cell>
          <cell r="K143">
            <v>60.8</v>
          </cell>
          <cell r="L143">
            <v>76.7</v>
          </cell>
          <cell r="M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216.3</v>
          </cell>
          <cell r="D144">
            <v>1995.2</v>
          </cell>
          <cell r="E144">
            <v>80.399999999999991</v>
          </cell>
          <cell r="F144">
            <v>114.2</v>
          </cell>
          <cell r="G144">
            <v>423.2</v>
          </cell>
          <cell r="H144">
            <v>105.7</v>
          </cell>
          <cell r="I144">
            <v>47.8</v>
          </cell>
          <cell r="J144">
            <v>262.10000000000002</v>
          </cell>
          <cell r="K144">
            <v>72.3</v>
          </cell>
          <cell r="L144">
            <v>89.9</v>
          </cell>
          <cell r="M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225.10000000000002</v>
          </cell>
          <cell r="D145">
            <v>2049.8000000000002</v>
          </cell>
          <cell r="E145">
            <v>82.699999999999989</v>
          </cell>
          <cell r="F145">
            <v>118.9</v>
          </cell>
          <cell r="G145">
            <v>463.9</v>
          </cell>
          <cell r="H145">
            <v>117.5</v>
          </cell>
          <cell r="I145">
            <v>52.5</v>
          </cell>
          <cell r="J145">
            <v>306.90000000000003</v>
          </cell>
          <cell r="K145">
            <v>83.2</v>
          </cell>
          <cell r="L145">
            <v>103.10000000000001</v>
          </cell>
          <cell r="M145">
            <v>676.9</v>
          </cell>
        </row>
        <row r="146">
          <cell r="A146">
            <v>199809</v>
          </cell>
          <cell r="B146">
            <v>1264.9000000000001</v>
          </cell>
          <cell r="C146">
            <v>228.50000000000003</v>
          </cell>
          <cell r="D146">
            <v>2127.6000000000004</v>
          </cell>
          <cell r="E146">
            <v>85.1</v>
          </cell>
          <cell r="F146">
            <v>119.60000000000001</v>
          </cell>
          <cell r="G146">
            <v>507.09999999999997</v>
          </cell>
          <cell r="H146">
            <v>128.9</v>
          </cell>
          <cell r="I146">
            <v>64</v>
          </cell>
          <cell r="J146">
            <v>353.50000000000006</v>
          </cell>
          <cell r="K146">
            <v>93.5</v>
          </cell>
          <cell r="L146">
            <v>116.10000000000001</v>
          </cell>
          <cell r="M146">
            <v>756.5</v>
          </cell>
        </row>
        <row r="147">
          <cell r="A147">
            <v>199810</v>
          </cell>
          <cell r="B147">
            <v>1350.9</v>
          </cell>
          <cell r="C147">
            <v>229.00000000000003</v>
          </cell>
          <cell r="D147">
            <v>2247.4000000000005</v>
          </cell>
          <cell r="E147">
            <v>86.399999999999991</v>
          </cell>
          <cell r="F147">
            <v>119.80000000000001</v>
          </cell>
          <cell r="G147">
            <v>571.4</v>
          </cell>
          <cell r="H147">
            <v>140.9</v>
          </cell>
          <cell r="I147">
            <v>82.7</v>
          </cell>
          <cell r="J147">
            <v>401.30000000000007</v>
          </cell>
          <cell r="K147">
            <v>103.8</v>
          </cell>
          <cell r="L147">
            <v>128.9</v>
          </cell>
          <cell r="M147">
            <v>835.7</v>
          </cell>
        </row>
        <row r="148">
          <cell r="A148">
            <v>199811</v>
          </cell>
          <cell r="B148">
            <v>1428.1000000000001</v>
          </cell>
          <cell r="C148">
            <v>229.60000000000002</v>
          </cell>
          <cell r="D148">
            <v>2393.6000000000004</v>
          </cell>
          <cell r="E148">
            <v>88.3</v>
          </cell>
          <cell r="F148">
            <v>119.9</v>
          </cell>
          <cell r="G148">
            <v>642.9</v>
          </cell>
          <cell r="H148">
            <v>151.9</v>
          </cell>
          <cell r="I148">
            <v>108.6</v>
          </cell>
          <cell r="J148">
            <v>445.70000000000005</v>
          </cell>
          <cell r="K148">
            <v>113.89999999999999</v>
          </cell>
          <cell r="L148">
            <v>141.70000000000002</v>
          </cell>
          <cell r="M148">
            <v>916.1</v>
          </cell>
        </row>
        <row r="149">
          <cell r="A149">
            <v>199812</v>
          </cell>
          <cell r="B149">
            <v>1548.8000000000002</v>
          </cell>
          <cell r="C149">
            <v>230.39794520547949</v>
          </cell>
          <cell r="D149">
            <v>2589.3000000000002</v>
          </cell>
          <cell r="E149">
            <v>95.3</v>
          </cell>
          <cell r="F149">
            <v>119.9</v>
          </cell>
          <cell r="G149">
            <v>702.5</v>
          </cell>
          <cell r="H149">
            <v>165</v>
          </cell>
          <cell r="I149">
            <v>127.89999999999999</v>
          </cell>
          <cell r="J149">
            <v>490.30000000000007</v>
          </cell>
          <cell r="K149">
            <v>123.89999999999999</v>
          </cell>
          <cell r="L149">
            <v>154.50000000000003</v>
          </cell>
          <cell r="M149">
            <v>998.1</v>
          </cell>
        </row>
        <row r="150">
          <cell r="A150">
            <v>199901</v>
          </cell>
          <cell r="B150">
            <v>207.1</v>
          </cell>
          <cell r="C150">
            <v>0.7</v>
          </cell>
          <cell r="D150">
            <v>148</v>
          </cell>
          <cell r="E150">
            <v>6.6</v>
          </cell>
          <cell r="F150">
            <v>0.3</v>
          </cell>
          <cell r="G150">
            <v>81.099999999999994</v>
          </cell>
          <cell r="H150">
            <v>15.5</v>
          </cell>
          <cell r="I150">
            <v>13.9</v>
          </cell>
          <cell r="J150">
            <v>46</v>
          </cell>
          <cell r="K150">
            <v>9.5</v>
          </cell>
          <cell r="L150">
            <v>13</v>
          </cell>
          <cell r="M150">
            <v>84.4</v>
          </cell>
        </row>
        <row r="151">
          <cell r="A151">
            <v>199902</v>
          </cell>
          <cell r="B151">
            <v>294</v>
          </cell>
          <cell r="C151">
            <v>4.7</v>
          </cell>
          <cell r="D151">
            <v>325.2</v>
          </cell>
          <cell r="E151">
            <v>18.5</v>
          </cell>
          <cell r="F151">
            <v>1.9000000000000001</v>
          </cell>
          <cell r="G151">
            <v>164.5</v>
          </cell>
          <cell r="H151">
            <v>33.9</v>
          </cell>
          <cell r="I151">
            <v>22.9</v>
          </cell>
          <cell r="J151">
            <v>93.8</v>
          </cell>
          <cell r="K151">
            <v>19.600000000000001</v>
          </cell>
          <cell r="L151">
            <v>26.1</v>
          </cell>
          <cell r="M151">
            <v>166.60000000000002</v>
          </cell>
        </row>
        <row r="152">
          <cell r="A152">
            <v>199903</v>
          </cell>
          <cell r="B152">
            <v>413.6</v>
          </cell>
          <cell r="C152">
            <v>14.3</v>
          </cell>
          <cell r="D152">
            <v>630.09999999999991</v>
          </cell>
          <cell r="E152">
            <v>42</v>
          </cell>
          <cell r="F152">
            <v>8.8000000000000007</v>
          </cell>
          <cell r="G152">
            <v>217.5</v>
          </cell>
          <cell r="H152">
            <v>52.7</v>
          </cell>
          <cell r="I152">
            <v>31.099999999999998</v>
          </cell>
          <cell r="J152">
            <v>140.6</v>
          </cell>
          <cell r="K152">
            <v>30.5</v>
          </cell>
          <cell r="L152">
            <v>39.400000000000006</v>
          </cell>
          <cell r="M152">
            <v>254.00000000000003</v>
          </cell>
        </row>
        <row r="153">
          <cell r="A153">
            <v>199904</v>
          </cell>
          <cell r="B153">
            <v>573</v>
          </cell>
          <cell r="C153">
            <v>36.6</v>
          </cell>
          <cell r="D153">
            <v>1143.8999999999999</v>
          </cell>
          <cell r="E153">
            <v>71.400000000000006</v>
          </cell>
          <cell r="F153">
            <v>30.5</v>
          </cell>
          <cell r="G153">
            <v>266.89999999999998</v>
          </cell>
          <cell r="H153">
            <v>70.400000000000006</v>
          </cell>
          <cell r="I153">
            <v>38.5</v>
          </cell>
          <cell r="J153">
            <v>183.2</v>
          </cell>
          <cell r="K153">
            <v>42.3</v>
          </cell>
          <cell r="L153">
            <v>52.800000000000004</v>
          </cell>
          <cell r="M153">
            <v>343.1</v>
          </cell>
        </row>
        <row r="154">
          <cell r="A154">
            <v>199905</v>
          </cell>
          <cell r="B154">
            <v>861.1</v>
          </cell>
          <cell r="C154">
            <v>91.300000000000011</v>
          </cell>
          <cell r="D154">
            <v>1856.7999999999997</v>
          </cell>
          <cell r="E154">
            <v>89.4</v>
          </cell>
          <cell r="F154">
            <v>71.900000000000006</v>
          </cell>
          <cell r="G154">
            <v>317.7</v>
          </cell>
          <cell r="H154">
            <v>85.800000000000011</v>
          </cell>
          <cell r="I154">
            <v>44.3</v>
          </cell>
          <cell r="J154">
            <v>229.6</v>
          </cell>
          <cell r="K154">
            <v>54.099999999999994</v>
          </cell>
          <cell r="L154">
            <v>66.300000000000011</v>
          </cell>
          <cell r="M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175.60000000000002</v>
          </cell>
          <cell r="D155">
            <v>2285.1</v>
          </cell>
          <cell r="E155">
            <v>97.9</v>
          </cell>
          <cell r="F155">
            <v>110.80000000000001</v>
          </cell>
          <cell r="G155">
            <v>378.5</v>
          </cell>
          <cell r="H155">
            <v>98.500000000000014</v>
          </cell>
          <cell r="I155">
            <v>50.3</v>
          </cell>
          <cell r="J155">
            <v>273.10000000000002</v>
          </cell>
          <cell r="K155">
            <v>66.099999999999994</v>
          </cell>
          <cell r="L155">
            <v>79.900000000000006</v>
          </cell>
          <cell r="M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220.3</v>
          </cell>
          <cell r="D156">
            <v>2469.7999999999997</v>
          </cell>
          <cell r="E156">
            <v>103.4</v>
          </cell>
          <cell r="F156">
            <v>135.20000000000002</v>
          </cell>
          <cell r="G156">
            <v>482.4</v>
          </cell>
          <cell r="H156">
            <v>111.80000000000001</v>
          </cell>
          <cell r="I156">
            <v>57</v>
          </cell>
          <cell r="J156">
            <v>315.90000000000003</v>
          </cell>
          <cell r="K156">
            <v>78</v>
          </cell>
          <cell r="L156">
            <v>93.5</v>
          </cell>
          <cell r="M156">
            <v>602.1</v>
          </cell>
        </row>
        <row r="157">
          <cell r="A157">
            <v>199908</v>
          </cell>
          <cell r="B157">
            <v>1649.6</v>
          </cell>
          <cell r="C157">
            <v>234.20000000000002</v>
          </cell>
          <cell r="D157">
            <v>2571.7999999999997</v>
          </cell>
          <cell r="E157">
            <v>109</v>
          </cell>
          <cell r="F157">
            <v>143.20000000000002</v>
          </cell>
          <cell r="G157">
            <v>553.79999999999995</v>
          </cell>
          <cell r="H157">
            <v>123.30000000000001</v>
          </cell>
          <cell r="I157">
            <v>64.8</v>
          </cell>
          <cell r="J157">
            <v>360.70000000000005</v>
          </cell>
          <cell r="K157">
            <v>90.2</v>
          </cell>
          <cell r="L157">
            <v>107.1</v>
          </cell>
          <cell r="M157">
            <v>684.5</v>
          </cell>
        </row>
        <row r="158">
          <cell r="A158">
            <v>199909</v>
          </cell>
          <cell r="B158">
            <v>1716.5</v>
          </cell>
          <cell r="C158">
            <v>246.9</v>
          </cell>
          <cell r="D158">
            <v>2666.4999999999995</v>
          </cell>
          <cell r="E158">
            <v>121.3</v>
          </cell>
          <cell r="F158">
            <v>144.4</v>
          </cell>
          <cell r="G158">
            <v>609.69999999999993</v>
          </cell>
          <cell r="H158">
            <v>132.80000000000001</v>
          </cell>
          <cell r="I158">
            <v>76.8</v>
          </cell>
          <cell r="J158">
            <v>407.6</v>
          </cell>
          <cell r="K158">
            <v>101.7</v>
          </cell>
          <cell r="L158">
            <v>120.8</v>
          </cell>
          <cell r="M158">
            <v>765.4</v>
          </cell>
        </row>
        <row r="159">
          <cell r="A159">
            <v>199910</v>
          </cell>
          <cell r="B159">
            <v>1808.4</v>
          </cell>
          <cell r="C159">
            <v>248.20000000000002</v>
          </cell>
          <cell r="D159">
            <v>2778.9999999999995</v>
          </cell>
          <cell r="E159">
            <v>129.30000000000001</v>
          </cell>
          <cell r="F159">
            <v>144.70000000000002</v>
          </cell>
          <cell r="G159">
            <v>691.3</v>
          </cell>
          <cell r="H159">
            <v>144.9</v>
          </cell>
          <cell r="I159">
            <v>98.5</v>
          </cell>
          <cell r="J159">
            <v>456.5</v>
          </cell>
          <cell r="K159">
            <v>112.3</v>
          </cell>
          <cell r="L159">
            <v>134.4</v>
          </cell>
          <cell r="M159">
            <v>847</v>
          </cell>
        </row>
        <row r="160">
          <cell r="A160">
            <v>199911</v>
          </cell>
          <cell r="B160">
            <v>1882</v>
          </cell>
          <cell r="C160">
            <v>249.10000000000002</v>
          </cell>
          <cell r="D160">
            <v>2921.1999999999994</v>
          </cell>
          <cell r="E160">
            <v>131.5</v>
          </cell>
          <cell r="F160">
            <v>144.9</v>
          </cell>
          <cell r="G160">
            <v>751.3</v>
          </cell>
          <cell r="H160">
            <v>157.4</v>
          </cell>
          <cell r="I160">
            <v>122</v>
          </cell>
          <cell r="J160">
            <v>504.3</v>
          </cell>
          <cell r="K160">
            <v>122.8</v>
          </cell>
          <cell r="L160">
            <v>147.9</v>
          </cell>
          <cell r="M160">
            <v>929.7</v>
          </cell>
        </row>
        <row r="161">
          <cell r="A161">
            <v>199912</v>
          </cell>
          <cell r="B161">
            <v>1946.8</v>
          </cell>
          <cell r="C161">
            <v>250.20000000000002</v>
          </cell>
          <cell r="D161">
            <v>3049.5999999999995</v>
          </cell>
          <cell r="E161">
            <v>136</v>
          </cell>
          <cell r="F161">
            <v>145</v>
          </cell>
          <cell r="G161">
            <v>807.59999999999991</v>
          </cell>
          <cell r="H161">
            <v>168.4</v>
          </cell>
          <cell r="I161">
            <v>142.19999999999999</v>
          </cell>
          <cell r="J161">
            <v>553.4</v>
          </cell>
          <cell r="K161">
            <v>133.19999999999999</v>
          </cell>
          <cell r="L161">
            <v>161.30000000000001</v>
          </cell>
          <cell r="M161">
            <v>1013.3000000000001</v>
          </cell>
        </row>
        <row r="162">
          <cell r="A162">
            <v>20001</v>
          </cell>
          <cell r="B162">
            <v>2047.7</v>
          </cell>
          <cell r="C162">
            <v>251.50000000000003</v>
          </cell>
          <cell r="D162">
            <v>3200.9999999999995</v>
          </cell>
          <cell r="E162">
            <v>144.1</v>
          </cell>
          <cell r="F162">
            <v>145.30000000000001</v>
          </cell>
          <cell r="G162">
            <v>872.69999999999993</v>
          </cell>
          <cell r="H162">
            <v>180.3</v>
          </cell>
          <cell r="I162">
            <v>158.19999999999999</v>
          </cell>
          <cell r="J162">
            <v>603.29999999999995</v>
          </cell>
          <cell r="K162">
            <v>143.19999999999999</v>
          </cell>
          <cell r="L162">
            <v>174.70000000000002</v>
          </cell>
          <cell r="M162">
            <v>1101.3000000000002</v>
          </cell>
        </row>
      </sheetData>
      <sheetData sheetId="3" refreshError="1">
        <row r="18">
          <cell r="A18">
            <v>198801</v>
          </cell>
          <cell r="B18">
            <v>26.6</v>
          </cell>
          <cell r="C18">
            <v>2.4</v>
          </cell>
          <cell r="D18">
            <v>2.4</v>
          </cell>
          <cell r="E18">
            <v>76.900000000000006</v>
          </cell>
          <cell r="F18">
            <v>0.5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1.1000000000000001</v>
          </cell>
          <cell r="X18">
            <v>0</v>
          </cell>
          <cell r="Y18">
            <v>0.5</v>
          </cell>
          <cell r="Z18">
            <v>507.9</v>
          </cell>
          <cell r="AA18">
            <v>0</v>
          </cell>
          <cell r="AB18">
            <v>41.8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26.4</v>
          </cell>
          <cell r="AH18">
            <v>1.4</v>
          </cell>
          <cell r="AI18">
            <v>5.8</v>
          </cell>
          <cell r="AJ18">
            <v>8.9</v>
          </cell>
          <cell r="AK18">
            <v>9.5</v>
          </cell>
          <cell r="AL18">
            <v>70</v>
          </cell>
        </row>
        <row r="19">
          <cell r="A19">
            <v>198802</v>
          </cell>
          <cell r="B19">
            <v>69.300000000000011</v>
          </cell>
          <cell r="C19">
            <v>4.3</v>
          </cell>
          <cell r="D19">
            <v>8.4</v>
          </cell>
          <cell r="E19">
            <v>204.5</v>
          </cell>
          <cell r="F19">
            <v>0.7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5.0999999999999996</v>
          </cell>
          <cell r="X19">
            <v>0</v>
          </cell>
          <cell r="Y19">
            <v>1.5</v>
          </cell>
          <cell r="Z19">
            <v>1009.9</v>
          </cell>
          <cell r="AA19">
            <v>0</v>
          </cell>
          <cell r="AB19">
            <v>118.3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53</v>
          </cell>
          <cell r="AH19">
            <v>2.9</v>
          </cell>
          <cell r="AI19">
            <v>11.5</v>
          </cell>
          <cell r="AJ19">
            <v>17.100000000000001</v>
          </cell>
          <cell r="AK19">
            <v>19.100000000000001</v>
          </cell>
          <cell r="AL19">
            <v>139</v>
          </cell>
        </row>
        <row r="20">
          <cell r="A20">
            <v>198803</v>
          </cell>
          <cell r="B20">
            <v>110.10000000000001</v>
          </cell>
          <cell r="C20">
            <v>6.1999999999999993</v>
          </cell>
          <cell r="D20">
            <v>16.5</v>
          </cell>
          <cell r="E20">
            <v>447.3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22.700000000000003</v>
          </cell>
          <cell r="X20">
            <v>0</v>
          </cell>
          <cell r="Y20">
            <v>6.6</v>
          </cell>
          <cell r="Z20">
            <v>1460.3</v>
          </cell>
          <cell r="AA20">
            <v>6.7903865310888714E-313</v>
          </cell>
          <cell r="AB20">
            <v>170.6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77</v>
          </cell>
          <cell r="AH20">
            <v>4.5</v>
          </cell>
          <cell r="AI20">
            <v>17.3</v>
          </cell>
          <cell r="AJ20">
            <v>26.700000000000003</v>
          </cell>
          <cell r="AK20">
            <v>28.8</v>
          </cell>
          <cell r="AL20">
            <v>209.4</v>
          </cell>
        </row>
        <row r="21">
          <cell r="A21">
            <v>198804</v>
          </cell>
          <cell r="B21">
            <v>182.2</v>
          </cell>
          <cell r="C21">
            <v>10.399999999999999</v>
          </cell>
          <cell r="D21">
            <v>36</v>
          </cell>
          <cell r="E21">
            <v>749.7</v>
          </cell>
          <cell r="F21">
            <v>1.6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68.7</v>
          </cell>
          <cell r="X21">
            <v>0</v>
          </cell>
          <cell r="Y21">
            <v>27</v>
          </cell>
          <cell r="Z21">
            <v>1756.3</v>
          </cell>
          <cell r="AA21">
            <v>0</v>
          </cell>
          <cell r="AB21">
            <v>222.3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102.9</v>
          </cell>
          <cell r="AH21">
            <v>6.2</v>
          </cell>
          <cell r="AI21">
            <v>23.200000000000003</v>
          </cell>
          <cell r="AJ21">
            <v>37.5</v>
          </cell>
          <cell r="AK21">
            <v>38.9</v>
          </cell>
          <cell r="AL21">
            <v>280.2</v>
          </cell>
        </row>
        <row r="22">
          <cell r="A22">
            <v>198805</v>
          </cell>
          <cell r="B22">
            <v>328.4</v>
          </cell>
          <cell r="C22">
            <v>18.299999999999997</v>
          </cell>
          <cell r="D22">
            <v>110.5</v>
          </cell>
          <cell r="E22">
            <v>1307.2</v>
          </cell>
          <cell r="F22">
            <v>7.1999999999999993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118.5</v>
          </cell>
          <cell r="X22">
            <v>0</v>
          </cell>
          <cell r="Y22">
            <v>61.6</v>
          </cell>
          <cell r="Z22">
            <v>2126.8000000000002</v>
          </cell>
          <cell r="AA22">
            <v>0</v>
          </cell>
          <cell r="AB22">
            <v>269.8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132.20000000000002</v>
          </cell>
          <cell r="AH22">
            <v>8</v>
          </cell>
          <cell r="AI22">
            <v>29.1</v>
          </cell>
          <cell r="AJ22">
            <v>48.6</v>
          </cell>
          <cell r="AK22">
            <v>49.5</v>
          </cell>
          <cell r="AL22">
            <v>351.1</v>
          </cell>
        </row>
        <row r="23">
          <cell r="A23">
            <v>198806</v>
          </cell>
          <cell r="B23">
            <v>579</v>
          </cell>
          <cell r="C23">
            <v>28.999999999999996</v>
          </cell>
          <cell r="D23">
            <v>191.6</v>
          </cell>
          <cell r="E23">
            <v>1622.4</v>
          </cell>
          <cell r="F23">
            <v>44.599999999999994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150.4</v>
          </cell>
          <cell r="X23">
            <v>0</v>
          </cell>
          <cell r="Y23">
            <v>76.8</v>
          </cell>
          <cell r="Z23">
            <v>2671</v>
          </cell>
          <cell r="AA23">
            <v>0</v>
          </cell>
          <cell r="AB23">
            <v>326.7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160.20000000000002</v>
          </cell>
          <cell r="AH23">
            <v>9.6999999999999993</v>
          </cell>
          <cell r="AI23">
            <v>34.9</v>
          </cell>
          <cell r="AJ23">
            <v>59.5</v>
          </cell>
          <cell r="AK23">
            <v>59.4</v>
          </cell>
          <cell r="AL23">
            <v>422.1</v>
          </cell>
        </row>
        <row r="24">
          <cell r="A24">
            <v>198807</v>
          </cell>
          <cell r="B24">
            <v>830.2</v>
          </cell>
          <cell r="C24">
            <v>35.599999999999994</v>
          </cell>
          <cell r="D24">
            <v>231.8</v>
          </cell>
          <cell r="E24">
            <v>1729.3000000000002</v>
          </cell>
          <cell r="F24">
            <v>96.8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182.3</v>
          </cell>
          <cell r="X24">
            <v>0</v>
          </cell>
          <cell r="Y24">
            <v>87.2</v>
          </cell>
          <cell r="Z24">
            <v>3206.8</v>
          </cell>
          <cell r="AA24">
            <v>0</v>
          </cell>
          <cell r="AB24">
            <v>371.9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183.3</v>
          </cell>
          <cell r="AH24">
            <v>11.399999999999999</v>
          </cell>
          <cell r="AI24">
            <v>41.1</v>
          </cell>
          <cell r="AJ24">
            <v>70.5</v>
          </cell>
          <cell r="AK24">
            <v>69.8</v>
          </cell>
          <cell r="AL24">
            <v>493.6</v>
          </cell>
        </row>
        <row r="25">
          <cell r="A25">
            <v>198808</v>
          </cell>
          <cell r="B25">
            <v>1006.2</v>
          </cell>
          <cell r="C25">
            <v>38.699999999999996</v>
          </cell>
          <cell r="D25">
            <v>249.70000000000002</v>
          </cell>
          <cell r="E25">
            <v>1776.4</v>
          </cell>
          <cell r="F25">
            <v>121.1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213.5</v>
          </cell>
          <cell r="X25">
            <v>0</v>
          </cell>
          <cell r="Y25">
            <v>96.3</v>
          </cell>
          <cell r="Z25">
            <v>3778.5</v>
          </cell>
          <cell r="AA25">
            <v>0</v>
          </cell>
          <cell r="AB25">
            <v>458.7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203.4</v>
          </cell>
          <cell r="AH25">
            <v>12.999999999999998</v>
          </cell>
          <cell r="AI25">
            <v>47.7</v>
          </cell>
          <cell r="AJ25">
            <v>81.8</v>
          </cell>
          <cell r="AK25">
            <v>80.2</v>
          </cell>
          <cell r="AL25">
            <v>565.9</v>
          </cell>
        </row>
        <row r="26">
          <cell r="A26">
            <v>198809</v>
          </cell>
          <cell r="B26">
            <v>1077.8</v>
          </cell>
          <cell r="C26">
            <v>44.8</v>
          </cell>
          <cell r="D26">
            <v>258.70000000000005</v>
          </cell>
          <cell r="E26">
            <v>1828.2</v>
          </cell>
          <cell r="F26">
            <v>125.6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265.60000000000002</v>
          </cell>
          <cell r="X26">
            <v>0</v>
          </cell>
          <cell r="Y26">
            <v>98.2</v>
          </cell>
          <cell r="Z26">
            <v>4337.2</v>
          </cell>
          <cell r="AA26">
            <v>0</v>
          </cell>
          <cell r="AB26">
            <v>520.29999999999995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227.20000000000002</v>
          </cell>
          <cell r="AH26">
            <v>14.499999999999998</v>
          </cell>
          <cell r="AI26">
            <v>53.5</v>
          </cell>
          <cell r="AJ26">
            <v>91.1</v>
          </cell>
          <cell r="AK26">
            <v>90.7</v>
          </cell>
          <cell r="AL26">
            <v>636.5</v>
          </cell>
        </row>
        <row r="27">
          <cell r="A27">
            <v>198810</v>
          </cell>
          <cell r="B27">
            <v>1095.5999999999999</v>
          </cell>
          <cell r="C27">
            <v>50.099999999999994</v>
          </cell>
          <cell r="D27">
            <v>261.10000000000002</v>
          </cell>
          <cell r="E27">
            <v>1911.4</v>
          </cell>
          <cell r="F27">
            <v>131.29999999999998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278.70000000000005</v>
          </cell>
          <cell r="X27">
            <v>0</v>
          </cell>
          <cell r="Y27">
            <v>98.9</v>
          </cell>
          <cell r="Z27">
            <v>4906.5999999999995</v>
          </cell>
          <cell r="AA27">
            <v>0</v>
          </cell>
          <cell r="AB27">
            <v>565.69999999999993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252.9</v>
          </cell>
          <cell r="AH27">
            <v>16.099999999999998</v>
          </cell>
          <cell r="AI27">
            <v>59.7</v>
          </cell>
          <cell r="AJ27">
            <v>100</v>
          </cell>
          <cell r="AK27">
            <v>100.3</v>
          </cell>
          <cell r="AL27">
            <v>708</v>
          </cell>
        </row>
        <row r="28">
          <cell r="A28">
            <v>198811</v>
          </cell>
          <cell r="B28">
            <v>1116.6999999999998</v>
          </cell>
          <cell r="C28">
            <v>51.499999999999993</v>
          </cell>
          <cell r="D28">
            <v>262.20000000000005</v>
          </cell>
          <cell r="E28">
            <v>2000.8000000000002</v>
          </cell>
          <cell r="F28">
            <v>148.89999999999998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280.10000000000002</v>
          </cell>
          <cell r="X28">
            <v>0</v>
          </cell>
          <cell r="Y28">
            <v>99.100000000000009</v>
          </cell>
          <cell r="Z28">
            <v>5414.5999999999995</v>
          </cell>
          <cell r="AA28">
            <v>0</v>
          </cell>
          <cell r="AB28">
            <v>602.99999999999989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276</v>
          </cell>
          <cell r="AH28">
            <v>17.7</v>
          </cell>
          <cell r="AI28">
            <v>66.5</v>
          </cell>
          <cell r="AJ28">
            <v>107.8</v>
          </cell>
          <cell r="AK28">
            <v>109.7</v>
          </cell>
          <cell r="AL28">
            <v>779.8</v>
          </cell>
        </row>
        <row r="29">
          <cell r="A29">
            <v>198812</v>
          </cell>
          <cell r="B29">
            <v>1129.1999999999998</v>
          </cell>
          <cell r="C29">
            <v>52.599999999999994</v>
          </cell>
          <cell r="D29">
            <v>263.30000000000007</v>
          </cell>
          <cell r="E29">
            <v>2108.1000000000004</v>
          </cell>
          <cell r="F29">
            <v>152.79999999999998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282.40000000000003</v>
          </cell>
          <cell r="X29">
            <v>0</v>
          </cell>
          <cell r="Y29">
            <v>99.4</v>
          </cell>
          <cell r="Z29">
            <v>5950.9999999999991</v>
          </cell>
          <cell r="AA29">
            <v>0</v>
          </cell>
          <cell r="AB29">
            <v>645.09999999999991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296.7</v>
          </cell>
          <cell r="AH29">
            <v>19.2</v>
          </cell>
          <cell r="AI29">
            <v>73.5</v>
          </cell>
          <cell r="AJ29">
            <v>116.5</v>
          </cell>
          <cell r="AK29">
            <v>118.2</v>
          </cell>
          <cell r="AL29">
            <v>849.5</v>
          </cell>
        </row>
        <row r="30">
          <cell r="A30">
            <v>198901</v>
          </cell>
          <cell r="B30">
            <v>31.7</v>
          </cell>
          <cell r="C30">
            <v>2</v>
          </cell>
          <cell r="D30">
            <v>0.9</v>
          </cell>
          <cell r="E30">
            <v>86.9</v>
          </cell>
          <cell r="F30">
            <v>0.5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1.3</v>
          </cell>
          <cell r="X30">
            <v>0</v>
          </cell>
          <cell r="Y30">
            <v>0.2</v>
          </cell>
          <cell r="Z30">
            <v>527.70000000000005</v>
          </cell>
          <cell r="AA30">
            <v>0</v>
          </cell>
          <cell r="AB30">
            <v>52.9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14.8</v>
          </cell>
          <cell r="AH30">
            <v>1.3</v>
          </cell>
          <cell r="AI30">
            <v>6.5</v>
          </cell>
          <cell r="AJ30">
            <v>8.4</v>
          </cell>
          <cell r="AK30">
            <v>7.9</v>
          </cell>
          <cell r="AL30">
            <v>72.7</v>
          </cell>
        </row>
        <row r="31">
          <cell r="A31">
            <v>198902</v>
          </cell>
          <cell r="B31">
            <v>58.3</v>
          </cell>
          <cell r="C31">
            <v>4.5999999999999996</v>
          </cell>
          <cell r="D31">
            <v>3</v>
          </cell>
          <cell r="E31">
            <v>199.10000000000002</v>
          </cell>
          <cell r="F31">
            <v>0.7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5.3</v>
          </cell>
          <cell r="X31">
            <v>0</v>
          </cell>
          <cell r="Y31">
            <v>1.3</v>
          </cell>
          <cell r="Z31">
            <v>995.90000000000009</v>
          </cell>
          <cell r="AA31">
            <v>0</v>
          </cell>
          <cell r="AB31">
            <v>116.3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28.700000000000003</v>
          </cell>
          <cell r="AH31">
            <v>2.8</v>
          </cell>
          <cell r="AI31">
            <v>12.4</v>
          </cell>
          <cell r="AJ31">
            <v>16</v>
          </cell>
          <cell r="AK31">
            <v>15</v>
          </cell>
          <cell r="AL31">
            <v>146.10000000000002</v>
          </cell>
        </row>
        <row r="32">
          <cell r="A32">
            <v>198903</v>
          </cell>
          <cell r="B32">
            <v>89</v>
          </cell>
          <cell r="C32">
            <v>6.3999999999999995</v>
          </cell>
          <cell r="D32">
            <v>7.7</v>
          </cell>
          <cell r="E32">
            <v>343.8</v>
          </cell>
          <cell r="F32">
            <v>0.89999999999999991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20</v>
          </cell>
          <cell r="X32">
            <v>0</v>
          </cell>
          <cell r="Y32">
            <v>6.2</v>
          </cell>
          <cell r="Z32">
            <v>1502.8000000000002</v>
          </cell>
          <cell r="AA32">
            <v>0</v>
          </cell>
          <cell r="AB32">
            <v>195.7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42.5</v>
          </cell>
          <cell r="AH32">
            <v>4.5</v>
          </cell>
          <cell r="AI32">
            <v>18.5</v>
          </cell>
          <cell r="AJ32">
            <v>24.5</v>
          </cell>
          <cell r="AK32">
            <v>22.8</v>
          </cell>
          <cell r="AL32">
            <v>221.8</v>
          </cell>
        </row>
        <row r="33">
          <cell r="A33">
            <v>198904</v>
          </cell>
          <cell r="B33">
            <v>131.1</v>
          </cell>
          <cell r="C33">
            <v>10.8</v>
          </cell>
          <cell r="D33">
            <v>19.2</v>
          </cell>
          <cell r="E33">
            <v>551.9</v>
          </cell>
          <cell r="F33">
            <v>1.0999999999999999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78.400000000000006</v>
          </cell>
          <cell r="X33">
            <v>0</v>
          </cell>
          <cell r="Y33">
            <v>22.7</v>
          </cell>
          <cell r="Z33">
            <v>1916.9</v>
          </cell>
          <cell r="AA33">
            <v>0</v>
          </cell>
          <cell r="AB33">
            <v>235.1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57</v>
          </cell>
          <cell r="AH33">
            <v>6.1</v>
          </cell>
          <cell r="AI33">
            <v>24.9</v>
          </cell>
          <cell r="AJ33">
            <v>33.299999999999997</v>
          </cell>
          <cell r="AK33">
            <v>30.8</v>
          </cell>
          <cell r="AL33">
            <v>294.39999999999998</v>
          </cell>
        </row>
        <row r="34">
          <cell r="A34">
            <v>198905</v>
          </cell>
          <cell r="B34">
            <v>264</v>
          </cell>
          <cell r="C34">
            <v>19.100000000000001</v>
          </cell>
          <cell r="D34">
            <v>78.900000000000006</v>
          </cell>
          <cell r="E34">
            <v>972.7</v>
          </cell>
          <cell r="F34">
            <v>5.3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127.7</v>
          </cell>
          <cell r="X34">
            <v>0</v>
          </cell>
          <cell r="Y34">
            <v>57.2</v>
          </cell>
          <cell r="Z34">
            <v>2272.3000000000002</v>
          </cell>
          <cell r="AA34">
            <v>0</v>
          </cell>
          <cell r="AB34">
            <v>266.5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73</v>
          </cell>
          <cell r="AH34">
            <v>7.8999999999999995</v>
          </cell>
          <cell r="AI34">
            <v>31.4</v>
          </cell>
          <cell r="AJ34">
            <v>43.4</v>
          </cell>
          <cell r="AK34">
            <v>38.9</v>
          </cell>
          <cell r="AL34">
            <v>365.09999999999997</v>
          </cell>
        </row>
        <row r="35">
          <cell r="A35">
            <v>198906</v>
          </cell>
          <cell r="B35">
            <v>430</v>
          </cell>
          <cell r="C35">
            <v>27.8</v>
          </cell>
          <cell r="D35">
            <v>145.80000000000001</v>
          </cell>
          <cell r="E35">
            <v>1253.8000000000002</v>
          </cell>
          <cell r="F35">
            <v>28.2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166.9</v>
          </cell>
          <cell r="X35">
            <v>0</v>
          </cell>
          <cell r="Y35">
            <v>83.1</v>
          </cell>
          <cell r="Z35">
            <v>2790.2000000000003</v>
          </cell>
          <cell r="AA35">
            <v>0</v>
          </cell>
          <cell r="AB35">
            <v>328.2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89.1</v>
          </cell>
          <cell r="AH35">
            <v>9.6999999999999993</v>
          </cell>
          <cell r="AI35">
            <v>37.4</v>
          </cell>
          <cell r="AJ35">
            <v>54.099999999999994</v>
          </cell>
          <cell r="AK35">
            <v>46.8</v>
          </cell>
          <cell r="AL35">
            <v>427.59999999999997</v>
          </cell>
        </row>
        <row r="36">
          <cell r="A36">
            <v>198907</v>
          </cell>
          <cell r="B36">
            <v>765.3</v>
          </cell>
          <cell r="C36">
            <v>35.200000000000003</v>
          </cell>
          <cell r="D36">
            <v>196</v>
          </cell>
          <cell r="E36">
            <v>1360.9</v>
          </cell>
          <cell r="F36">
            <v>82.1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206.9</v>
          </cell>
          <cell r="X36">
            <v>0</v>
          </cell>
          <cell r="Y36">
            <v>99.399999999999991</v>
          </cell>
          <cell r="Z36">
            <v>3320.4000000000005</v>
          </cell>
          <cell r="AA36">
            <v>0</v>
          </cell>
          <cell r="AB36">
            <v>439.79999999999995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107</v>
          </cell>
          <cell r="AH36">
            <v>11.6</v>
          </cell>
          <cell r="AI36">
            <v>43.5</v>
          </cell>
          <cell r="AJ36">
            <v>65.199999999999989</v>
          </cell>
          <cell r="AK36">
            <v>54.8</v>
          </cell>
          <cell r="AL36">
            <v>490.99999999999994</v>
          </cell>
        </row>
        <row r="37">
          <cell r="A37">
            <v>198908</v>
          </cell>
          <cell r="B37">
            <v>961.9</v>
          </cell>
          <cell r="C37">
            <v>38.900000000000006</v>
          </cell>
          <cell r="D37">
            <v>210.8</v>
          </cell>
          <cell r="E37">
            <v>1393</v>
          </cell>
          <cell r="F37">
            <v>111.89999999999999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260</v>
          </cell>
          <cell r="X37">
            <v>0</v>
          </cell>
          <cell r="Y37">
            <v>103.49999999999999</v>
          </cell>
          <cell r="Z37">
            <v>3953.2000000000007</v>
          </cell>
          <cell r="AA37">
            <v>0</v>
          </cell>
          <cell r="AB37">
            <v>549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125.1</v>
          </cell>
          <cell r="AH37">
            <v>13.299999999999999</v>
          </cell>
          <cell r="AI37">
            <v>48.8</v>
          </cell>
          <cell r="AJ37">
            <v>75.999999999999986</v>
          </cell>
          <cell r="AK37">
            <v>62.9</v>
          </cell>
          <cell r="AL37">
            <v>553.9</v>
          </cell>
        </row>
        <row r="38">
          <cell r="A38">
            <v>198909</v>
          </cell>
          <cell r="B38">
            <v>1013.1</v>
          </cell>
          <cell r="C38">
            <v>47.400000000000006</v>
          </cell>
          <cell r="D38">
            <v>217.70000000000002</v>
          </cell>
          <cell r="E38">
            <v>1451.5</v>
          </cell>
          <cell r="F38">
            <v>123.89999999999999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295.89999999999998</v>
          </cell>
          <cell r="X38">
            <v>0</v>
          </cell>
          <cell r="Y38">
            <v>105.29999999999998</v>
          </cell>
          <cell r="Z38">
            <v>4536.2000000000007</v>
          </cell>
          <cell r="AA38">
            <v>0</v>
          </cell>
          <cell r="AB38">
            <v>615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143.1</v>
          </cell>
          <cell r="AH38">
            <v>15.1</v>
          </cell>
          <cell r="AI38">
            <v>54.4</v>
          </cell>
          <cell r="AJ38">
            <v>86.399999999999991</v>
          </cell>
          <cell r="AK38">
            <v>71.099999999999994</v>
          </cell>
          <cell r="AL38">
            <v>616</v>
          </cell>
        </row>
        <row r="39">
          <cell r="A39">
            <v>198910</v>
          </cell>
          <cell r="B39">
            <v>1041.3</v>
          </cell>
          <cell r="C39">
            <v>51.2</v>
          </cell>
          <cell r="D39">
            <v>222.60000000000002</v>
          </cell>
          <cell r="E39">
            <v>1516.5</v>
          </cell>
          <cell r="F39">
            <v>137.89999999999998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321.39999999999998</v>
          </cell>
          <cell r="X39">
            <v>0</v>
          </cell>
          <cell r="Y39">
            <v>105.49999999999999</v>
          </cell>
          <cell r="Z39">
            <v>5150.7000000000007</v>
          </cell>
          <cell r="AA39">
            <v>0</v>
          </cell>
          <cell r="AB39">
            <v>687.1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162.1</v>
          </cell>
          <cell r="AH39">
            <v>16.8</v>
          </cell>
          <cell r="AI39">
            <v>60.5</v>
          </cell>
          <cell r="AJ39">
            <v>95.399999999999991</v>
          </cell>
          <cell r="AK39">
            <v>79.199999999999989</v>
          </cell>
          <cell r="AL39">
            <v>678.9</v>
          </cell>
        </row>
        <row r="40">
          <cell r="A40">
            <v>198911</v>
          </cell>
          <cell r="B40">
            <v>1072.3999999999999</v>
          </cell>
          <cell r="C40">
            <v>53.900000000000006</v>
          </cell>
          <cell r="D40">
            <v>223.3</v>
          </cell>
          <cell r="E40">
            <v>1601</v>
          </cell>
          <cell r="F40">
            <v>156.89999999999998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321.39999999999998</v>
          </cell>
          <cell r="X40">
            <v>0</v>
          </cell>
          <cell r="Y40">
            <v>105.69999999999999</v>
          </cell>
          <cell r="Z40">
            <v>5771.3000000000011</v>
          </cell>
          <cell r="AA40">
            <v>0</v>
          </cell>
          <cell r="AB40">
            <v>744.7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180.79999999999998</v>
          </cell>
          <cell r="AH40">
            <v>18.5</v>
          </cell>
          <cell r="AI40">
            <v>66.7</v>
          </cell>
          <cell r="AJ40">
            <v>103.3</v>
          </cell>
          <cell r="AK40">
            <v>87.499999999999986</v>
          </cell>
          <cell r="AL40">
            <v>740.9</v>
          </cell>
        </row>
        <row r="41">
          <cell r="A41">
            <v>198912</v>
          </cell>
          <cell r="B41">
            <v>1091.3999999999999</v>
          </cell>
          <cell r="C41">
            <v>55.7</v>
          </cell>
          <cell r="D41">
            <v>224.60000000000002</v>
          </cell>
          <cell r="E41">
            <v>1690.5</v>
          </cell>
          <cell r="F41">
            <v>159.29999999999998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321.5</v>
          </cell>
          <cell r="X41">
            <v>0</v>
          </cell>
          <cell r="Y41">
            <v>105.79999999999998</v>
          </cell>
          <cell r="Z41">
            <v>6335.3000000000011</v>
          </cell>
          <cell r="AA41">
            <v>0</v>
          </cell>
          <cell r="AB41">
            <v>785.30000000000007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205.39999999999998</v>
          </cell>
          <cell r="AH41">
            <v>20</v>
          </cell>
          <cell r="AI41">
            <v>73.400000000000006</v>
          </cell>
          <cell r="AJ41">
            <v>111.8</v>
          </cell>
          <cell r="AK41">
            <v>95.799999999999983</v>
          </cell>
          <cell r="AL41">
            <v>802.3</v>
          </cell>
        </row>
        <row r="42">
          <cell r="A42">
            <v>199001</v>
          </cell>
          <cell r="B42">
            <v>30</v>
          </cell>
          <cell r="C42">
            <v>2.8</v>
          </cell>
          <cell r="D42">
            <v>2.2999999999999998</v>
          </cell>
          <cell r="E42">
            <v>89.2</v>
          </cell>
          <cell r="F42">
            <v>1.2</v>
          </cell>
          <cell r="G42">
            <v>3.4</v>
          </cell>
          <cell r="H42">
            <v>7.1</v>
          </cell>
          <cell r="I42">
            <v>58.7</v>
          </cell>
          <cell r="J42">
            <v>0.5</v>
          </cell>
          <cell r="K42">
            <v>15.8</v>
          </cell>
          <cell r="L42">
            <v>8</v>
          </cell>
          <cell r="M42">
            <v>6.6</v>
          </cell>
          <cell r="N42">
            <v>14.9</v>
          </cell>
          <cell r="O42">
            <v>4.5999999999999996</v>
          </cell>
          <cell r="P42">
            <v>23</v>
          </cell>
          <cell r="Q42">
            <v>20.8</v>
          </cell>
          <cell r="R42">
            <v>0.2</v>
          </cell>
          <cell r="S42">
            <v>9.6</v>
          </cell>
          <cell r="T42">
            <v>4.5999999999999996</v>
          </cell>
          <cell r="U42">
            <v>4.9000000000000004</v>
          </cell>
          <cell r="V42">
            <v>3.7</v>
          </cell>
          <cell r="W42">
            <v>1.4</v>
          </cell>
          <cell r="X42">
            <v>0.71</v>
          </cell>
          <cell r="Y42">
            <v>0.3</v>
          </cell>
          <cell r="Z42">
            <v>586.20000000000005</v>
          </cell>
          <cell r="AA42">
            <v>6.2</v>
          </cell>
          <cell r="AB42">
            <v>51.2</v>
          </cell>
          <cell r="AC42">
            <v>5.2</v>
          </cell>
          <cell r="AD42">
            <v>10.7</v>
          </cell>
          <cell r="AE42">
            <v>0.6</v>
          </cell>
          <cell r="AF42">
            <v>413.4</v>
          </cell>
          <cell r="AG42">
            <v>21.1</v>
          </cell>
          <cell r="AH42">
            <v>1.5</v>
          </cell>
          <cell r="AI42">
            <v>6.3</v>
          </cell>
          <cell r="AJ42">
            <v>8.4</v>
          </cell>
          <cell r="AK42">
            <v>8</v>
          </cell>
          <cell r="AL42">
            <v>70.400000000000006</v>
          </cell>
        </row>
        <row r="43">
          <cell r="A43">
            <v>199002</v>
          </cell>
          <cell r="B43">
            <v>62.7</v>
          </cell>
          <cell r="C43">
            <v>5.4</v>
          </cell>
          <cell r="D43">
            <v>8.3000000000000007</v>
          </cell>
          <cell r="E43">
            <v>193.60000000000002</v>
          </cell>
          <cell r="F43">
            <v>2.1</v>
          </cell>
          <cell r="G43">
            <v>7.1999999999999993</v>
          </cell>
          <cell r="H43">
            <v>11.6</v>
          </cell>
          <cell r="I43">
            <v>113.7</v>
          </cell>
          <cell r="J43">
            <v>0.8</v>
          </cell>
          <cell r="K43">
            <v>25.4</v>
          </cell>
          <cell r="L43">
            <v>18.600000000000001</v>
          </cell>
          <cell r="M43">
            <v>13.3</v>
          </cell>
          <cell r="N43">
            <v>40.200000000000003</v>
          </cell>
          <cell r="O43">
            <v>7.6</v>
          </cell>
          <cell r="P43">
            <v>55.3</v>
          </cell>
          <cell r="Q43">
            <v>42.7</v>
          </cell>
          <cell r="R43">
            <v>0.5</v>
          </cell>
          <cell r="S43">
            <v>24.2</v>
          </cell>
          <cell r="T43">
            <v>8.6</v>
          </cell>
          <cell r="U43">
            <v>9.5</v>
          </cell>
          <cell r="V43">
            <v>23.3</v>
          </cell>
          <cell r="W43">
            <v>3</v>
          </cell>
          <cell r="X43">
            <v>3.54</v>
          </cell>
          <cell r="Y43">
            <v>2.5</v>
          </cell>
          <cell r="Z43">
            <v>1105.3000000000002</v>
          </cell>
          <cell r="AA43">
            <v>11.100000000000001</v>
          </cell>
          <cell r="AB43">
            <v>108</v>
          </cell>
          <cell r="AC43">
            <v>10</v>
          </cell>
          <cell r="AD43">
            <v>21.799999999999997</v>
          </cell>
          <cell r="AE43">
            <v>1.5</v>
          </cell>
          <cell r="AF43">
            <v>829.2</v>
          </cell>
          <cell r="AG43">
            <v>41.8</v>
          </cell>
          <cell r="AH43">
            <v>3.1</v>
          </cell>
          <cell r="AI43">
            <v>12</v>
          </cell>
          <cell r="AJ43">
            <v>17.100000000000001</v>
          </cell>
          <cell r="AK43">
            <v>15.7</v>
          </cell>
          <cell r="AL43">
            <v>139.60000000000002</v>
          </cell>
        </row>
        <row r="44">
          <cell r="A44">
            <v>199003</v>
          </cell>
          <cell r="B44">
            <v>82.9</v>
          </cell>
          <cell r="C44">
            <v>7.7</v>
          </cell>
          <cell r="D44">
            <v>15</v>
          </cell>
          <cell r="E44">
            <v>317.5</v>
          </cell>
          <cell r="F44">
            <v>2.2000000000000002</v>
          </cell>
          <cell r="G44">
            <v>11.7</v>
          </cell>
          <cell r="H44">
            <v>15.399999999999999</v>
          </cell>
          <cell r="I44">
            <v>170.9</v>
          </cell>
          <cell r="J44">
            <v>1</v>
          </cell>
          <cell r="K44">
            <v>36.5</v>
          </cell>
          <cell r="L44">
            <v>30.5</v>
          </cell>
          <cell r="M44">
            <v>20.100000000000001</v>
          </cell>
          <cell r="N44">
            <v>62.2</v>
          </cell>
          <cell r="O44">
            <v>10.399999999999999</v>
          </cell>
          <cell r="P44">
            <v>81.5</v>
          </cell>
          <cell r="Q44">
            <v>64.300000000000011</v>
          </cell>
          <cell r="R44">
            <v>1.8</v>
          </cell>
          <cell r="S44">
            <v>39.700000000000003</v>
          </cell>
          <cell r="T44">
            <v>14.3</v>
          </cell>
          <cell r="U44">
            <v>14.4</v>
          </cell>
          <cell r="V44">
            <v>39.1</v>
          </cell>
          <cell r="W44">
            <v>8.1</v>
          </cell>
          <cell r="X44">
            <v>5.03</v>
          </cell>
          <cell r="Y44">
            <v>7.5</v>
          </cell>
          <cell r="Z44">
            <v>1644.3000000000002</v>
          </cell>
          <cell r="AA44">
            <v>15.900000000000002</v>
          </cell>
          <cell r="AB44">
            <v>157.6</v>
          </cell>
          <cell r="AC44">
            <v>21.6</v>
          </cell>
          <cell r="AD44">
            <v>33.5</v>
          </cell>
          <cell r="AE44">
            <v>1.9</v>
          </cell>
          <cell r="AF44">
            <v>1214.2</v>
          </cell>
          <cell r="AG44">
            <v>65</v>
          </cell>
          <cell r="AH44">
            <v>5</v>
          </cell>
          <cell r="AI44">
            <v>17.8</v>
          </cell>
          <cell r="AJ44">
            <v>27.8</v>
          </cell>
          <cell r="AK44">
            <v>21.7</v>
          </cell>
          <cell r="AL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10.3</v>
          </cell>
          <cell r="D45">
            <v>25</v>
          </cell>
          <cell r="E45">
            <v>489.6</v>
          </cell>
          <cell r="F45">
            <v>2.3000000000000003</v>
          </cell>
          <cell r="G45">
            <v>17.2</v>
          </cell>
          <cell r="H45">
            <v>19</v>
          </cell>
          <cell r="I45">
            <v>241.8</v>
          </cell>
          <cell r="J45">
            <v>1.4</v>
          </cell>
          <cell r="K45">
            <v>49.7</v>
          </cell>
          <cell r="L45">
            <v>47</v>
          </cell>
          <cell r="M45">
            <v>28.3</v>
          </cell>
          <cell r="N45">
            <v>75.5</v>
          </cell>
          <cell r="O45">
            <v>18.899999999999999</v>
          </cell>
          <cell r="P45">
            <v>109.1</v>
          </cell>
          <cell r="Q45">
            <v>83.600000000000009</v>
          </cell>
          <cell r="R45">
            <v>5.8</v>
          </cell>
          <cell r="S45">
            <v>57</v>
          </cell>
          <cell r="T45">
            <v>25.200000000000003</v>
          </cell>
          <cell r="U45">
            <v>19.100000000000001</v>
          </cell>
          <cell r="V45">
            <v>45.800000000000004</v>
          </cell>
          <cell r="W45">
            <v>46.7</v>
          </cell>
          <cell r="X45">
            <v>7.1</v>
          </cell>
          <cell r="Y45">
            <v>21</v>
          </cell>
          <cell r="Z45">
            <v>2048</v>
          </cell>
          <cell r="AA45">
            <v>22.700000000000003</v>
          </cell>
          <cell r="AB45">
            <v>189.8</v>
          </cell>
          <cell r="AC45">
            <v>29.700000000000003</v>
          </cell>
          <cell r="AD45">
            <v>43.8</v>
          </cell>
          <cell r="AE45">
            <v>2.5</v>
          </cell>
          <cell r="AF45">
            <v>1591.6</v>
          </cell>
          <cell r="AG45">
            <v>86.4</v>
          </cell>
          <cell r="AH45">
            <v>7.3</v>
          </cell>
          <cell r="AI45">
            <v>23.4</v>
          </cell>
          <cell r="AJ45">
            <v>38.200000000000003</v>
          </cell>
          <cell r="AK45">
            <v>28.299999999999997</v>
          </cell>
          <cell r="AL45">
            <v>282.8</v>
          </cell>
        </row>
        <row r="46">
          <cell r="A46">
            <v>199005</v>
          </cell>
          <cell r="B46">
            <v>263</v>
          </cell>
          <cell r="C46">
            <v>16</v>
          </cell>
          <cell r="D46">
            <v>59.5</v>
          </cell>
          <cell r="E46">
            <v>671.40000000000009</v>
          </cell>
          <cell r="F46">
            <v>5.5</v>
          </cell>
          <cell r="G46">
            <v>24.5</v>
          </cell>
          <cell r="H46">
            <v>23.2</v>
          </cell>
          <cell r="I46">
            <v>310.39999999999998</v>
          </cell>
          <cell r="J46">
            <v>2.0999999999999996</v>
          </cell>
          <cell r="K46">
            <v>63.1</v>
          </cell>
          <cell r="L46">
            <v>72.5</v>
          </cell>
          <cell r="M46">
            <v>37.9</v>
          </cell>
          <cell r="N46">
            <v>96.4</v>
          </cell>
          <cell r="O46">
            <v>37.4</v>
          </cell>
          <cell r="P46">
            <v>136</v>
          </cell>
          <cell r="Q46">
            <v>102.10000000000001</v>
          </cell>
          <cell r="R46">
            <v>13.8</v>
          </cell>
          <cell r="S46">
            <v>75.900000000000006</v>
          </cell>
          <cell r="T46">
            <v>41</v>
          </cell>
          <cell r="U46">
            <v>23.700000000000003</v>
          </cell>
          <cell r="V46">
            <v>46.6</v>
          </cell>
          <cell r="W46">
            <v>101.7</v>
          </cell>
          <cell r="X46">
            <v>9.0599999999999987</v>
          </cell>
          <cell r="Y46">
            <v>44.2</v>
          </cell>
          <cell r="Z46">
            <v>2516.5</v>
          </cell>
          <cell r="AA46">
            <v>26.1</v>
          </cell>
          <cell r="AB46">
            <v>227.10000000000002</v>
          </cell>
          <cell r="AC46">
            <v>41.2</v>
          </cell>
          <cell r="AD46">
            <v>52.5</v>
          </cell>
          <cell r="AE46">
            <v>3.1</v>
          </cell>
          <cell r="AF46">
            <v>1964.3999999999999</v>
          </cell>
          <cell r="AG46">
            <v>109.60000000000001</v>
          </cell>
          <cell r="AH46">
            <v>9.8000000000000007</v>
          </cell>
          <cell r="AI46">
            <v>29.299999999999997</v>
          </cell>
          <cell r="AJ46">
            <v>49.7</v>
          </cell>
          <cell r="AK46">
            <v>35.599999999999994</v>
          </cell>
          <cell r="AL46">
            <v>353.5</v>
          </cell>
        </row>
        <row r="47">
          <cell r="A47">
            <v>199006</v>
          </cell>
          <cell r="B47">
            <v>572.79999999999995</v>
          </cell>
          <cell r="C47">
            <v>20.8</v>
          </cell>
          <cell r="D47">
            <v>100.1</v>
          </cell>
          <cell r="E47">
            <v>777.2</v>
          </cell>
          <cell r="F47">
            <v>27.3</v>
          </cell>
          <cell r="G47">
            <v>31.4</v>
          </cell>
          <cell r="H47">
            <v>26.2</v>
          </cell>
          <cell r="I47">
            <v>369.5</v>
          </cell>
          <cell r="J47">
            <v>3.4999999999999996</v>
          </cell>
          <cell r="K47">
            <v>78.599999999999994</v>
          </cell>
          <cell r="L47">
            <v>95.9</v>
          </cell>
          <cell r="M47">
            <v>46.8</v>
          </cell>
          <cell r="N47">
            <v>123</v>
          </cell>
          <cell r="O47">
            <v>49.9</v>
          </cell>
          <cell r="P47">
            <v>164</v>
          </cell>
          <cell r="Q47">
            <v>122.5</v>
          </cell>
          <cell r="R47">
            <v>22.5</v>
          </cell>
          <cell r="S47">
            <v>86.800000000000011</v>
          </cell>
          <cell r="T47">
            <v>59.3</v>
          </cell>
          <cell r="U47">
            <v>30.6</v>
          </cell>
          <cell r="V47">
            <v>47.800000000000004</v>
          </cell>
          <cell r="W47">
            <v>135.30000000000001</v>
          </cell>
          <cell r="X47">
            <v>11.919999999999998</v>
          </cell>
          <cell r="Y47">
            <v>60.1</v>
          </cell>
          <cell r="Z47">
            <v>2913.8</v>
          </cell>
          <cell r="AA47">
            <v>29.3</v>
          </cell>
          <cell r="AB47">
            <v>258.60000000000002</v>
          </cell>
          <cell r="AC47">
            <v>47.7</v>
          </cell>
          <cell r="AD47">
            <v>60.9</v>
          </cell>
          <cell r="AE47">
            <v>3.6</v>
          </cell>
          <cell r="AF47">
            <v>2304.6</v>
          </cell>
          <cell r="AG47">
            <v>131.10000000000002</v>
          </cell>
          <cell r="AH47">
            <v>12.4</v>
          </cell>
          <cell r="AI47">
            <v>35</v>
          </cell>
          <cell r="AJ47">
            <v>62</v>
          </cell>
          <cell r="AK47">
            <v>43.499999999999993</v>
          </cell>
          <cell r="AL47">
            <v>419.8</v>
          </cell>
        </row>
        <row r="48">
          <cell r="A48">
            <v>199007</v>
          </cell>
          <cell r="B48">
            <v>797.8</v>
          </cell>
          <cell r="C48">
            <v>25</v>
          </cell>
          <cell r="D48">
            <v>125.1</v>
          </cell>
          <cell r="E48">
            <v>817.6</v>
          </cell>
          <cell r="F48">
            <v>50.3</v>
          </cell>
          <cell r="G48">
            <v>34.299999999999997</v>
          </cell>
          <cell r="H48">
            <v>28.5</v>
          </cell>
          <cell r="I48">
            <v>426.4</v>
          </cell>
          <cell r="J48">
            <v>6.1999999999999993</v>
          </cell>
          <cell r="K48">
            <v>96.3</v>
          </cell>
          <cell r="L48">
            <v>122.9</v>
          </cell>
          <cell r="M48">
            <v>54.699999999999996</v>
          </cell>
          <cell r="N48">
            <v>150.30000000000001</v>
          </cell>
          <cell r="O48">
            <v>53.1</v>
          </cell>
          <cell r="P48">
            <v>195.4</v>
          </cell>
          <cell r="Q48">
            <v>140.19999999999999</v>
          </cell>
          <cell r="R48">
            <v>28.7</v>
          </cell>
          <cell r="S48">
            <v>92.100000000000009</v>
          </cell>
          <cell r="T48">
            <v>82.3</v>
          </cell>
          <cell r="U48">
            <v>35.6</v>
          </cell>
          <cell r="V48">
            <v>48.400000000000006</v>
          </cell>
          <cell r="W48">
            <v>169.9</v>
          </cell>
          <cell r="X48">
            <v>13.229999999999999</v>
          </cell>
          <cell r="Y48">
            <v>74.400000000000006</v>
          </cell>
          <cell r="Z48">
            <v>3417</v>
          </cell>
          <cell r="AA48">
            <v>33.299999999999997</v>
          </cell>
          <cell r="AB48">
            <v>309.40000000000003</v>
          </cell>
          <cell r="AC48">
            <v>49.900000000000006</v>
          </cell>
          <cell r="AD48">
            <v>68.7</v>
          </cell>
          <cell r="AE48">
            <v>3.8000000000000003</v>
          </cell>
          <cell r="AF48">
            <v>2615.6</v>
          </cell>
          <cell r="AG48">
            <v>151.30000000000001</v>
          </cell>
          <cell r="AH48">
            <v>14.9</v>
          </cell>
          <cell r="AI48">
            <v>40.799999999999997</v>
          </cell>
          <cell r="AJ48">
            <v>73.7</v>
          </cell>
          <cell r="AK48">
            <v>51.899999999999991</v>
          </cell>
          <cell r="AL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29.3</v>
          </cell>
          <cell r="D49">
            <v>140.1</v>
          </cell>
          <cell r="E49">
            <v>852.2</v>
          </cell>
          <cell r="F49">
            <v>65.2</v>
          </cell>
          <cell r="G49">
            <v>41.099999999999994</v>
          </cell>
          <cell r="H49">
            <v>35.1</v>
          </cell>
          <cell r="I49">
            <v>486.7</v>
          </cell>
          <cell r="J49">
            <v>7.8999999999999995</v>
          </cell>
          <cell r="K49">
            <v>106.7</v>
          </cell>
          <cell r="L49">
            <v>135</v>
          </cell>
          <cell r="M49">
            <v>61.699999999999996</v>
          </cell>
          <cell r="N49">
            <v>164.20000000000002</v>
          </cell>
          <cell r="O49">
            <v>54.1</v>
          </cell>
          <cell r="P49">
            <v>225.5</v>
          </cell>
          <cell r="Q49">
            <v>153.1</v>
          </cell>
          <cell r="R49">
            <v>33.1</v>
          </cell>
          <cell r="S49">
            <v>96.9</v>
          </cell>
          <cell r="T49">
            <v>107</v>
          </cell>
          <cell r="U49">
            <v>40.700000000000003</v>
          </cell>
          <cell r="V49">
            <v>50.600000000000009</v>
          </cell>
          <cell r="W49">
            <v>216.3</v>
          </cell>
          <cell r="X49">
            <v>14.169999999999998</v>
          </cell>
          <cell r="Y49">
            <v>78.100000000000009</v>
          </cell>
          <cell r="Z49">
            <v>3901</v>
          </cell>
          <cell r="AA49">
            <v>37.099999999999994</v>
          </cell>
          <cell r="AB49">
            <v>347.6</v>
          </cell>
          <cell r="AC49">
            <v>53.7</v>
          </cell>
          <cell r="AD49">
            <v>76.400000000000006</v>
          </cell>
          <cell r="AE49">
            <v>4.1000000000000005</v>
          </cell>
          <cell r="AF49">
            <v>2957.5</v>
          </cell>
          <cell r="AG49">
            <v>170.9</v>
          </cell>
          <cell r="AH49">
            <v>17.2</v>
          </cell>
          <cell r="AI49">
            <v>45.699999999999996</v>
          </cell>
          <cell r="AJ49">
            <v>82.3</v>
          </cell>
          <cell r="AK49">
            <v>60.199999999999989</v>
          </cell>
          <cell r="AL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37.1</v>
          </cell>
          <cell r="D50">
            <v>145.1</v>
          </cell>
          <cell r="E50">
            <v>894.1</v>
          </cell>
          <cell r="F50">
            <v>72.2</v>
          </cell>
          <cell r="G50">
            <v>47.599999999999994</v>
          </cell>
          <cell r="H50">
            <v>41.800000000000004</v>
          </cell>
          <cell r="I50">
            <v>537.70000000000005</v>
          </cell>
          <cell r="J50">
            <v>9.1</v>
          </cell>
          <cell r="K50">
            <v>116</v>
          </cell>
          <cell r="L50">
            <v>142.5</v>
          </cell>
          <cell r="M50">
            <v>69</v>
          </cell>
          <cell r="N50">
            <v>176.9</v>
          </cell>
          <cell r="O50">
            <v>54.5</v>
          </cell>
          <cell r="P50">
            <v>269.3</v>
          </cell>
          <cell r="Q50">
            <v>163.6</v>
          </cell>
          <cell r="R50">
            <v>36.6</v>
          </cell>
          <cell r="S50">
            <v>102.2</v>
          </cell>
          <cell r="T50">
            <v>126.4</v>
          </cell>
          <cell r="U50">
            <v>43.800000000000004</v>
          </cell>
          <cell r="V50">
            <v>52.000000000000007</v>
          </cell>
          <cell r="W50">
            <v>234.20000000000002</v>
          </cell>
          <cell r="X50">
            <v>15.149999999999999</v>
          </cell>
          <cell r="Y50">
            <v>79.900000000000006</v>
          </cell>
          <cell r="Z50">
            <v>4420.2</v>
          </cell>
          <cell r="AA50">
            <v>40.799999999999997</v>
          </cell>
          <cell r="AB50">
            <v>375.8</v>
          </cell>
          <cell r="AC50">
            <v>55.6</v>
          </cell>
          <cell r="AD50">
            <v>84.5</v>
          </cell>
          <cell r="AE50">
            <v>4.7</v>
          </cell>
          <cell r="AF50">
            <v>3336.2</v>
          </cell>
          <cell r="AG50">
            <v>190</v>
          </cell>
          <cell r="AH50">
            <v>19.3</v>
          </cell>
          <cell r="AI50">
            <v>50.699999999999996</v>
          </cell>
          <cell r="AJ50">
            <v>91.1</v>
          </cell>
          <cell r="AK50">
            <v>69.199999999999989</v>
          </cell>
          <cell r="AL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42.6</v>
          </cell>
          <cell r="D51">
            <v>147</v>
          </cell>
          <cell r="E51">
            <v>956</v>
          </cell>
          <cell r="F51">
            <v>76.900000000000006</v>
          </cell>
          <cell r="G51">
            <v>54.999999999999993</v>
          </cell>
          <cell r="H51">
            <v>49.000000000000007</v>
          </cell>
          <cell r="I51">
            <v>597.6</v>
          </cell>
          <cell r="J51">
            <v>10.4</v>
          </cell>
          <cell r="K51">
            <v>126.5</v>
          </cell>
          <cell r="L51">
            <v>148.4</v>
          </cell>
          <cell r="M51">
            <v>76.900000000000006</v>
          </cell>
          <cell r="N51">
            <v>191.5</v>
          </cell>
          <cell r="O51">
            <v>54.7</v>
          </cell>
          <cell r="P51">
            <v>305.3</v>
          </cell>
          <cell r="Q51">
            <v>172</v>
          </cell>
          <cell r="R51">
            <v>39.5</v>
          </cell>
          <cell r="S51">
            <v>109.9</v>
          </cell>
          <cell r="T51">
            <v>142.4</v>
          </cell>
          <cell r="U51">
            <v>45.500000000000007</v>
          </cell>
          <cell r="V51">
            <v>52.600000000000009</v>
          </cell>
          <cell r="W51">
            <v>238.3</v>
          </cell>
          <cell r="X51">
            <v>15.86</v>
          </cell>
          <cell r="Y51">
            <v>80.5</v>
          </cell>
          <cell r="Z51">
            <v>4946.2</v>
          </cell>
          <cell r="AA51">
            <v>45.3</v>
          </cell>
          <cell r="AB51">
            <v>414.40000000000003</v>
          </cell>
          <cell r="AC51">
            <v>55.800000000000004</v>
          </cell>
          <cell r="AD51">
            <v>94.6</v>
          </cell>
          <cell r="AE51">
            <v>5.4</v>
          </cell>
          <cell r="AF51">
            <v>3717.6</v>
          </cell>
          <cell r="AG51">
            <v>206.3</v>
          </cell>
          <cell r="AH51">
            <v>21</v>
          </cell>
          <cell r="AI51">
            <v>55.8</v>
          </cell>
          <cell r="AJ51">
            <v>100.19999999999999</v>
          </cell>
          <cell r="AK51">
            <v>78.499999999999986</v>
          </cell>
          <cell r="AL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44.9</v>
          </cell>
          <cell r="D52">
            <v>147.9</v>
          </cell>
          <cell r="E52">
            <v>1054.8</v>
          </cell>
          <cell r="F52">
            <v>92.7</v>
          </cell>
          <cell r="G52">
            <v>59.999999999999993</v>
          </cell>
          <cell r="H52">
            <v>60.2</v>
          </cell>
          <cell r="I52">
            <v>650.80000000000007</v>
          </cell>
          <cell r="J52">
            <v>12.200000000000001</v>
          </cell>
          <cell r="K52">
            <v>139</v>
          </cell>
          <cell r="L52">
            <v>153.80000000000001</v>
          </cell>
          <cell r="M52">
            <v>82.9</v>
          </cell>
          <cell r="N52">
            <v>201.1</v>
          </cell>
          <cell r="O52">
            <v>55.2</v>
          </cell>
          <cell r="P52">
            <v>342.8</v>
          </cell>
          <cell r="Q52">
            <v>179.4</v>
          </cell>
          <cell r="R52">
            <v>40.700000000000003</v>
          </cell>
          <cell r="S52">
            <v>114.10000000000001</v>
          </cell>
          <cell r="T52">
            <v>156.9</v>
          </cell>
          <cell r="U52">
            <v>49.000000000000007</v>
          </cell>
          <cell r="V52">
            <v>54.600000000000009</v>
          </cell>
          <cell r="W52">
            <v>238.3</v>
          </cell>
          <cell r="X52">
            <v>16.689999999999998</v>
          </cell>
          <cell r="Y52">
            <v>80.8</v>
          </cell>
          <cell r="Z52">
            <v>5464.5</v>
          </cell>
          <cell r="AA52">
            <v>50.8</v>
          </cell>
          <cell r="AB52">
            <v>446.6</v>
          </cell>
          <cell r="AC52">
            <v>57.1</v>
          </cell>
          <cell r="AD52">
            <v>104.89999999999999</v>
          </cell>
          <cell r="AE52">
            <v>6.2</v>
          </cell>
          <cell r="AF52">
            <v>4070.7999999999997</v>
          </cell>
          <cell r="AG52">
            <v>221.70000000000002</v>
          </cell>
          <cell r="AH52">
            <v>22.4</v>
          </cell>
          <cell r="AI52">
            <v>61.099999999999994</v>
          </cell>
          <cell r="AJ52">
            <v>109.19999999999999</v>
          </cell>
          <cell r="AK52">
            <v>88.399999999999991</v>
          </cell>
          <cell r="AL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46.1</v>
          </cell>
          <cell r="D53">
            <v>151</v>
          </cell>
          <cell r="E53">
            <v>1154</v>
          </cell>
          <cell r="F53">
            <v>99.600000000000009</v>
          </cell>
          <cell r="G53">
            <v>65.599999999999994</v>
          </cell>
          <cell r="H53">
            <v>68.400000000000006</v>
          </cell>
          <cell r="I53">
            <v>702.40000000000009</v>
          </cell>
          <cell r="J53">
            <v>15.5</v>
          </cell>
          <cell r="K53">
            <v>151</v>
          </cell>
          <cell r="L53">
            <v>162</v>
          </cell>
          <cell r="M53">
            <v>88.5</v>
          </cell>
          <cell r="N53">
            <v>207.79999999999998</v>
          </cell>
          <cell r="O53">
            <v>55.300000000000004</v>
          </cell>
          <cell r="P53">
            <v>381.1</v>
          </cell>
          <cell r="Q53">
            <v>189.1</v>
          </cell>
          <cell r="R53">
            <v>41.2</v>
          </cell>
          <cell r="S53">
            <v>118.4</v>
          </cell>
          <cell r="T53">
            <v>162.6</v>
          </cell>
          <cell r="U53">
            <v>52.600000000000009</v>
          </cell>
          <cell r="V53">
            <v>55.400000000000006</v>
          </cell>
          <cell r="W53">
            <v>239</v>
          </cell>
          <cell r="X53">
            <v>17.149999999999999</v>
          </cell>
          <cell r="Y53">
            <v>81.099999999999994</v>
          </cell>
          <cell r="Z53">
            <v>5946.8</v>
          </cell>
          <cell r="AA53">
            <v>58</v>
          </cell>
          <cell r="AB53">
            <v>480.8</v>
          </cell>
          <cell r="AC53">
            <v>57.7</v>
          </cell>
          <cell r="AD53">
            <v>115.8</v>
          </cell>
          <cell r="AE53">
            <v>7.1000000000000005</v>
          </cell>
          <cell r="AF53">
            <v>4465.5</v>
          </cell>
          <cell r="AG53">
            <v>245.00000000000003</v>
          </cell>
          <cell r="AH53">
            <v>23.799999999999997</v>
          </cell>
          <cell r="AI53">
            <v>66.5</v>
          </cell>
          <cell r="AJ53">
            <v>117.1</v>
          </cell>
          <cell r="AK53">
            <v>98.6</v>
          </cell>
          <cell r="AL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1.5</v>
          </cell>
          <cell r="D54">
            <v>0.8</v>
          </cell>
          <cell r="E54">
            <v>71.5</v>
          </cell>
          <cell r="F54">
            <v>1.5</v>
          </cell>
          <cell r="G54">
            <v>8.5</v>
          </cell>
          <cell r="H54">
            <v>8.9</v>
          </cell>
          <cell r="I54">
            <v>51.4</v>
          </cell>
          <cell r="J54">
            <v>0.7</v>
          </cell>
          <cell r="K54">
            <v>15.7</v>
          </cell>
          <cell r="L54">
            <v>14.2</v>
          </cell>
          <cell r="M54">
            <v>5.2</v>
          </cell>
          <cell r="N54">
            <v>10.3</v>
          </cell>
          <cell r="O54">
            <v>0.2</v>
          </cell>
          <cell r="P54">
            <v>25.3</v>
          </cell>
          <cell r="Q54">
            <v>21.9</v>
          </cell>
          <cell r="R54">
            <v>0.3</v>
          </cell>
          <cell r="S54">
            <v>3.6</v>
          </cell>
          <cell r="T54">
            <v>2.1</v>
          </cell>
          <cell r="U54">
            <v>3.7</v>
          </cell>
          <cell r="V54">
            <v>4.0999999999999996</v>
          </cell>
          <cell r="W54">
            <v>0.5</v>
          </cell>
          <cell r="X54">
            <v>0.83</v>
          </cell>
          <cell r="Y54">
            <v>0.1</v>
          </cell>
          <cell r="Z54">
            <v>501.2</v>
          </cell>
          <cell r="AA54">
            <v>5</v>
          </cell>
          <cell r="AB54">
            <v>32.1</v>
          </cell>
          <cell r="AC54">
            <v>5.5</v>
          </cell>
          <cell r="AD54">
            <v>9.8000000000000007</v>
          </cell>
          <cell r="AE54">
            <v>0.7</v>
          </cell>
          <cell r="AF54">
            <v>405.7</v>
          </cell>
          <cell r="AG54">
            <v>21.8</v>
          </cell>
          <cell r="AH54">
            <v>1.4</v>
          </cell>
          <cell r="AI54">
            <v>6</v>
          </cell>
          <cell r="AJ54">
            <v>7.4</v>
          </cell>
          <cell r="AK54">
            <v>10.1</v>
          </cell>
          <cell r="AL54">
            <v>69</v>
          </cell>
        </row>
        <row r="55">
          <cell r="A55">
            <v>199102</v>
          </cell>
          <cell r="B55">
            <v>56.9</v>
          </cell>
          <cell r="C55">
            <v>3</v>
          </cell>
          <cell r="D55">
            <v>3.3</v>
          </cell>
          <cell r="E55">
            <v>160.30000000000001</v>
          </cell>
          <cell r="F55">
            <v>1.8</v>
          </cell>
          <cell r="G55">
            <v>12.9</v>
          </cell>
          <cell r="H55">
            <v>14.9</v>
          </cell>
          <cell r="I55">
            <v>126.30000000000001</v>
          </cell>
          <cell r="J55">
            <v>1.6</v>
          </cell>
          <cell r="K55">
            <v>27.4</v>
          </cell>
          <cell r="L55">
            <v>24.799999999999997</v>
          </cell>
          <cell r="M55">
            <v>10.600000000000001</v>
          </cell>
          <cell r="N55">
            <v>20.200000000000003</v>
          </cell>
          <cell r="O55">
            <v>1.5</v>
          </cell>
          <cell r="P55">
            <v>62.099999999999994</v>
          </cell>
          <cell r="Q55">
            <v>44.7</v>
          </cell>
          <cell r="R55">
            <v>0.6</v>
          </cell>
          <cell r="S55">
            <v>14</v>
          </cell>
          <cell r="T55">
            <v>4.9000000000000004</v>
          </cell>
          <cell r="U55">
            <v>8.1999999999999993</v>
          </cell>
          <cell r="V55">
            <v>17.799999999999997</v>
          </cell>
          <cell r="W55">
            <v>4.3</v>
          </cell>
          <cell r="X55">
            <v>2.3199999999999998</v>
          </cell>
          <cell r="Y55">
            <v>1.1000000000000001</v>
          </cell>
          <cell r="Z55">
            <v>959.59999999999991</v>
          </cell>
          <cell r="AA55">
            <v>10.7</v>
          </cell>
          <cell r="AB55">
            <v>69.599999999999994</v>
          </cell>
          <cell r="AC55">
            <v>12.4</v>
          </cell>
          <cell r="AD55">
            <v>19.899999999999999</v>
          </cell>
          <cell r="AE55">
            <v>1.4</v>
          </cell>
          <cell r="AF55">
            <v>769.4</v>
          </cell>
          <cell r="AG55">
            <v>43.2</v>
          </cell>
          <cell r="AH55">
            <v>2.9</v>
          </cell>
          <cell r="AI55">
            <v>11.6</v>
          </cell>
          <cell r="AJ55">
            <v>15.5</v>
          </cell>
          <cell r="AK55">
            <v>19.5</v>
          </cell>
          <cell r="AL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4.9000000000000004</v>
          </cell>
          <cell r="D56">
            <v>7.5</v>
          </cell>
          <cell r="E56">
            <v>304.70000000000005</v>
          </cell>
          <cell r="F56">
            <v>2</v>
          </cell>
          <cell r="G56">
            <v>17.5</v>
          </cell>
          <cell r="H56">
            <v>19.600000000000001</v>
          </cell>
          <cell r="I56">
            <v>202.5</v>
          </cell>
          <cell r="J56">
            <v>2.2999999999999998</v>
          </cell>
          <cell r="K56">
            <v>42.2</v>
          </cell>
          <cell r="L56">
            <v>50.199999999999996</v>
          </cell>
          <cell r="M56">
            <v>17.5</v>
          </cell>
          <cell r="N56">
            <v>35.800000000000004</v>
          </cell>
          <cell r="O56">
            <v>5.4</v>
          </cell>
          <cell r="P56">
            <v>101.1</v>
          </cell>
          <cell r="Q56">
            <v>69.599999999999994</v>
          </cell>
          <cell r="R56">
            <v>2.2000000000000002</v>
          </cell>
          <cell r="S56">
            <v>30.1</v>
          </cell>
          <cell r="T56">
            <v>10.100000000000001</v>
          </cell>
          <cell r="U56">
            <v>12.2</v>
          </cell>
          <cell r="V56">
            <v>40.199999999999996</v>
          </cell>
          <cell r="W56">
            <v>9.8999999999999986</v>
          </cell>
          <cell r="X56">
            <v>4.6099999999999994</v>
          </cell>
          <cell r="Y56">
            <v>6.1</v>
          </cell>
          <cell r="Z56">
            <v>1428.3</v>
          </cell>
          <cell r="AA56">
            <v>15.1</v>
          </cell>
          <cell r="AB56">
            <v>112</v>
          </cell>
          <cell r="AC56">
            <v>21.8</v>
          </cell>
          <cell r="AD56">
            <v>30.7</v>
          </cell>
          <cell r="AE56">
            <v>2.0999999999999996</v>
          </cell>
          <cell r="AF56">
            <v>1129.9000000000001</v>
          </cell>
          <cell r="AG56">
            <v>65.099999999999994</v>
          </cell>
          <cell r="AH56">
            <v>4.5</v>
          </cell>
          <cell r="AI56">
            <v>17.3</v>
          </cell>
          <cell r="AJ56">
            <v>24.5</v>
          </cell>
          <cell r="AK56">
            <v>29.6</v>
          </cell>
          <cell r="AL56">
            <v>207.70000000000002</v>
          </cell>
        </row>
        <row r="57">
          <cell r="A57">
            <v>199104</v>
          </cell>
          <cell r="B57">
            <v>168.7</v>
          </cell>
          <cell r="C57">
            <v>7.6000000000000005</v>
          </cell>
          <cell r="D57">
            <v>24.2</v>
          </cell>
          <cell r="E57">
            <v>559.80000000000007</v>
          </cell>
          <cell r="F57">
            <v>3.4</v>
          </cell>
          <cell r="G57">
            <v>22.3</v>
          </cell>
          <cell r="H57">
            <v>25.200000000000003</v>
          </cell>
          <cell r="I57">
            <v>291.5</v>
          </cell>
          <cell r="J57">
            <v>3.4</v>
          </cell>
          <cell r="K57">
            <v>56.2</v>
          </cell>
          <cell r="L57">
            <v>86.5</v>
          </cell>
          <cell r="M57">
            <v>26.4</v>
          </cell>
          <cell r="N57">
            <v>48.800000000000004</v>
          </cell>
          <cell r="O57">
            <v>18.899999999999999</v>
          </cell>
          <cell r="P57">
            <v>146.80000000000001</v>
          </cell>
          <cell r="Q57">
            <v>95.8</v>
          </cell>
          <cell r="R57">
            <v>8.1000000000000014</v>
          </cell>
          <cell r="S57">
            <v>48.5</v>
          </cell>
          <cell r="T57">
            <v>20.5</v>
          </cell>
          <cell r="U57">
            <v>16.399999999999999</v>
          </cell>
          <cell r="V57">
            <v>47.4</v>
          </cell>
          <cell r="W57">
            <v>35.9</v>
          </cell>
          <cell r="X57">
            <v>6.9599999999999991</v>
          </cell>
          <cell r="Y57">
            <v>19.7</v>
          </cell>
          <cell r="Z57">
            <v>1781.8</v>
          </cell>
          <cell r="AA57">
            <v>20.9</v>
          </cell>
          <cell r="AB57">
            <v>143.80000000000001</v>
          </cell>
          <cell r="AC57">
            <v>36.200000000000003</v>
          </cell>
          <cell r="AD57">
            <v>40.1</v>
          </cell>
          <cell r="AE57">
            <v>2.6999999999999997</v>
          </cell>
          <cell r="AF57">
            <v>1547.4</v>
          </cell>
          <cell r="AG57">
            <v>86.699999999999989</v>
          </cell>
          <cell r="AH57">
            <v>6.2</v>
          </cell>
          <cell r="AI57">
            <v>23.1</v>
          </cell>
          <cell r="AJ57">
            <v>34.299999999999997</v>
          </cell>
          <cell r="AK57">
            <v>39.6</v>
          </cell>
          <cell r="AL57">
            <v>278.10000000000002</v>
          </cell>
        </row>
        <row r="58">
          <cell r="A58">
            <v>199105</v>
          </cell>
          <cell r="B58">
            <v>253.7</v>
          </cell>
          <cell r="C58">
            <v>12.4</v>
          </cell>
          <cell r="D58">
            <v>90.600000000000009</v>
          </cell>
          <cell r="E58">
            <v>934.60000000000014</v>
          </cell>
          <cell r="F58">
            <v>13.3</v>
          </cell>
          <cell r="G58">
            <v>28.3</v>
          </cell>
          <cell r="H58">
            <v>29.800000000000004</v>
          </cell>
          <cell r="I58">
            <v>378.8</v>
          </cell>
          <cell r="J58">
            <v>4.9000000000000004</v>
          </cell>
          <cell r="K58">
            <v>69.5</v>
          </cell>
          <cell r="L58">
            <v>115.5</v>
          </cell>
          <cell r="M58">
            <v>36.200000000000003</v>
          </cell>
          <cell r="N58">
            <v>57.800000000000004</v>
          </cell>
          <cell r="O58">
            <v>44.3</v>
          </cell>
          <cell r="P58">
            <v>177.4</v>
          </cell>
          <cell r="Q58">
            <v>118.69999999999999</v>
          </cell>
          <cell r="R58">
            <v>19</v>
          </cell>
          <cell r="S58">
            <v>58.9</v>
          </cell>
          <cell r="T58">
            <v>43.3</v>
          </cell>
          <cell r="U58">
            <v>20.9</v>
          </cell>
          <cell r="V58">
            <v>49.199999999999996</v>
          </cell>
          <cell r="W58">
            <v>84.1</v>
          </cell>
          <cell r="X58">
            <v>9.41</v>
          </cell>
          <cell r="Y58">
            <v>42</v>
          </cell>
          <cell r="Z58">
            <v>2126.8000000000002</v>
          </cell>
          <cell r="AA58">
            <v>25.099999999999998</v>
          </cell>
          <cell r="AB58">
            <v>176.4</v>
          </cell>
          <cell r="AC58">
            <v>53.6</v>
          </cell>
          <cell r="AD58">
            <v>48.1</v>
          </cell>
          <cell r="AE58">
            <v>3.3</v>
          </cell>
          <cell r="AF58">
            <v>1922.8000000000002</v>
          </cell>
          <cell r="AG58">
            <v>110.6</v>
          </cell>
          <cell r="AH58">
            <v>7.9</v>
          </cell>
          <cell r="AI58">
            <v>28.900000000000002</v>
          </cell>
          <cell r="AJ58">
            <v>45</v>
          </cell>
          <cell r="AK58">
            <v>49.7</v>
          </cell>
          <cell r="AL58">
            <v>347.5</v>
          </cell>
        </row>
        <row r="59">
          <cell r="A59">
            <v>199106</v>
          </cell>
          <cell r="B59">
            <v>421.1</v>
          </cell>
          <cell r="C59">
            <v>20.6</v>
          </cell>
          <cell r="D59">
            <v>163.10000000000002</v>
          </cell>
          <cell r="E59">
            <v>1163.3000000000002</v>
          </cell>
          <cell r="F59">
            <v>43.7</v>
          </cell>
          <cell r="G59">
            <v>32.4</v>
          </cell>
          <cell r="H59">
            <v>33.6</v>
          </cell>
          <cell r="I59">
            <v>449.8</v>
          </cell>
          <cell r="J59">
            <v>6.4</v>
          </cell>
          <cell r="K59">
            <v>80.3</v>
          </cell>
          <cell r="L59">
            <v>127.5</v>
          </cell>
          <cell r="M59">
            <v>45</v>
          </cell>
          <cell r="N59">
            <v>66.800000000000011</v>
          </cell>
          <cell r="O59">
            <v>60.599999999999994</v>
          </cell>
          <cell r="P59">
            <v>206.4</v>
          </cell>
          <cell r="Q59">
            <v>140.39999999999998</v>
          </cell>
          <cell r="R59">
            <v>30.8</v>
          </cell>
          <cell r="S59">
            <v>70</v>
          </cell>
          <cell r="T59">
            <v>75.099999999999994</v>
          </cell>
          <cell r="U59">
            <v>26.9</v>
          </cell>
          <cell r="V59">
            <v>49.4</v>
          </cell>
          <cell r="W59">
            <v>114.3</v>
          </cell>
          <cell r="X59">
            <v>11.86</v>
          </cell>
          <cell r="Y59">
            <v>59.8</v>
          </cell>
          <cell r="Z59">
            <v>2599.4</v>
          </cell>
          <cell r="AA59">
            <v>32.099999999999994</v>
          </cell>
          <cell r="AB59">
            <v>214.2</v>
          </cell>
          <cell r="AC59">
            <v>57.300000000000004</v>
          </cell>
          <cell r="AD59">
            <v>55.9</v>
          </cell>
          <cell r="AE59">
            <v>3.8</v>
          </cell>
          <cell r="AF59">
            <v>2275.3000000000002</v>
          </cell>
          <cell r="AG59">
            <v>133.4</v>
          </cell>
          <cell r="AH59">
            <v>9.7000000000000011</v>
          </cell>
          <cell r="AI59">
            <v>34.6</v>
          </cell>
          <cell r="AJ59">
            <v>54.4</v>
          </cell>
          <cell r="AK59">
            <v>59.300000000000004</v>
          </cell>
          <cell r="AL59">
            <v>415.9</v>
          </cell>
        </row>
        <row r="60">
          <cell r="A60">
            <v>199107</v>
          </cell>
          <cell r="B60">
            <v>655</v>
          </cell>
          <cell r="C60">
            <v>26.400000000000002</v>
          </cell>
          <cell r="D60">
            <v>200.20000000000002</v>
          </cell>
          <cell r="E60">
            <v>1220.9000000000001</v>
          </cell>
          <cell r="F60">
            <v>81.599999999999994</v>
          </cell>
          <cell r="G60">
            <v>37.199999999999996</v>
          </cell>
          <cell r="H60">
            <v>37.800000000000004</v>
          </cell>
          <cell r="I60">
            <v>507.6</v>
          </cell>
          <cell r="J60">
            <v>8.3000000000000007</v>
          </cell>
          <cell r="K60">
            <v>88.7</v>
          </cell>
          <cell r="L60">
            <v>135.80000000000001</v>
          </cell>
          <cell r="M60">
            <v>53.5</v>
          </cell>
          <cell r="N60">
            <v>83.500000000000014</v>
          </cell>
          <cell r="O60">
            <v>65.599999999999994</v>
          </cell>
          <cell r="P60">
            <v>235.3</v>
          </cell>
          <cell r="Q60">
            <v>155.49999999999997</v>
          </cell>
          <cell r="R60">
            <v>40.1</v>
          </cell>
          <cell r="S60">
            <v>78.400000000000006</v>
          </cell>
          <cell r="T60">
            <v>102.39999999999999</v>
          </cell>
          <cell r="U60">
            <v>31.799999999999997</v>
          </cell>
          <cell r="V60">
            <v>49.8</v>
          </cell>
          <cell r="W60">
            <v>140.1</v>
          </cell>
          <cell r="X60">
            <v>14.07</v>
          </cell>
          <cell r="Y60">
            <v>73.2</v>
          </cell>
          <cell r="Z60">
            <v>3181.6000000000004</v>
          </cell>
          <cell r="AA60">
            <v>37.199999999999996</v>
          </cell>
          <cell r="AB60">
            <v>266.39999999999998</v>
          </cell>
          <cell r="AC60">
            <v>64.100000000000009</v>
          </cell>
          <cell r="AD60">
            <v>63.1</v>
          </cell>
          <cell r="AE60">
            <v>4.3</v>
          </cell>
          <cell r="AF60">
            <v>2638.8</v>
          </cell>
          <cell r="AG60">
            <v>156.9</v>
          </cell>
          <cell r="AH60">
            <v>11.4</v>
          </cell>
          <cell r="AI60">
            <v>40.4</v>
          </cell>
          <cell r="AJ60">
            <v>64.3</v>
          </cell>
          <cell r="AK60">
            <v>69.100000000000009</v>
          </cell>
          <cell r="AL60">
            <v>480.4</v>
          </cell>
        </row>
        <row r="61">
          <cell r="A61">
            <v>199108</v>
          </cell>
          <cell r="B61">
            <v>733.8</v>
          </cell>
          <cell r="C61">
            <v>30.700000000000003</v>
          </cell>
          <cell r="D61">
            <v>215.70000000000002</v>
          </cell>
          <cell r="E61">
            <v>1255.1000000000001</v>
          </cell>
          <cell r="F61">
            <v>100.5</v>
          </cell>
          <cell r="G61">
            <v>42.999999999999993</v>
          </cell>
          <cell r="H61">
            <v>43.800000000000004</v>
          </cell>
          <cell r="I61">
            <v>573.80000000000007</v>
          </cell>
          <cell r="J61">
            <v>10.600000000000001</v>
          </cell>
          <cell r="K61">
            <v>97.7</v>
          </cell>
          <cell r="L61">
            <v>143.4</v>
          </cell>
          <cell r="M61">
            <v>60.4</v>
          </cell>
          <cell r="N61">
            <v>98.90000000000002</v>
          </cell>
          <cell r="O61">
            <v>67.5</v>
          </cell>
          <cell r="P61">
            <v>271</v>
          </cell>
          <cell r="Q61">
            <v>169.79999999999998</v>
          </cell>
          <cell r="R61">
            <v>46</v>
          </cell>
          <cell r="S61">
            <v>84.4</v>
          </cell>
          <cell r="T61">
            <v>129.89999999999998</v>
          </cell>
          <cell r="U61">
            <v>34.9</v>
          </cell>
          <cell r="V61">
            <v>51.699999999999996</v>
          </cell>
          <cell r="W61">
            <v>169.4</v>
          </cell>
          <cell r="X61">
            <v>16.190000000000001</v>
          </cell>
          <cell r="Y61">
            <v>80.100000000000009</v>
          </cell>
          <cell r="Z61">
            <v>3787.9000000000005</v>
          </cell>
          <cell r="AA61">
            <v>41.9</v>
          </cell>
          <cell r="AB61">
            <v>302.2</v>
          </cell>
          <cell r="AC61">
            <v>68.400000000000006</v>
          </cell>
          <cell r="AD61">
            <v>70.099999999999994</v>
          </cell>
          <cell r="AE61">
            <v>4.8</v>
          </cell>
          <cell r="AF61">
            <v>3030.9</v>
          </cell>
          <cell r="AG61">
            <v>181.4</v>
          </cell>
          <cell r="AH61">
            <v>13</v>
          </cell>
          <cell r="AI61">
            <v>46</v>
          </cell>
          <cell r="AJ61">
            <v>74.099999999999994</v>
          </cell>
          <cell r="AK61">
            <v>78.800000000000011</v>
          </cell>
          <cell r="AL61">
            <v>543.5</v>
          </cell>
        </row>
        <row r="62">
          <cell r="A62">
            <v>199109</v>
          </cell>
          <cell r="B62">
            <v>756.19999999999993</v>
          </cell>
          <cell r="C62">
            <v>38.400000000000006</v>
          </cell>
          <cell r="D62">
            <v>222.70000000000002</v>
          </cell>
          <cell r="E62">
            <v>1293.0000000000002</v>
          </cell>
          <cell r="F62">
            <v>105.5</v>
          </cell>
          <cell r="G62">
            <v>48.499999999999993</v>
          </cell>
          <cell r="H62">
            <v>50.900000000000006</v>
          </cell>
          <cell r="I62">
            <v>639.00000000000011</v>
          </cell>
          <cell r="J62">
            <v>12.3</v>
          </cell>
          <cell r="K62">
            <v>103.10000000000001</v>
          </cell>
          <cell r="L62">
            <v>150.1</v>
          </cell>
          <cell r="M62">
            <v>67</v>
          </cell>
          <cell r="N62">
            <v>112.00000000000001</v>
          </cell>
          <cell r="O62">
            <v>68.5</v>
          </cell>
          <cell r="P62">
            <v>310.89999999999998</v>
          </cell>
          <cell r="Q62">
            <v>181.79999999999998</v>
          </cell>
          <cell r="R62">
            <v>49.8</v>
          </cell>
          <cell r="S62">
            <v>93.300000000000011</v>
          </cell>
          <cell r="T62">
            <v>153.39999999999998</v>
          </cell>
          <cell r="U62">
            <v>37.699999999999996</v>
          </cell>
          <cell r="V62">
            <v>51.9</v>
          </cell>
          <cell r="W62">
            <v>174.70000000000002</v>
          </cell>
          <cell r="X62">
            <v>17.150000000000002</v>
          </cell>
          <cell r="Y62">
            <v>82.600000000000009</v>
          </cell>
          <cell r="Z62">
            <v>4305.9000000000005</v>
          </cell>
          <cell r="AA62">
            <v>46.4</v>
          </cell>
          <cell r="AB62">
            <v>345.09999999999997</v>
          </cell>
          <cell r="AC62">
            <v>69.300000000000011</v>
          </cell>
          <cell r="AD62">
            <v>77.5</v>
          </cell>
          <cell r="AE62">
            <v>5.5</v>
          </cell>
          <cell r="AF62">
            <v>3392.1</v>
          </cell>
          <cell r="AG62">
            <v>207</v>
          </cell>
          <cell r="AH62">
            <v>14.5</v>
          </cell>
          <cell r="AI62">
            <v>51.5</v>
          </cell>
          <cell r="AJ62">
            <v>83.1</v>
          </cell>
          <cell r="AK62">
            <v>88.4</v>
          </cell>
          <cell r="AL62">
            <v>605</v>
          </cell>
        </row>
        <row r="63">
          <cell r="A63">
            <v>199110</v>
          </cell>
          <cell r="B63">
            <v>773.4</v>
          </cell>
          <cell r="C63">
            <v>43.800000000000004</v>
          </cell>
          <cell r="D63">
            <v>223.20000000000002</v>
          </cell>
          <cell r="E63">
            <v>1352.4000000000003</v>
          </cell>
          <cell r="F63">
            <v>112.6</v>
          </cell>
          <cell r="G63">
            <v>57.699999999999989</v>
          </cell>
          <cell r="H63">
            <v>57.600000000000009</v>
          </cell>
          <cell r="I63">
            <v>703.90000000000009</v>
          </cell>
          <cell r="J63">
            <v>15.700000000000001</v>
          </cell>
          <cell r="K63">
            <v>112.2</v>
          </cell>
          <cell r="L63">
            <v>156.19999999999999</v>
          </cell>
          <cell r="M63">
            <v>73.900000000000006</v>
          </cell>
          <cell r="N63">
            <v>123.20000000000002</v>
          </cell>
          <cell r="O63">
            <v>69.2</v>
          </cell>
          <cell r="P63">
            <v>346.79999999999995</v>
          </cell>
          <cell r="Q63">
            <v>195.1</v>
          </cell>
          <cell r="R63">
            <v>52.8</v>
          </cell>
          <cell r="S63">
            <v>99.800000000000011</v>
          </cell>
          <cell r="T63">
            <v>163.09999999999997</v>
          </cell>
          <cell r="U63">
            <v>41.199999999999996</v>
          </cell>
          <cell r="V63">
            <v>52.3</v>
          </cell>
          <cell r="W63">
            <v>175.20000000000002</v>
          </cell>
          <cell r="X63">
            <v>17.720000000000002</v>
          </cell>
          <cell r="Y63">
            <v>82.600000000000009</v>
          </cell>
          <cell r="Z63">
            <v>4791.8</v>
          </cell>
          <cell r="AA63">
            <v>52.699999999999996</v>
          </cell>
          <cell r="AB63">
            <v>381.59999999999997</v>
          </cell>
          <cell r="AC63">
            <v>69.900000000000006</v>
          </cell>
          <cell r="AD63">
            <v>86.7</v>
          </cell>
          <cell r="AE63">
            <v>5.7</v>
          </cell>
          <cell r="AF63">
            <v>3715.7999999999997</v>
          </cell>
          <cell r="AG63">
            <v>232.9</v>
          </cell>
          <cell r="AH63">
            <v>16</v>
          </cell>
          <cell r="AI63">
            <v>57.1</v>
          </cell>
          <cell r="AJ63">
            <v>92</v>
          </cell>
          <cell r="AK63">
            <v>97.9</v>
          </cell>
          <cell r="AL63">
            <v>664</v>
          </cell>
        </row>
        <row r="64">
          <cell r="A64">
            <v>199111</v>
          </cell>
          <cell r="B64">
            <v>794.1</v>
          </cell>
          <cell r="C64">
            <v>46.2</v>
          </cell>
          <cell r="D64">
            <v>224.8</v>
          </cell>
          <cell r="E64">
            <v>1401.2000000000003</v>
          </cell>
          <cell r="F64">
            <v>125.6</v>
          </cell>
          <cell r="G64">
            <v>66.999999999999986</v>
          </cell>
          <cell r="H64">
            <v>67.300000000000011</v>
          </cell>
          <cell r="I64">
            <v>757.00000000000011</v>
          </cell>
          <cell r="J64">
            <v>17.8</v>
          </cell>
          <cell r="K64">
            <v>123.3</v>
          </cell>
          <cell r="L64">
            <v>161.79999999999998</v>
          </cell>
          <cell r="M64">
            <v>80.5</v>
          </cell>
          <cell r="N64">
            <v>131.4</v>
          </cell>
          <cell r="O64">
            <v>69.8</v>
          </cell>
          <cell r="P64">
            <v>380.59999999999997</v>
          </cell>
          <cell r="Q64">
            <v>209.9</v>
          </cell>
          <cell r="R64">
            <v>54.099999999999994</v>
          </cell>
          <cell r="S64">
            <v>103.4</v>
          </cell>
          <cell r="T64">
            <v>168.39999999999998</v>
          </cell>
          <cell r="U64">
            <v>44.699999999999996</v>
          </cell>
          <cell r="V64">
            <v>54.099999999999994</v>
          </cell>
          <cell r="W64">
            <v>175.8</v>
          </cell>
          <cell r="X64">
            <v>18.160000000000004</v>
          </cell>
          <cell r="Y64">
            <v>82.600000000000009</v>
          </cell>
          <cell r="Z64">
            <v>5284.4000000000005</v>
          </cell>
          <cell r="AA64">
            <v>57.199999999999996</v>
          </cell>
          <cell r="AB64">
            <v>413.79999999999995</v>
          </cell>
          <cell r="AC64">
            <v>71.300000000000011</v>
          </cell>
          <cell r="AD64">
            <v>96.100000000000009</v>
          </cell>
          <cell r="AE64">
            <v>6</v>
          </cell>
          <cell r="AF64">
            <v>4059.2</v>
          </cell>
          <cell r="AG64">
            <v>259.10000000000002</v>
          </cell>
          <cell r="AH64">
            <v>17.399999999999999</v>
          </cell>
          <cell r="AI64">
            <v>62.800000000000004</v>
          </cell>
          <cell r="AJ64">
            <v>100.8</v>
          </cell>
          <cell r="AK64">
            <v>107.4</v>
          </cell>
          <cell r="AL64">
            <v>724.4</v>
          </cell>
        </row>
        <row r="65">
          <cell r="A65">
            <v>199112</v>
          </cell>
          <cell r="B65">
            <v>814.2</v>
          </cell>
          <cell r="C65">
            <v>47</v>
          </cell>
          <cell r="D65">
            <v>225.9</v>
          </cell>
          <cell r="E65">
            <v>1453.6000000000004</v>
          </cell>
          <cell r="F65">
            <v>127</v>
          </cell>
          <cell r="G65">
            <v>77.09999999999998</v>
          </cell>
          <cell r="H65">
            <v>76.200000000000017</v>
          </cell>
          <cell r="I65">
            <v>809.40000000000009</v>
          </cell>
          <cell r="J65">
            <v>20.100000000000001</v>
          </cell>
          <cell r="K65">
            <v>131.6</v>
          </cell>
          <cell r="L65">
            <v>168.99999999999997</v>
          </cell>
          <cell r="M65">
            <v>87.3</v>
          </cell>
          <cell r="N65">
            <v>143.4</v>
          </cell>
          <cell r="O65">
            <v>69.8</v>
          </cell>
          <cell r="P65">
            <v>410.7</v>
          </cell>
          <cell r="Q65">
            <v>224.3</v>
          </cell>
          <cell r="R65">
            <v>54.699999999999996</v>
          </cell>
          <cell r="S65">
            <v>108.80000000000001</v>
          </cell>
          <cell r="T65">
            <v>173.7</v>
          </cell>
          <cell r="U65">
            <v>46.9</v>
          </cell>
          <cell r="V65">
            <v>56.099999999999994</v>
          </cell>
          <cell r="W65">
            <v>176.4</v>
          </cell>
          <cell r="X65">
            <v>18.680000000000003</v>
          </cell>
          <cell r="Y65">
            <v>82.600000000000009</v>
          </cell>
          <cell r="Z65">
            <v>5792.2000000000007</v>
          </cell>
          <cell r="AA65">
            <v>64.699999999999989</v>
          </cell>
          <cell r="AB65">
            <v>433.9</v>
          </cell>
          <cell r="AC65">
            <v>73.000000000000014</v>
          </cell>
          <cell r="AD65">
            <v>106.10000000000001</v>
          </cell>
          <cell r="AE65">
            <v>6.6</v>
          </cell>
          <cell r="AF65">
            <v>4403.0999999999995</v>
          </cell>
          <cell r="AG65">
            <v>291.8</v>
          </cell>
          <cell r="AH65">
            <v>18.799999999999997</v>
          </cell>
          <cell r="AI65">
            <v>68.7</v>
          </cell>
          <cell r="AJ65">
            <v>109.39999999999999</v>
          </cell>
          <cell r="AK65">
            <v>117</v>
          </cell>
          <cell r="AL65">
            <v>785.9</v>
          </cell>
        </row>
        <row r="66">
          <cell r="A66">
            <v>199201</v>
          </cell>
          <cell r="B66">
            <v>26.5</v>
          </cell>
          <cell r="C66">
            <v>2.1</v>
          </cell>
          <cell r="D66">
            <v>2.7</v>
          </cell>
          <cell r="E66">
            <v>68.5</v>
          </cell>
          <cell r="F66">
            <v>1.1000000000000001</v>
          </cell>
          <cell r="G66">
            <v>4.4000000000000004</v>
          </cell>
          <cell r="H66">
            <v>10.7</v>
          </cell>
          <cell r="I66">
            <v>63.3</v>
          </cell>
          <cell r="J66">
            <v>4</v>
          </cell>
          <cell r="K66">
            <v>13.9</v>
          </cell>
          <cell r="L66">
            <v>20.2</v>
          </cell>
          <cell r="M66">
            <v>7</v>
          </cell>
          <cell r="N66">
            <v>9.9</v>
          </cell>
          <cell r="O66">
            <v>1.1000000000000001</v>
          </cell>
          <cell r="P66">
            <v>23.1</v>
          </cell>
          <cell r="Q66">
            <v>13.8</v>
          </cell>
          <cell r="R66">
            <v>0.7</v>
          </cell>
          <cell r="S66">
            <v>5.6</v>
          </cell>
          <cell r="T66">
            <v>2</v>
          </cell>
          <cell r="U66">
            <v>4.3</v>
          </cell>
          <cell r="V66">
            <v>4.2</v>
          </cell>
          <cell r="W66">
            <v>0.4</v>
          </cell>
          <cell r="X66">
            <v>2.3199999999999998</v>
          </cell>
          <cell r="Y66">
            <v>0.2</v>
          </cell>
          <cell r="Z66">
            <v>447.8</v>
          </cell>
          <cell r="AA66">
            <v>6.6</v>
          </cell>
          <cell r="AB66">
            <v>28.7</v>
          </cell>
          <cell r="AC66">
            <v>6.6</v>
          </cell>
          <cell r="AD66">
            <v>9.1999999999999993</v>
          </cell>
          <cell r="AE66">
            <v>1</v>
          </cell>
          <cell r="AF66">
            <v>311</v>
          </cell>
          <cell r="AG66">
            <v>28.2</v>
          </cell>
          <cell r="AH66">
            <v>1.4</v>
          </cell>
          <cell r="AI66">
            <v>6.1</v>
          </cell>
          <cell r="AJ66">
            <v>8.9</v>
          </cell>
          <cell r="AK66">
            <v>8.9</v>
          </cell>
          <cell r="AL66">
            <v>72.3</v>
          </cell>
        </row>
        <row r="67">
          <cell r="A67">
            <v>199202</v>
          </cell>
          <cell r="B67">
            <v>68</v>
          </cell>
          <cell r="C67">
            <v>3.5</v>
          </cell>
          <cell r="D67">
            <v>5.0999999999999996</v>
          </cell>
          <cell r="E67">
            <v>137</v>
          </cell>
          <cell r="F67">
            <v>1.8</v>
          </cell>
          <cell r="G67">
            <v>9.4</v>
          </cell>
          <cell r="H67">
            <v>16.100000000000001</v>
          </cell>
          <cell r="I67">
            <v>131.5</v>
          </cell>
          <cell r="J67">
            <v>4.9000000000000004</v>
          </cell>
          <cell r="K67">
            <v>27.700000000000003</v>
          </cell>
          <cell r="L67">
            <v>32.200000000000003</v>
          </cell>
          <cell r="M67">
            <v>13.6</v>
          </cell>
          <cell r="N67">
            <v>17.100000000000001</v>
          </cell>
          <cell r="O67">
            <v>3.5</v>
          </cell>
          <cell r="P67">
            <v>49.7</v>
          </cell>
          <cell r="Q67">
            <v>29.3</v>
          </cell>
          <cell r="R67">
            <v>1</v>
          </cell>
          <cell r="S67">
            <v>12.3</v>
          </cell>
          <cell r="T67">
            <v>3.3</v>
          </cell>
          <cell r="U67">
            <v>10.199999999999999</v>
          </cell>
          <cell r="V67">
            <v>12.7</v>
          </cell>
          <cell r="W67">
            <v>1</v>
          </cell>
          <cell r="X67">
            <v>4.0999999999999996</v>
          </cell>
          <cell r="Y67">
            <v>4.4000000000000004</v>
          </cell>
          <cell r="Z67">
            <v>821.40000000000009</v>
          </cell>
          <cell r="AA67">
            <v>13.1</v>
          </cell>
          <cell r="AB67">
            <v>50.2</v>
          </cell>
          <cell r="AC67">
            <v>20.5</v>
          </cell>
          <cell r="AD67">
            <v>18.7</v>
          </cell>
          <cell r="AE67">
            <v>1.5</v>
          </cell>
          <cell r="AF67">
            <v>631.4</v>
          </cell>
          <cell r="AG67">
            <v>53.9</v>
          </cell>
          <cell r="AH67">
            <v>3</v>
          </cell>
          <cell r="AI67">
            <v>12</v>
          </cell>
          <cell r="AJ67">
            <v>17.600000000000001</v>
          </cell>
          <cell r="AK67">
            <v>17.5</v>
          </cell>
          <cell r="AL67">
            <v>143.19999999999999</v>
          </cell>
        </row>
        <row r="68">
          <cell r="A68">
            <v>199203</v>
          </cell>
          <cell r="B68">
            <v>96.6</v>
          </cell>
          <cell r="C68">
            <v>5.0999999999999996</v>
          </cell>
          <cell r="D68">
            <v>9.8999999999999986</v>
          </cell>
          <cell r="E68">
            <v>221.1</v>
          </cell>
          <cell r="F68">
            <v>1.9000000000000001</v>
          </cell>
          <cell r="G68">
            <v>15.5</v>
          </cell>
          <cell r="H68">
            <v>19.8</v>
          </cell>
          <cell r="I68">
            <v>199.5</v>
          </cell>
          <cell r="J68">
            <v>5.8000000000000007</v>
          </cell>
          <cell r="K68">
            <v>41.2</v>
          </cell>
          <cell r="L68">
            <v>52.900000000000006</v>
          </cell>
          <cell r="M68">
            <v>20.6</v>
          </cell>
          <cell r="N68">
            <v>25.400000000000002</v>
          </cell>
          <cell r="O68">
            <v>6.9</v>
          </cell>
          <cell r="P68">
            <v>73.900000000000006</v>
          </cell>
          <cell r="Q68">
            <v>49.3</v>
          </cell>
          <cell r="R68">
            <v>2.5</v>
          </cell>
          <cell r="S68">
            <v>23.700000000000003</v>
          </cell>
          <cell r="T68">
            <v>6.3</v>
          </cell>
          <cell r="U68">
            <v>15.2</v>
          </cell>
          <cell r="V68">
            <v>29.9</v>
          </cell>
          <cell r="W68">
            <v>11.9</v>
          </cell>
          <cell r="X68">
            <v>5.8599999999999994</v>
          </cell>
          <cell r="Y68">
            <v>11.100000000000001</v>
          </cell>
          <cell r="Z68">
            <v>1124.9000000000001</v>
          </cell>
          <cell r="AA68">
            <v>19.8</v>
          </cell>
          <cell r="AB68">
            <v>72.400000000000006</v>
          </cell>
          <cell r="AC68">
            <v>39.1</v>
          </cell>
          <cell r="AD68">
            <v>28.9</v>
          </cell>
          <cell r="AE68">
            <v>2.1</v>
          </cell>
          <cell r="AF68">
            <v>932.09999999999991</v>
          </cell>
          <cell r="AG68">
            <v>78</v>
          </cell>
          <cell r="AH68">
            <v>4.7</v>
          </cell>
          <cell r="AI68">
            <v>18</v>
          </cell>
          <cell r="AJ68">
            <v>26.200000000000003</v>
          </cell>
          <cell r="AK68">
            <v>26.4</v>
          </cell>
          <cell r="AL68">
            <v>213.6</v>
          </cell>
        </row>
        <row r="69">
          <cell r="A69">
            <v>199204</v>
          </cell>
          <cell r="B69">
            <v>170</v>
          </cell>
          <cell r="C69">
            <v>7.1</v>
          </cell>
          <cell r="D69">
            <v>21.9</v>
          </cell>
          <cell r="E69">
            <v>364.79999999999995</v>
          </cell>
          <cell r="F69">
            <v>2.1</v>
          </cell>
          <cell r="G69">
            <v>21.7</v>
          </cell>
          <cell r="H69">
            <v>23</v>
          </cell>
          <cell r="I69">
            <v>270.8</v>
          </cell>
          <cell r="J69">
            <v>6.7000000000000011</v>
          </cell>
          <cell r="K69">
            <v>56.400000000000006</v>
          </cell>
          <cell r="L69">
            <v>79</v>
          </cell>
          <cell r="M69">
            <v>29.700000000000003</v>
          </cell>
          <cell r="N69">
            <v>36.300000000000004</v>
          </cell>
          <cell r="O69">
            <v>17.899999999999999</v>
          </cell>
          <cell r="P69">
            <v>104</v>
          </cell>
          <cell r="Q69">
            <v>70.599999999999994</v>
          </cell>
          <cell r="R69">
            <v>8.4</v>
          </cell>
          <cell r="S69">
            <v>39.6</v>
          </cell>
          <cell r="T69">
            <v>11.5</v>
          </cell>
          <cell r="U69">
            <v>20</v>
          </cell>
          <cell r="V69">
            <v>36</v>
          </cell>
          <cell r="W69">
            <v>33.700000000000003</v>
          </cell>
          <cell r="X69">
            <v>7.8899999999999988</v>
          </cell>
          <cell r="Y69">
            <v>30</v>
          </cell>
          <cell r="Z69">
            <v>1331.4</v>
          </cell>
          <cell r="AA69">
            <v>26.8</v>
          </cell>
          <cell r="AB69">
            <v>92.100000000000009</v>
          </cell>
          <cell r="AC69">
            <v>50.900000000000006</v>
          </cell>
          <cell r="AD69">
            <v>37.700000000000003</v>
          </cell>
          <cell r="AE69">
            <v>2.7</v>
          </cell>
          <cell r="AF69">
            <v>1214.5</v>
          </cell>
          <cell r="AG69">
            <v>102.4</v>
          </cell>
          <cell r="AH69">
            <v>6.3000000000000007</v>
          </cell>
          <cell r="AI69">
            <v>24.1</v>
          </cell>
          <cell r="AJ69">
            <v>34.800000000000004</v>
          </cell>
          <cell r="AK69">
            <v>35.200000000000003</v>
          </cell>
          <cell r="AL69">
            <v>282.2</v>
          </cell>
        </row>
        <row r="70">
          <cell r="A70">
            <v>199205</v>
          </cell>
          <cell r="B70">
            <v>273.10000000000002</v>
          </cell>
          <cell r="C70">
            <v>11.7</v>
          </cell>
          <cell r="D70">
            <v>61.5</v>
          </cell>
          <cell r="E70">
            <v>597.79999999999995</v>
          </cell>
          <cell r="F70">
            <v>5.8000000000000007</v>
          </cell>
          <cell r="G70">
            <v>28.1</v>
          </cell>
          <cell r="H70">
            <v>26.6</v>
          </cell>
          <cell r="I70">
            <v>322.60000000000002</v>
          </cell>
          <cell r="J70">
            <v>7.7000000000000011</v>
          </cell>
          <cell r="K70">
            <v>69.800000000000011</v>
          </cell>
          <cell r="L70">
            <v>100</v>
          </cell>
          <cell r="M70">
            <v>37.300000000000004</v>
          </cell>
          <cell r="N70">
            <v>48.2</v>
          </cell>
          <cell r="O70">
            <v>34.5</v>
          </cell>
          <cell r="P70">
            <v>132.69999999999999</v>
          </cell>
          <cell r="Q70">
            <v>93.5</v>
          </cell>
          <cell r="R70">
            <v>18.899999999999999</v>
          </cell>
          <cell r="S70">
            <v>52.5</v>
          </cell>
          <cell r="T70">
            <v>23.6</v>
          </cell>
          <cell r="U70">
            <v>26.4</v>
          </cell>
          <cell r="V70">
            <v>36.4</v>
          </cell>
          <cell r="W70">
            <v>60.1</v>
          </cell>
          <cell r="X70">
            <v>10.209999999999999</v>
          </cell>
          <cell r="Y70">
            <v>52</v>
          </cell>
          <cell r="Z70">
            <v>1613.9</v>
          </cell>
          <cell r="AA70">
            <v>33</v>
          </cell>
          <cell r="AB70">
            <v>113.30000000000001</v>
          </cell>
          <cell r="AC70">
            <v>59.000000000000007</v>
          </cell>
          <cell r="AD70">
            <v>45.2</v>
          </cell>
          <cell r="AE70">
            <v>3.2</v>
          </cell>
          <cell r="AF70">
            <v>1489</v>
          </cell>
          <cell r="AG70">
            <v>129.30000000000001</v>
          </cell>
          <cell r="AH70">
            <v>8</v>
          </cell>
          <cell r="AI70">
            <v>30.3</v>
          </cell>
          <cell r="AJ70">
            <v>44.5</v>
          </cell>
          <cell r="AK70">
            <v>44.1</v>
          </cell>
          <cell r="AL70">
            <v>346.6</v>
          </cell>
        </row>
        <row r="71">
          <cell r="A71">
            <v>199206</v>
          </cell>
          <cell r="B71">
            <v>454.40000000000003</v>
          </cell>
          <cell r="C71">
            <v>19.2</v>
          </cell>
          <cell r="D71">
            <v>91.5</v>
          </cell>
          <cell r="E71">
            <v>721.3</v>
          </cell>
          <cell r="F71">
            <v>23.6</v>
          </cell>
          <cell r="G71">
            <v>34.6</v>
          </cell>
          <cell r="H71">
            <v>29.900000000000002</v>
          </cell>
          <cell r="I71">
            <v>378.90000000000003</v>
          </cell>
          <cell r="J71">
            <v>8.5000000000000018</v>
          </cell>
          <cell r="K71">
            <v>80.800000000000011</v>
          </cell>
          <cell r="L71">
            <v>113.7</v>
          </cell>
          <cell r="M71">
            <v>43.800000000000004</v>
          </cell>
          <cell r="N71">
            <v>59.400000000000006</v>
          </cell>
          <cell r="O71">
            <v>44.3</v>
          </cell>
          <cell r="P71">
            <v>164.7</v>
          </cell>
          <cell r="Q71">
            <v>115.4</v>
          </cell>
          <cell r="R71">
            <v>31.099999999999998</v>
          </cell>
          <cell r="S71">
            <v>60.5</v>
          </cell>
          <cell r="T71">
            <v>42.2</v>
          </cell>
          <cell r="U71">
            <v>35</v>
          </cell>
          <cell r="V71">
            <v>37.799999999999997</v>
          </cell>
          <cell r="W71">
            <v>76.5</v>
          </cell>
          <cell r="X71">
            <v>12.68</v>
          </cell>
          <cell r="Y71">
            <v>69.5</v>
          </cell>
          <cell r="Z71">
            <v>1990.1000000000001</v>
          </cell>
          <cell r="AA71">
            <v>39.5</v>
          </cell>
          <cell r="AB71">
            <v>148.60000000000002</v>
          </cell>
          <cell r="AC71">
            <v>61.900000000000006</v>
          </cell>
          <cell r="AD71">
            <v>52.5</v>
          </cell>
          <cell r="AE71">
            <v>3.6</v>
          </cell>
          <cell r="AF71">
            <v>1797.2</v>
          </cell>
          <cell r="AG71">
            <v>157.80000000000001</v>
          </cell>
          <cell r="AH71">
            <v>9.6999999999999993</v>
          </cell>
          <cell r="AI71">
            <v>36.299999999999997</v>
          </cell>
          <cell r="AJ71">
            <v>54.1</v>
          </cell>
          <cell r="AK71">
            <v>52.8</v>
          </cell>
          <cell r="AL71">
            <v>406.70000000000005</v>
          </cell>
        </row>
        <row r="72">
          <cell r="A72">
            <v>199207</v>
          </cell>
          <cell r="B72">
            <v>669.6</v>
          </cell>
          <cell r="C72">
            <v>25</v>
          </cell>
          <cell r="D72">
            <v>113.8</v>
          </cell>
          <cell r="E72">
            <v>758.5</v>
          </cell>
          <cell r="F72">
            <v>45.6</v>
          </cell>
          <cell r="G72">
            <v>39.300000000000004</v>
          </cell>
          <cell r="H72">
            <v>35</v>
          </cell>
          <cell r="I72">
            <v>427.90000000000003</v>
          </cell>
          <cell r="J72">
            <v>9.8000000000000025</v>
          </cell>
          <cell r="K72">
            <v>91.200000000000017</v>
          </cell>
          <cell r="L72">
            <v>121.7</v>
          </cell>
          <cell r="M72">
            <v>52.5</v>
          </cell>
          <cell r="N72">
            <v>69.800000000000011</v>
          </cell>
          <cell r="O72">
            <v>46.3</v>
          </cell>
          <cell r="P72">
            <v>199.89999999999998</v>
          </cell>
          <cell r="Q72">
            <v>135.5</v>
          </cell>
          <cell r="R72">
            <v>40.799999999999997</v>
          </cell>
          <cell r="S72">
            <v>66.5</v>
          </cell>
          <cell r="T72">
            <v>65.099999999999994</v>
          </cell>
          <cell r="U72">
            <v>40.200000000000003</v>
          </cell>
          <cell r="V72">
            <v>41.699999999999996</v>
          </cell>
          <cell r="W72">
            <v>92.3</v>
          </cell>
          <cell r="X72">
            <v>13.719999999999999</v>
          </cell>
          <cell r="Y72">
            <v>79.900000000000006</v>
          </cell>
          <cell r="Z72">
            <v>2438.9</v>
          </cell>
          <cell r="AA72">
            <v>46.5</v>
          </cell>
          <cell r="AB72">
            <v>179.90000000000003</v>
          </cell>
          <cell r="AC72">
            <v>66.900000000000006</v>
          </cell>
          <cell r="AD72">
            <v>59.2</v>
          </cell>
          <cell r="AE72">
            <v>4.0999999999999996</v>
          </cell>
          <cell r="AF72">
            <v>2105.6999999999998</v>
          </cell>
          <cell r="AG72">
            <v>184.20000000000002</v>
          </cell>
          <cell r="AH72">
            <v>11.5</v>
          </cell>
          <cell r="AI72">
            <v>42.5</v>
          </cell>
          <cell r="AJ72">
            <v>64.400000000000006</v>
          </cell>
          <cell r="AK72">
            <v>61.8</v>
          </cell>
          <cell r="AL72">
            <v>466.20000000000005</v>
          </cell>
        </row>
        <row r="73">
          <cell r="A73">
            <v>199208</v>
          </cell>
          <cell r="B73">
            <v>731</v>
          </cell>
          <cell r="C73">
            <v>28.8</v>
          </cell>
          <cell r="D73">
            <v>122.3</v>
          </cell>
          <cell r="E73">
            <v>780.4</v>
          </cell>
          <cell r="F73">
            <v>55.400000000000006</v>
          </cell>
          <cell r="G73">
            <v>46.900000000000006</v>
          </cell>
          <cell r="H73">
            <v>41</v>
          </cell>
          <cell r="I73">
            <v>481.00000000000006</v>
          </cell>
          <cell r="J73">
            <v>11.300000000000002</v>
          </cell>
          <cell r="K73">
            <v>102.00000000000001</v>
          </cell>
          <cell r="L73">
            <v>128.80000000000001</v>
          </cell>
          <cell r="M73">
            <v>59.7</v>
          </cell>
          <cell r="N73">
            <v>82.000000000000014</v>
          </cell>
          <cell r="O73">
            <v>46.8</v>
          </cell>
          <cell r="P73">
            <v>233.79999999999998</v>
          </cell>
          <cell r="Q73">
            <v>154.30000000000001</v>
          </cell>
          <cell r="R73">
            <v>46.699999999999996</v>
          </cell>
          <cell r="S73">
            <v>72.5</v>
          </cell>
          <cell r="T73">
            <v>86.899999999999991</v>
          </cell>
          <cell r="U73">
            <v>44.300000000000004</v>
          </cell>
          <cell r="V73">
            <v>41.999999999999993</v>
          </cell>
          <cell r="W73">
            <v>101.3</v>
          </cell>
          <cell r="X73">
            <v>15.149999999999999</v>
          </cell>
          <cell r="Y73">
            <v>84</v>
          </cell>
          <cell r="Z73">
            <v>2943.7000000000003</v>
          </cell>
          <cell r="AA73">
            <v>52.2</v>
          </cell>
          <cell r="AB73">
            <v>212.10000000000002</v>
          </cell>
          <cell r="AC73">
            <v>72.100000000000009</v>
          </cell>
          <cell r="AD73">
            <v>65.8</v>
          </cell>
          <cell r="AE73">
            <v>4.3999999999999995</v>
          </cell>
          <cell r="AF73">
            <v>2408.5</v>
          </cell>
          <cell r="AG73">
            <v>211.50000000000003</v>
          </cell>
          <cell r="AH73">
            <v>13.2</v>
          </cell>
          <cell r="AI73">
            <v>48.5</v>
          </cell>
          <cell r="AJ73">
            <v>74.2</v>
          </cell>
          <cell r="AK73">
            <v>70.8</v>
          </cell>
          <cell r="AL73">
            <v>525.5</v>
          </cell>
        </row>
        <row r="74">
          <cell r="A74">
            <v>199209</v>
          </cell>
          <cell r="B74">
            <v>749.9</v>
          </cell>
          <cell r="C74">
            <v>34.299999999999997</v>
          </cell>
          <cell r="D74">
            <v>124.6</v>
          </cell>
          <cell r="E74">
            <v>830.5</v>
          </cell>
          <cell r="F74">
            <v>59.800000000000004</v>
          </cell>
          <cell r="G74">
            <v>53.900000000000006</v>
          </cell>
          <cell r="H74">
            <v>48.6</v>
          </cell>
          <cell r="I74">
            <v>533</v>
          </cell>
          <cell r="J74">
            <v>12.600000000000003</v>
          </cell>
          <cell r="K74">
            <v>111.70000000000002</v>
          </cell>
          <cell r="L74">
            <v>136.5</v>
          </cell>
          <cell r="M74">
            <v>66.8</v>
          </cell>
          <cell r="N74">
            <v>95.200000000000017</v>
          </cell>
          <cell r="O74">
            <v>47</v>
          </cell>
          <cell r="P74">
            <v>268</v>
          </cell>
          <cell r="Q74">
            <v>162</v>
          </cell>
          <cell r="R74">
            <v>49.8</v>
          </cell>
          <cell r="S74">
            <v>77</v>
          </cell>
          <cell r="T74">
            <v>99.499999999999986</v>
          </cell>
          <cell r="U74">
            <v>46.900000000000006</v>
          </cell>
          <cell r="V74">
            <v>42.099999999999994</v>
          </cell>
          <cell r="W74">
            <v>106.5</v>
          </cell>
          <cell r="X74">
            <v>16.16</v>
          </cell>
          <cell r="Y74">
            <v>85.6</v>
          </cell>
          <cell r="Z74">
            <v>3417.8</v>
          </cell>
          <cell r="AA74">
            <v>57.6</v>
          </cell>
          <cell r="AB74">
            <v>246.40000000000003</v>
          </cell>
          <cell r="AC74">
            <v>81.600000000000009</v>
          </cell>
          <cell r="AD74">
            <v>72.8</v>
          </cell>
          <cell r="AE74">
            <v>4.6999999999999993</v>
          </cell>
          <cell r="AF74">
            <v>2708</v>
          </cell>
          <cell r="AG74">
            <v>237.30000000000004</v>
          </cell>
          <cell r="AH74">
            <v>14.799999999999999</v>
          </cell>
          <cell r="AI74">
            <v>54.4</v>
          </cell>
          <cell r="AJ74">
            <v>83.8</v>
          </cell>
          <cell r="AK74">
            <v>79.7</v>
          </cell>
          <cell r="AL74">
            <v>585.29999999999995</v>
          </cell>
        </row>
        <row r="75">
          <cell r="A75">
            <v>199210</v>
          </cell>
          <cell r="B75">
            <v>797.6</v>
          </cell>
          <cell r="C75">
            <v>39.799999999999997</v>
          </cell>
          <cell r="D75">
            <v>126</v>
          </cell>
          <cell r="E75">
            <v>884.4</v>
          </cell>
          <cell r="F75">
            <v>64.5</v>
          </cell>
          <cell r="G75">
            <v>62.7</v>
          </cell>
          <cell r="H75">
            <v>56.6</v>
          </cell>
          <cell r="I75">
            <v>585.20000000000005</v>
          </cell>
          <cell r="J75">
            <v>14.600000000000003</v>
          </cell>
          <cell r="K75">
            <v>126.70000000000002</v>
          </cell>
          <cell r="L75">
            <v>143.6</v>
          </cell>
          <cell r="M75">
            <v>77.399999999999991</v>
          </cell>
          <cell r="N75">
            <v>109.80000000000001</v>
          </cell>
          <cell r="O75">
            <v>47.1</v>
          </cell>
          <cell r="P75">
            <v>309.8</v>
          </cell>
          <cell r="Q75">
            <v>170.2</v>
          </cell>
          <cell r="R75">
            <v>52</v>
          </cell>
          <cell r="S75">
            <v>81.099999999999994</v>
          </cell>
          <cell r="T75">
            <v>108.69999999999999</v>
          </cell>
          <cell r="U75">
            <v>50.000000000000007</v>
          </cell>
          <cell r="V75">
            <v>42.099999999999994</v>
          </cell>
          <cell r="W75">
            <v>107.2</v>
          </cell>
          <cell r="X75">
            <v>16.77</v>
          </cell>
          <cell r="Y75">
            <v>86.5</v>
          </cell>
          <cell r="Z75">
            <v>3886</v>
          </cell>
          <cell r="AA75">
            <v>62</v>
          </cell>
          <cell r="AB75">
            <v>275.40000000000003</v>
          </cell>
          <cell r="AC75">
            <v>86.4</v>
          </cell>
          <cell r="AD75">
            <v>81.5</v>
          </cell>
          <cell r="AE75">
            <v>4.8999999999999995</v>
          </cell>
          <cell r="AF75">
            <v>2961.8</v>
          </cell>
          <cell r="AG75">
            <v>264.10000000000002</v>
          </cell>
          <cell r="AH75">
            <v>16.399999999999999</v>
          </cell>
          <cell r="AI75">
            <v>60.4</v>
          </cell>
          <cell r="AJ75">
            <v>93.2</v>
          </cell>
          <cell r="AK75">
            <v>88.7</v>
          </cell>
          <cell r="AL75">
            <v>645.9</v>
          </cell>
        </row>
        <row r="76">
          <cell r="A76">
            <v>199211</v>
          </cell>
          <cell r="B76">
            <v>810.80000000000007</v>
          </cell>
          <cell r="C76">
            <v>40.799999999999997</v>
          </cell>
          <cell r="D76">
            <v>127.3</v>
          </cell>
          <cell r="E76">
            <v>934</v>
          </cell>
          <cell r="F76">
            <v>72.099999999999994</v>
          </cell>
          <cell r="G76">
            <v>70.2</v>
          </cell>
          <cell r="H76">
            <v>68.099999999999994</v>
          </cell>
          <cell r="I76">
            <v>643.20000000000005</v>
          </cell>
          <cell r="J76">
            <v>17.300000000000004</v>
          </cell>
          <cell r="K76">
            <v>137.50000000000003</v>
          </cell>
          <cell r="L76">
            <v>149.79999999999998</v>
          </cell>
          <cell r="M76">
            <v>85.699999999999989</v>
          </cell>
          <cell r="N76">
            <v>124.30000000000001</v>
          </cell>
          <cell r="O76">
            <v>47.6</v>
          </cell>
          <cell r="P76">
            <v>346.1</v>
          </cell>
          <cell r="Q76">
            <v>182</v>
          </cell>
          <cell r="R76">
            <v>53.1</v>
          </cell>
          <cell r="S76">
            <v>87.899999999999991</v>
          </cell>
          <cell r="T76">
            <v>115.1</v>
          </cell>
          <cell r="U76">
            <v>54.300000000000004</v>
          </cell>
          <cell r="V76">
            <v>42.099999999999994</v>
          </cell>
          <cell r="W76">
            <v>107.9</v>
          </cell>
          <cell r="X76">
            <v>17.3</v>
          </cell>
          <cell r="Y76">
            <v>86.5</v>
          </cell>
          <cell r="Z76">
            <v>4309.6000000000004</v>
          </cell>
          <cell r="AA76">
            <v>67.400000000000006</v>
          </cell>
          <cell r="AB76">
            <v>326.60000000000002</v>
          </cell>
          <cell r="AC76">
            <v>87.300000000000011</v>
          </cell>
          <cell r="AD76">
            <v>90.4</v>
          </cell>
          <cell r="AE76">
            <v>5.1999999999999993</v>
          </cell>
          <cell r="AF76">
            <v>3243.4</v>
          </cell>
          <cell r="AG76">
            <v>291.20000000000005</v>
          </cell>
          <cell r="AH76">
            <v>17.899999999999999</v>
          </cell>
          <cell r="AI76">
            <v>66.5</v>
          </cell>
          <cell r="AJ76">
            <v>101.7</v>
          </cell>
          <cell r="AK76">
            <v>97.7</v>
          </cell>
          <cell r="AL76">
            <v>706.4</v>
          </cell>
        </row>
        <row r="77">
          <cell r="A77">
            <v>199212</v>
          </cell>
          <cell r="B77">
            <v>829.40000000000009</v>
          </cell>
          <cell r="C77">
            <v>41.5</v>
          </cell>
          <cell r="D77">
            <v>127.89999999999999</v>
          </cell>
          <cell r="E77">
            <v>1003.1</v>
          </cell>
          <cell r="F77">
            <v>73.099999999999994</v>
          </cell>
          <cell r="G77">
            <v>79.600000000000009</v>
          </cell>
          <cell r="H77">
            <v>77.3</v>
          </cell>
          <cell r="I77">
            <v>699</v>
          </cell>
          <cell r="J77">
            <v>19.500000000000004</v>
          </cell>
          <cell r="K77">
            <v>149.70000000000002</v>
          </cell>
          <cell r="L77">
            <v>157.49999999999997</v>
          </cell>
          <cell r="M77">
            <v>93.799999999999983</v>
          </cell>
          <cell r="N77">
            <v>150.30000000000001</v>
          </cell>
          <cell r="O77">
            <v>49.7</v>
          </cell>
          <cell r="P77">
            <v>386.40000000000003</v>
          </cell>
          <cell r="Q77">
            <v>203.2</v>
          </cell>
          <cell r="R77">
            <v>53.6</v>
          </cell>
          <cell r="S77">
            <v>94.3</v>
          </cell>
          <cell r="T77">
            <v>121.3</v>
          </cell>
          <cell r="U77">
            <v>59.500000000000007</v>
          </cell>
          <cell r="V77">
            <v>43.399999999999991</v>
          </cell>
          <cell r="W77">
            <v>108</v>
          </cell>
          <cell r="X77">
            <v>17.66</v>
          </cell>
          <cell r="Y77">
            <v>86.5</v>
          </cell>
          <cell r="Z77">
            <v>4740.8</v>
          </cell>
          <cell r="AA77">
            <v>73.7</v>
          </cell>
          <cell r="AB77">
            <v>392</v>
          </cell>
          <cell r="AC77">
            <v>88.800000000000011</v>
          </cell>
          <cell r="AD77">
            <v>99.800000000000011</v>
          </cell>
          <cell r="AE77">
            <v>5.6</v>
          </cell>
          <cell r="AF77">
            <v>3525.1</v>
          </cell>
          <cell r="AG77">
            <v>320.20000000000005</v>
          </cell>
          <cell r="AH77">
            <v>19.399999999999999</v>
          </cell>
          <cell r="AI77">
            <v>72.8</v>
          </cell>
          <cell r="AJ77">
            <v>110.7</v>
          </cell>
          <cell r="AK77">
            <v>106.7</v>
          </cell>
          <cell r="AL77">
            <v>768.4</v>
          </cell>
        </row>
        <row r="78">
          <cell r="A78">
            <v>199301</v>
          </cell>
          <cell r="B78">
            <v>56.8</v>
          </cell>
          <cell r="C78">
            <v>1.4</v>
          </cell>
          <cell r="D78">
            <v>1</v>
          </cell>
          <cell r="E78">
            <v>59.4</v>
          </cell>
          <cell r="F78">
            <v>0.4</v>
          </cell>
          <cell r="G78">
            <v>6.2</v>
          </cell>
          <cell r="H78">
            <v>9.3000000000000007</v>
          </cell>
          <cell r="I78">
            <v>61.8</v>
          </cell>
          <cell r="J78">
            <v>1</v>
          </cell>
          <cell r="K78">
            <v>11.9</v>
          </cell>
          <cell r="L78">
            <v>13</v>
          </cell>
          <cell r="M78">
            <v>6.3</v>
          </cell>
          <cell r="N78">
            <v>10.7</v>
          </cell>
          <cell r="O78">
            <v>2.2000000000000002</v>
          </cell>
          <cell r="P78">
            <v>30.7</v>
          </cell>
          <cell r="Q78">
            <v>16</v>
          </cell>
          <cell r="R78">
            <v>0.3</v>
          </cell>
          <cell r="S78">
            <v>2.9</v>
          </cell>
          <cell r="T78">
            <v>4.5999999999999996</v>
          </cell>
          <cell r="U78">
            <v>6.1</v>
          </cell>
          <cell r="V78">
            <v>1.1000000000000001</v>
          </cell>
          <cell r="W78">
            <v>0.2</v>
          </cell>
          <cell r="X78">
            <v>0.8</v>
          </cell>
          <cell r="Y78">
            <v>1</v>
          </cell>
          <cell r="Z78">
            <v>397.1</v>
          </cell>
          <cell r="AA78">
            <v>5.8</v>
          </cell>
          <cell r="AB78">
            <v>19.3</v>
          </cell>
          <cell r="AC78">
            <v>3.5</v>
          </cell>
          <cell r="AD78">
            <v>12.3</v>
          </cell>
          <cell r="AE78">
            <v>0.6</v>
          </cell>
          <cell r="AF78">
            <v>307.89999999999998</v>
          </cell>
          <cell r="AG78">
            <v>23</v>
          </cell>
          <cell r="AH78">
            <v>1.4</v>
          </cell>
          <cell r="AI78">
            <v>6.1</v>
          </cell>
          <cell r="AJ78">
            <v>8.6999999999999993</v>
          </cell>
          <cell r="AK78">
            <v>9</v>
          </cell>
          <cell r="AL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3.0999999999999996</v>
          </cell>
          <cell r="D79">
            <v>3.9</v>
          </cell>
          <cell r="E79">
            <v>139.1</v>
          </cell>
          <cell r="F79">
            <v>1.1000000000000001</v>
          </cell>
          <cell r="G79">
            <v>13.600000000000001</v>
          </cell>
          <cell r="H79">
            <v>15.100000000000001</v>
          </cell>
          <cell r="I79">
            <v>122.9</v>
          </cell>
          <cell r="J79">
            <v>2.2000000000000002</v>
          </cell>
          <cell r="K79">
            <v>24.1</v>
          </cell>
          <cell r="L79">
            <v>28</v>
          </cell>
          <cell r="M79">
            <v>12.6</v>
          </cell>
          <cell r="N79">
            <v>20.799999999999997</v>
          </cell>
          <cell r="O79">
            <v>4.2</v>
          </cell>
          <cell r="P79">
            <v>59.099999999999994</v>
          </cell>
          <cell r="Q79">
            <v>35.5</v>
          </cell>
          <cell r="R79">
            <v>0.6</v>
          </cell>
          <cell r="S79">
            <v>16.5</v>
          </cell>
          <cell r="T79">
            <v>7.1</v>
          </cell>
          <cell r="U79">
            <v>11.6</v>
          </cell>
          <cell r="V79">
            <v>10.6</v>
          </cell>
          <cell r="W79">
            <v>0.7</v>
          </cell>
          <cell r="X79">
            <v>2.8</v>
          </cell>
          <cell r="Y79">
            <v>4.7</v>
          </cell>
          <cell r="Z79">
            <v>721.3</v>
          </cell>
          <cell r="AA79">
            <v>12.8</v>
          </cell>
          <cell r="AB79">
            <v>49</v>
          </cell>
          <cell r="AC79">
            <v>14.7</v>
          </cell>
          <cell r="AD79">
            <v>25</v>
          </cell>
          <cell r="AE79">
            <v>1.5</v>
          </cell>
          <cell r="AF79">
            <v>619</v>
          </cell>
          <cell r="AG79">
            <v>48.2</v>
          </cell>
          <cell r="AH79">
            <v>2.9</v>
          </cell>
          <cell r="AI79">
            <v>12.2</v>
          </cell>
          <cell r="AJ79">
            <v>17.100000000000001</v>
          </cell>
          <cell r="AK79">
            <v>17.5</v>
          </cell>
          <cell r="AL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4.5999999999999996</v>
          </cell>
          <cell r="D80">
            <v>11.4</v>
          </cell>
          <cell r="E80">
            <v>244.2</v>
          </cell>
          <cell r="F80">
            <v>1.4000000000000001</v>
          </cell>
          <cell r="G80">
            <v>21.700000000000003</v>
          </cell>
          <cell r="H80">
            <v>20</v>
          </cell>
          <cell r="I80">
            <v>180.10000000000002</v>
          </cell>
          <cell r="J80">
            <v>3.3000000000000003</v>
          </cell>
          <cell r="K80">
            <v>38.299999999999997</v>
          </cell>
          <cell r="L80">
            <v>49.9</v>
          </cell>
          <cell r="M80">
            <v>21</v>
          </cell>
          <cell r="N80">
            <v>31.699999999999996</v>
          </cell>
          <cell r="O80">
            <v>11.600000000000001</v>
          </cell>
          <cell r="P80">
            <v>90.5</v>
          </cell>
          <cell r="Q80">
            <v>54.4</v>
          </cell>
          <cell r="R80">
            <v>2.2000000000000002</v>
          </cell>
          <cell r="S80">
            <v>31.6</v>
          </cell>
          <cell r="T80">
            <v>12.2</v>
          </cell>
          <cell r="U80">
            <v>17.8</v>
          </cell>
          <cell r="V80">
            <v>32.5</v>
          </cell>
          <cell r="W80">
            <v>9</v>
          </cell>
          <cell r="X80">
            <v>5.5</v>
          </cell>
          <cell r="Y80">
            <v>10.100000000000001</v>
          </cell>
          <cell r="Z80">
            <v>979.09999999999991</v>
          </cell>
          <cell r="AA80">
            <v>18.3</v>
          </cell>
          <cell r="AB80">
            <v>71.400000000000006</v>
          </cell>
          <cell r="AC80">
            <v>25.9</v>
          </cell>
          <cell r="AD80">
            <v>38.6</v>
          </cell>
          <cell r="AE80">
            <v>1.9</v>
          </cell>
          <cell r="AF80">
            <v>951.1</v>
          </cell>
          <cell r="AG80">
            <v>70.099999999999994</v>
          </cell>
          <cell r="AH80">
            <v>4.5</v>
          </cell>
          <cell r="AI80">
            <v>18.5</v>
          </cell>
          <cell r="AJ80">
            <v>26.400000000000002</v>
          </cell>
          <cell r="AK80">
            <v>26.3</v>
          </cell>
          <cell r="AL80">
            <v>206.6</v>
          </cell>
        </row>
        <row r="81">
          <cell r="A81">
            <v>199304</v>
          </cell>
          <cell r="B81">
            <v>209.1</v>
          </cell>
          <cell r="C81">
            <v>7.1</v>
          </cell>
          <cell r="D81">
            <v>23.5</v>
          </cell>
          <cell r="E81">
            <v>464.5</v>
          </cell>
          <cell r="F81">
            <v>1.9000000000000001</v>
          </cell>
          <cell r="G81">
            <v>30.500000000000004</v>
          </cell>
          <cell r="H81">
            <v>24.5</v>
          </cell>
          <cell r="I81">
            <v>234.60000000000002</v>
          </cell>
          <cell r="J81">
            <v>4.5</v>
          </cell>
          <cell r="K81">
            <v>55.699999999999996</v>
          </cell>
          <cell r="L81">
            <v>79.7</v>
          </cell>
          <cell r="M81">
            <v>29.6</v>
          </cell>
          <cell r="N81">
            <v>43.099999999999994</v>
          </cell>
          <cell r="O81">
            <v>21.3</v>
          </cell>
          <cell r="P81">
            <v>117.7</v>
          </cell>
          <cell r="Q81">
            <v>76.400000000000006</v>
          </cell>
          <cell r="R81">
            <v>8</v>
          </cell>
          <cell r="S81">
            <v>46.3</v>
          </cell>
          <cell r="T81">
            <v>18.2</v>
          </cell>
          <cell r="U81">
            <v>23</v>
          </cell>
          <cell r="V81">
            <v>39</v>
          </cell>
          <cell r="W81">
            <v>26.3</v>
          </cell>
          <cell r="X81">
            <v>8.3000000000000007</v>
          </cell>
          <cell r="Y81">
            <v>24</v>
          </cell>
          <cell r="Z81">
            <v>1173.0999999999999</v>
          </cell>
          <cell r="AA81">
            <v>27</v>
          </cell>
          <cell r="AB81">
            <v>93.5</v>
          </cell>
          <cell r="AC81">
            <v>35.4</v>
          </cell>
          <cell r="AD81">
            <v>50.400000000000006</v>
          </cell>
          <cell r="AE81">
            <v>2.5</v>
          </cell>
          <cell r="AF81">
            <v>1311.7</v>
          </cell>
          <cell r="AG81">
            <v>91.3</v>
          </cell>
          <cell r="AH81">
            <v>6</v>
          </cell>
          <cell r="AI81">
            <v>24.7</v>
          </cell>
          <cell r="AJ81">
            <v>35.400000000000006</v>
          </cell>
          <cell r="AK81">
            <v>35.200000000000003</v>
          </cell>
          <cell r="AL81">
            <v>276.60000000000002</v>
          </cell>
        </row>
        <row r="82">
          <cell r="A82">
            <v>199305</v>
          </cell>
          <cell r="B82">
            <v>309</v>
          </cell>
          <cell r="C82">
            <v>12.1</v>
          </cell>
          <cell r="D82">
            <v>74.8</v>
          </cell>
          <cell r="E82">
            <v>834.3</v>
          </cell>
          <cell r="F82">
            <v>7.4</v>
          </cell>
          <cell r="G82">
            <v>40.5</v>
          </cell>
          <cell r="H82">
            <v>30</v>
          </cell>
          <cell r="I82">
            <v>285.5</v>
          </cell>
          <cell r="J82">
            <v>6.7</v>
          </cell>
          <cell r="K82">
            <v>71</v>
          </cell>
          <cell r="L82">
            <v>113</v>
          </cell>
          <cell r="M82">
            <v>39.200000000000003</v>
          </cell>
          <cell r="N82">
            <v>57.699999999999996</v>
          </cell>
          <cell r="O82">
            <v>46.8</v>
          </cell>
          <cell r="P82">
            <v>150.4</v>
          </cell>
          <cell r="Q82">
            <v>100.4</v>
          </cell>
          <cell r="R82">
            <v>18.8</v>
          </cell>
          <cell r="S82">
            <v>53.5</v>
          </cell>
          <cell r="T82">
            <v>33.4</v>
          </cell>
          <cell r="U82">
            <v>27.6</v>
          </cell>
          <cell r="V82">
            <v>39.700000000000003</v>
          </cell>
          <cell r="W82">
            <v>44.6</v>
          </cell>
          <cell r="X82">
            <v>10.700000000000001</v>
          </cell>
          <cell r="Y82">
            <v>42.6</v>
          </cell>
          <cell r="Z82">
            <v>1422.1999999999998</v>
          </cell>
          <cell r="AA82">
            <v>32.4</v>
          </cell>
          <cell r="AB82">
            <v>113.9</v>
          </cell>
          <cell r="AC82">
            <v>40.4</v>
          </cell>
          <cell r="AD82">
            <v>60.400000000000006</v>
          </cell>
          <cell r="AE82">
            <v>3.1</v>
          </cell>
          <cell r="AF82">
            <v>1659.9</v>
          </cell>
          <cell r="AG82">
            <v>114.9</v>
          </cell>
          <cell r="AH82">
            <v>7.6</v>
          </cell>
          <cell r="AI82">
            <v>31.1</v>
          </cell>
          <cell r="AJ82">
            <v>44.300000000000004</v>
          </cell>
          <cell r="AK82">
            <v>44.1</v>
          </cell>
          <cell r="AL82">
            <v>345.20000000000005</v>
          </cell>
        </row>
        <row r="83">
          <cell r="A83">
            <v>199306</v>
          </cell>
          <cell r="B83">
            <v>417.9</v>
          </cell>
          <cell r="C83">
            <v>19</v>
          </cell>
          <cell r="D83">
            <v>128.80000000000001</v>
          </cell>
          <cell r="E83">
            <v>1052.3</v>
          </cell>
          <cell r="F83">
            <v>39.200000000000003</v>
          </cell>
          <cell r="G83">
            <v>49.7</v>
          </cell>
          <cell r="H83">
            <v>33.799999999999997</v>
          </cell>
          <cell r="I83">
            <v>337.2</v>
          </cell>
          <cell r="J83">
            <v>8</v>
          </cell>
          <cell r="K83">
            <v>83.4</v>
          </cell>
          <cell r="L83">
            <v>128</v>
          </cell>
          <cell r="M83">
            <v>46.6</v>
          </cell>
          <cell r="N83">
            <v>83.8</v>
          </cell>
          <cell r="O83">
            <v>59.8</v>
          </cell>
          <cell r="P83">
            <v>189</v>
          </cell>
          <cell r="Q83">
            <v>120.9</v>
          </cell>
          <cell r="R83">
            <v>31</v>
          </cell>
          <cell r="S83">
            <v>67.900000000000006</v>
          </cell>
          <cell r="T83">
            <v>55.7</v>
          </cell>
          <cell r="U83">
            <v>33.9</v>
          </cell>
          <cell r="V83">
            <v>41.2</v>
          </cell>
          <cell r="W83">
            <v>55</v>
          </cell>
          <cell r="X83">
            <v>13.900000000000002</v>
          </cell>
          <cell r="Y83">
            <v>65</v>
          </cell>
          <cell r="Z83">
            <v>1681.8999999999999</v>
          </cell>
          <cell r="AA83">
            <v>41.2</v>
          </cell>
          <cell r="AB83">
            <v>162.4</v>
          </cell>
          <cell r="AC83">
            <v>47</v>
          </cell>
          <cell r="AD83">
            <v>70.100000000000009</v>
          </cell>
          <cell r="AE83">
            <v>3.5</v>
          </cell>
          <cell r="AF83">
            <v>2022.1000000000001</v>
          </cell>
          <cell r="AG83">
            <v>140.20000000000002</v>
          </cell>
          <cell r="AH83">
            <v>9.1999999999999993</v>
          </cell>
          <cell r="AI83">
            <v>37.4</v>
          </cell>
          <cell r="AJ83">
            <v>53.400000000000006</v>
          </cell>
          <cell r="AK83">
            <v>53</v>
          </cell>
          <cell r="AL83">
            <v>411.1</v>
          </cell>
        </row>
        <row r="84">
          <cell r="A84">
            <v>199307</v>
          </cell>
          <cell r="B84">
            <v>625.79999999999995</v>
          </cell>
          <cell r="C84">
            <v>24</v>
          </cell>
          <cell r="D84">
            <v>157.5</v>
          </cell>
          <cell r="E84">
            <v>1182.3999999999999</v>
          </cell>
          <cell r="F84">
            <v>67.300000000000011</v>
          </cell>
          <cell r="G84">
            <v>55.900000000000006</v>
          </cell>
          <cell r="H84">
            <v>36.599999999999994</v>
          </cell>
          <cell r="I84">
            <v>396</v>
          </cell>
          <cell r="J84">
            <v>9.4</v>
          </cell>
          <cell r="K84">
            <v>94.5</v>
          </cell>
          <cell r="L84">
            <v>139.4</v>
          </cell>
          <cell r="M84">
            <v>55.5</v>
          </cell>
          <cell r="N84">
            <v>107.9</v>
          </cell>
          <cell r="O84">
            <v>66.8</v>
          </cell>
          <cell r="P84">
            <v>227.3</v>
          </cell>
          <cell r="Q84">
            <v>140.80000000000001</v>
          </cell>
          <cell r="R84">
            <v>40.5</v>
          </cell>
          <cell r="S84">
            <v>77.600000000000009</v>
          </cell>
          <cell r="T84">
            <v>87.7</v>
          </cell>
          <cell r="U84">
            <v>38</v>
          </cell>
          <cell r="V84">
            <v>45.300000000000004</v>
          </cell>
          <cell r="W84">
            <v>65</v>
          </cell>
          <cell r="X84">
            <v>15.200000000000003</v>
          </cell>
          <cell r="Y84">
            <v>79.3</v>
          </cell>
          <cell r="Z84">
            <v>2045.6999999999998</v>
          </cell>
          <cell r="AA84">
            <v>53.5</v>
          </cell>
          <cell r="AB84">
            <v>215.8</v>
          </cell>
          <cell r="AC84">
            <v>50.6</v>
          </cell>
          <cell r="AD84">
            <v>79.100000000000009</v>
          </cell>
          <cell r="AE84">
            <v>3.8</v>
          </cell>
          <cell r="AF84">
            <v>2317.6000000000004</v>
          </cell>
          <cell r="AG84">
            <v>166.10000000000002</v>
          </cell>
          <cell r="AH84">
            <v>10.899999999999999</v>
          </cell>
          <cell r="AI84">
            <v>43.8</v>
          </cell>
          <cell r="AJ84">
            <v>63.100000000000009</v>
          </cell>
          <cell r="AK84">
            <v>62</v>
          </cell>
          <cell r="AL84">
            <v>476.1</v>
          </cell>
        </row>
        <row r="85">
          <cell r="A85">
            <v>199308</v>
          </cell>
          <cell r="B85">
            <v>745.9</v>
          </cell>
          <cell r="C85">
            <v>30.9</v>
          </cell>
          <cell r="D85">
            <v>174</v>
          </cell>
          <cell r="E85">
            <v>1233.8</v>
          </cell>
          <cell r="F85">
            <v>83.800000000000011</v>
          </cell>
          <cell r="G85">
            <v>66</v>
          </cell>
          <cell r="H85">
            <v>44.199999999999996</v>
          </cell>
          <cell r="I85">
            <v>447.9</v>
          </cell>
          <cell r="J85">
            <v>10.700000000000001</v>
          </cell>
          <cell r="K85">
            <v>104</v>
          </cell>
          <cell r="L85">
            <v>146</v>
          </cell>
          <cell r="M85">
            <v>63.4</v>
          </cell>
          <cell r="N85">
            <v>124.5</v>
          </cell>
          <cell r="O85">
            <v>68</v>
          </cell>
          <cell r="P85">
            <v>265.3</v>
          </cell>
          <cell r="Q85">
            <v>155.80000000000001</v>
          </cell>
          <cell r="R85">
            <v>46.4</v>
          </cell>
          <cell r="S85">
            <v>83.800000000000011</v>
          </cell>
          <cell r="T85">
            <v>115</v>
          </cell>
          <cell r="U85">
            <v>42.2</v>
          </cell>
          <cell r="V85">
            <v>45.6</v>
          </cell>
          <cell r="W85">
            <v>90.1</v>
          </cell>
          <cell r="X85">
            <v>16.200000000000003</v>
          </cell>
          <cell r="Y85">
            <v>82.6</v>
          </cell>
          <cell r="Z85">
            <v>2458.7999999999997</v>
          </cell>
          <cell r="AA85">
            <v>61.6</v>
          </cell>
          <cell r="AB85">
            <v>303.70000000000005</v>
          </cell>
          <cell r="AC85">
            <v>53.9</v>
          </cell>
          <cell r="AD85">
            <v>88.000000000000014</v>
          </cell>
          <cell r="AE85">
            <v>4</v>
          </cell>
          <cell r="AF85">
            <v>2618.4000000000005</v>
          </cell>
          <cell r="AG85">
            <v>193.70000000000002</v>
          </cell>
          <cell r="AH85">
            <v>12.499999999999998</v>
          </cell>
          <cell r="AI85">
            <v>50.099999999999994</v>
          </cell>
          <cell r="AJ85">
            <v>72.100000000000009</v>
          </cell>
          <cell r="AK85">
            <v>71</v>
          </cell>
          <cell r="AL85">
            <v>538.30000000000007</v>
          </cell>
        </row>
        <row r="86">
          <cell r="A86">
            <v>199309</v>
          </cell>
          <cell r="B86">
            <v>820</v>
          </cell>
          <cell r="C86">
            <v>39.099999999999994</v>
          </cell>
          <cell r="D86">
            <v>179.9</v>
          </cell>
          <cell r="E86">
            <v>1291.8</v>
          </cell>
          <cell r="F86">
            <v>91.200000000000017</v>
          </cell>
          <cell r="G86">
            <v>76.099999999999994</v>
          </cell>
          <cell r="H86">
            <v>52.5</v>
          </cell>
          <cell r="I86">
            <v>501.09999999999997</v>
          </cell>
          <cell r="J86">
            <v>12.200000000000001</v>
          </cell>
          <cell r="K86">
            <v>113.4</v>
          </cell>
          <cell r="L86">
            <v>154</v>
          </cell>
          <cell r="M86">
            <v>75.099999999999994</v>
          </cell>
          <cell r="N86">
            <v>138.5</v>
          </cell>
          <cell r="O86">
            <v>68.5</v>
          </cell>
          <cell r="P86">
            <v>309.40000000000003</v>
          </cell>
          <cell r="Q86">
            <v>162.70000000000002</v>
          </cell>
          <cell r="R86">
            <v>50.199999999999996</v>
          </cell>
          <cell r="S86">
            <v>86.4</v>
          </cell>
          <cell r="T86">
            <v>129.80000000000001</v>
          </cell>
          <cell r="U86">
            <v>45.1</v>
          </cell>
          <cell r="V86">
            <v>45.7</v>
          </cell>
          <cell r="W86">
            <v>92.6</v>
          </cell>
          <cell r="X86">
            <v>17.400000000000002</v>
          </cell>
          <cell r="Y86">
            <v>83.6</v>
          </cell>
          <cell r="Z86">
            <v>2920.3999999999996</v>
          </cell>
          <cell r="AA86">
            <v>70.900000000000006</v>
          </cell>
          <cell r="AB86">
            <v>386.30000000000007</v>
          </cell>
          <cell r="AC86">
            <v>59.3</v>
          </cell>
          <cell r="AD86">
            <v>97.40000000000002</v>
          </cell>
          <cell r="AE86">
            <v>4.5999999999999996</v>
          </cell>
          <cell r="AF86">
            <v>2907.3000000000006</v>
          </cell>
          <cell r="AG86">
            <v>219.9</v>
          </cell>
          <cell r="AH86">
            <v>13.999999999999998</v>
          </cell>
          <cell r="AI86">
            <v>56.399999999999991</v>
          </cell>
          <cell r="AJ86">
            <v>81.2</v>
          </cell>
          <cell r="AK86">
            <v>80</v>
          </cell>
          <cell r="AL86">
            <v>602.00000000000011</v>
          </cell>
        </row>
        <row r="87">
          <cell r="A87">
            <v>199310</v>
          </cell>
          <cell r="B87">
            <v>875.9</v>
          </cell>
          <cell r="C87">
            <v>44.699999999999996</v>
          </cell>
          <cell r="D87">
            <v>182.5</v>
          </cell>
          <cell r="E87">
            <v>1345.6</v>
          </cell>
          <cell r="F87">
            <v>96.500000000000014</v>
          </cell>
          <cell r="G87">
            <v>89.199999999999989</v>
          </cell>
          <cell r="H87">
            <v>62.2</v>
          </cell>
          <cell r="I87">
            <v>563.79999999999995</v>
          </cell>
          <cell r="J87">
            <v>13.100000000000001</v>
          </cell>
          <cell r="K87">
            <v>125.30000000000001</v>
          </cell>
          <cell r="L87">
            <v>160.30000000000001</v>
          </cell>
          <cell r="M87">
            <v>92.5</v>
          </cell>
          <cell r="N87">
            <v>159.9</v>
          </cell>
          <cell r="O87">
            <v>69.099999999999994</v>
          </cell>
          <cell r="P87">
            <v>352.70000000000005</v>
          </cell>
          <cell r="Q87">
            <v>171.20000000000002</v>
          </cell>
          <cell r="R87">
            <v>53.199999999999996</v>
          </cell>
          <cell r="S87">
            <v>88.9</v>
          </cell>
          <cell r="T87">
            <v>139.60000000000002</v>
          </cell>
          <cell r="U87">
            <v>47.2</v>
          </cell>
          <cell r="V87">
            <v>45.7</v>
          </cell>
          <cell r="W87">
            <v>94.6</v>
          </cell>
          <cell r="X87">
            <v>18.100000000000001</v>
          </cell>
          <cell r="Y87">
            <v>84.6</v>
          </cell>
          <cell r="Z87">
            <v>3391.4999999999995</v>
          </cell>
          <cell r="AA87">
            <v>79</v>
          </cell>
          <cell r="AB87">
            <v>476.70000000000005</v>
          </cell>
          <cell r="AC87">
            <v>62.5</v>
          </cell>
          <cell r="AD87">
            <v>109.10000000000002</v>
          </cell>
          <cell r="AE87">
            <v>5.3</v>
          </cell>
          <cell r="AF87">
            <v>3230.9000000000005</v>
          </cell>
          <cell r="AG87">
            <v>245.9</v>
          </cell>
          <cell r="AH87">
            <v>15.499999999999998</v>
          </cell>
          <cell r="AI87">
            <v>62.699999999999989</v>
          </cell>
          <cell r="AJ87">
            <v>89.600000000000009</v>
          </cell>
          <cell r="AK87">
            <v>89</v>
          </cell>
          <cell r="AL87">
            <v>667.20000000000016</v>
          </cell>
        </row>
        <row r="88">
          <cell r="A88">
            <v>199311</v>
          </cell>
          <cell r="B88">
            <v>909.4</v>
          </cell>
          <cell r="C88">
            <v>47.4</v>
          </cell>
          <cell r="D88">
            <v>185</v>
          </cell>
          <cell r="E88">
            <v>1408.6999999999998</v>
          </cell>
          <cell r="F88">
            <v>106.30000000000001</v>
          </cell>
          <cell r="G88">
            <v>99.399999999999991</v>
          </cell>
          <cell r="H88">
            <v>79.2</v>
          </cell>
          <cell r="I88">
            <v>631.69999999999993</v>
          </cell>
          <cell r="J88">
            <v>15.000000000000002</v>
          </cell>
          <cell r="K88">
            <v>137.20000000000002</v>
          </cell>
          <cell r="L88">
            <v>165.8</v>
          </cell>
          <cell r="M88">
            <v>111.5</v>
          </cell>
          <cell r="N88">
            <v>178.20000000000002</v>
          </cell>
          <cell r="O88">
            <v>72.899999999999991</v>
          </cell>
          <cell r="P88">
            <v>397.80000000000007</v>
          </cell>
          <cell r="Q88">
            <v>179.4</v>
          </cell>
          <cell r="R88">
            <v>54.499999999999993</v>
          </cell>
          <cell r="S88">
            <v>101.60000000000001</v>
          </cell>
          <cell r="T88">
            <v>147.50000000000003</v>
          </cell>
          <cell r="U88">
            <v>50.900000000000006</v>
          </cell>
          <cell r="V88">
            <v>45.7</v>
          </cell>
          <cell r="W88">
            <v>97.3</v>
          </cell>
          <cell r="X88">
            <v>18.700000000000003</v>
          </cell>
          <cell r="Y88">
            <v>85.399999999999991</v>
          </cell>
          <cell r="Z88">
            <v>3868.1999999999994</v>
          </cell>
          <cell r="AA88">
            <v>87.3</v>
          </cell>
          <cell r="AB88">
            <v>547.40000000000009</v>
          </cell>
          <cell r="AC88">
            <v>64.900000000000006</v>
          </cell>
          <cell r="AD88">
            <v>120.90000000000002</v>
          </cell>
          <cell r="AE88">
            <v>6.1</v>
          </cell>
          <cell r="AF88">
            <v>3621.1000000000004</v>
          </cell>
          <cell r="AG88">
            <v>272.7</v>
          </cell>
          <cell r="AH88">
            <v>17</v>
          </cell>
          <cell r="AI88">
            <v>69.099999999999994</v>
          </cell>
          <cell r="AJ88">
            <v>97.9</v>
          </cell>
          <cell r="AK88">
            <v>98</v>
          </cell>
          <cell r="AL88">
            <v>733.80000000000018</v>
          </cell>
        </row>
        <row r="89">
          <cell r="A89">
            <v>199312</v>
          </cell>
          <cell r="B89">
            <v>967.6</v>
          </cell>
          <cell r="C89">
            <v>49</v>
          </cell>
          <cell r="D89">
            <v>186.3</v>
          </cell>
          <cell r="E89">
            <v>1492.6999999999998</v>
          </cell>
          <cell r="F89">
            <v>108.10000000000001</v>
          </cell>
          <cell r="G89">
            <v>112.8</v>
          </cell>
          <cell r="H89">
            <v>92.9</v>
          </cell>
          <cell r="I89">
            <v>710.19999999999993</v>
          </cell>
          <cell r="J89">
            <v>16.600000000000001</v>
          </cell>
          <cell r="K89">
            <v>150.80000000000001</v>
          </cell>
          <cell r="L89">
            <v>173.5</v>
          </cell>
          <cell r="M89">
            <v>125.6</v>
          </cell>
          <cell r="N89">
            <v>197.60000000000002</v>
          </cell>
          <cell r="O89">
            <v>76.999999999999986</v>
          </cell>
          <cell r="P89">
            <v>438.50000000000006</v>
          </cell>
          <cell r="Q89">
            <v>192.1</v>
          </cell>
          <cell r="R89">
            <v>55.099999999999994</v>
          </cell>
          <cell r="S89">
            <v>113.00000000000001</v>
          </cell>
          <cell r="T89">
            <v>151.70000000000002</v>
          </cell>
          <cell r="U89">
            <v>55.2</v>
          </cell>
          <cell r="V89">
            <v>47.400000000000006</v>
          </cell>
          <cell r="W89">
            <v>97.8</v>
          </cell>
          <cell r="X89">
            <v>19.200000000000003</v>
          </cell>
          <cell r="Y89">
            <v>85.6</v>
          </cell>
          <cell r="Z89">
            <v>4342.6999999999989</v>
          </cell>
          <cell r="AA89">
            <v>97.3</v>
          </cell>
          <cell r="AB89">
            <v>586.10000000000014</v>
          </cell>
          <cell r="AC89">
            <v>72</v>
          </cell>
          <cell r="AD89">
            <v>133.50000000000003</v>
          </cell>
          <cell r="AE89">
            <v>7</v>
          </cell>
          <cell r="AF89">
            <v>4026.0000000000005</v>
          </cell>
          <cell r="AG89">
            <v>302.7</v>
          </cell>
          <cell r="AH89">
            <v>18.5</v>
          </cell>
          <cell r="AI89">
            <v>75.699999999999989</v>
          </cell>
          <cell r="AJ89">
            <v>106.60000000000001</v>
          </cell>
          <cell r="AK89">
            <v>107</v>
          </cell>
          <cell r="AL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4.1643303261623856</v>
          </cell>
          <cell r="D90">
            <v>14.563728891973165</v>
          </cell>
          <cell r="E90">
            <v>111.08461716400643</v>
          </cell>
          <cell r="F90">
            <v>10.417938931297712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14.272484385843157</v>
          </cell>
          <cell r="X90">
            <v>0</v>
          </cell>
          <cell r="Y90">
            <v>7.0812861438815622</v>
          </cell>
          <cell r="Z90">
            <v>406.98322923895535</v>
          </cell>
          <cell r="AA90">
            <v>0</v>
          </cell>
          <cell r="AB90">
            <v>45.312664816099982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26.296275734443647</v>
          </cell>
          <cell r="AH90">
            <v>1.6424705065926466</v>
          </cell>
          <cell r="AI90">
            <v>6.4315868609761777</v>
          </cell>
          <cell r="AJ90">
            <v>0</v>
          </cell>
          <cell r="AK90">
            <v>9.9781286143881598</v>
          </cell>
          <cell r="AL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8.3300039655001452</v>
          </cell>
          <cell r="D91">
            <v>29.091722105402297</v>
          </cell>
          <cell r="E91">
            <v>221.94939717440712</v>
          </cell>
          <cell r="F91">
            <v>20.851834565595119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28.494384121302545</v>
          </cell>
          <cell r="X91">
            <v>0</v>
          </cell>
          <cell r="Y91">
            <v>14.155672056616208</v>
          </cell>
          <cell r="Z91">
            <v>812.54991555919833</v>
          </cell>
          <cell r="AA91">
            <v>0</v>
          </cell>
          <cell r="AB91">
            <v>90.605492739482401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52.673402277379722</v>
          </cell>
          <cell r="AH91">
            <v>3.2854429620199057</v>
          </cell>
          <cell r="AI91">
            <v>12.877820505462136</v>
          </cell>
          <cell r="AJ91">
            <v>18.764883496040582</v>
          </cell>
          <cell r="AK91">
            <v>19.98707438269512</v>
          </cell>
          <cell r="AL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12.497020918013279</v>
          </cell>
          <cell r="D92">
            <v>43.583979640287396</v>
          </cell>
          <cell r="E92">
            <v>332.59434003120208</v>
          </cell>
          <cell r="F92">
            <v>31.301686902892218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42.665699206378164</v>
          </cell>
          <cell r="X92">
            <v>0</v>
          </cell>
          <cell r="Y92">
            <v>21.223157738203938</v>
          </cell>
          <cell r="Z92">
            <v>1216.7000589607287</v>
          </cell>
          <cell r="AA92">
            <v>0</v>
          </cell>
          <cell r="AB92">
            <v>135.87848377014726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79.131379628808233</v>
          </cell>
          <cell r="AH92">
            <v>4.9289173662817776</v>
          </cell>
          <cell r="AI92">
            <v>19.338700933457876</v>
          </cell>
          <cell r="AJ92">
            <v>28.156413152937851</v>
          </cell>
          <cell r="AK92">
            <v>30.026837304920882</v>
          </cell>
          <cell r="AL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16.097020918013278</v>
          </cell>
          <cell r="D93">
            <v>56.483979640287394</v>
          </cell>
          <cell r="E93">
            <v>646.19434003120205</v>
          </cell>
          <cell r="F93">
            <v>32.101686902892219</v>
          </cell>
          <cell r="G93">
            <v>9.9</v>
          </cell>
          <cell r="H93">
            <v>5.6</v>
          </cell>
          <cell r="I93">
            <v>64.3</v>
          </cell>
          <cell r="J93">
            <v>1.6</v>
          </cell>
          <cell r="K93">
            <v>17.399999999999999</v>
          </cell>
          <cell r="L93">
            <v>43.8</v>
          </cell>
          <cell r="M93">
            <v>15.5</v>
          </cell>
          <cell r="N93">
            <v>11.2</v>
          </cell>
          <cell r="O93">
            <v>13.1</v>
          </cell>
          <cell r="P93">
            <v>29.8</v>
          </cell>
          <cell r="Q93">
            <v>25.1</v>
          </cell>
          <cell r="R93">
            <v>7.9</v>
          </cell>
          <cell r="S93">
            <v>14.4</v>
          </cell>
          <cell r="T93">
            <v>11.1</v>
          </cell>
          <cell r="U93">
            <v>3.3</v>
          </cell>
          <cell r="V93">
            <v>7.5</v>
          </cell>
          <cell r="W93">
            <v>69.265699206378173</v>
          </cell>
          <cell r="X93">
            <v>1.3</v>
          </cell>
          <cell r="Y93">
            <v>37.023157738203935</v>
          </cell>
          <cell r="Z93">
            <v>1422.1000589607288</v>
          </cell>
          <cell r="AA93">
            <v>10</v>
          </cell>
          <cell r="AB93">
            <v>164.97848377014725</v>
          </cell>
          <cell r="AC93">
            <v>13.7</v>
          </cell>
          <cell r="AD93">
            <v>12.3</v>
          </cell>
          <cell r="AE93">
            <v>0.8</v>
          </cell>
          <cell r="AF93">
            <v>367.2</v>
          </cell>
          <cell r="AG93">
            <v>105.53137962880822</v>
          </cell>
          <cell r="AH93">
            <v>6.4289173662817776</v>
          </cell>
          <cell r="AI93">
            <v>25.538700933457875</v>
          </cell>
          <cell r="AJ93">
            <v>36.756413152937853</v>
          </cell>
          <cell r="AK93">
            <v>39.126837304920883</v>
          </cell>
          <cell r="AL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22.19702091801328</v>
          </cell>
          <cell r="D94">
            <v>117.78397964028738</v>
          </cell>
          <cell r="E94">
            <v>1108.5943400312021</v>
          </cell>
          <cell r="F94">
            <v>39.401686902892216</v>
          </cell>
          <cell r="G94">
            <v>20.200000000000003</v>
          </cell>
          <cell r="H94">
            <v>11.899999999999999</v>
          </cell>
          <cell r="I94">
            <v>130.1</v>
          </cell>
          <cell r="J94">
            <v>3.3</v>
          </cell>
          <cell r="K94">
            <v>34.099999999999994</v>
          </cell>
          <cell r="L94">
            <v>64.8</v>
          </cell>
          <cell r="M94">
            <v>33.1</v>
          </cell>
          <cell r="N94">
            <v>20.399999999999999</v>
          </cell>
          <cell r="O94">
            <v>33.299999999999997</v>
          </cell>
          <cell r="P94">
            <v>67.5</v>
          </cell>
          <cell r="Q94">
            <v>50.400000000000006</v>
          </cell>
          <cell r="R94">
            <v>20.100000000000001</v>
          </cell>
          <cell r="S94">
            <v>20.399999999999999</v>
          </cell>
          <cell r="T94">
            <v>33.9</v>
          </cell>
          <cell r="U94">
            <v>7.1999999999999993</v>
          </cell>
          <cell r="V94">
            <v>8.8000000000000007</v>
          </cell>
          <cell r="W94">
            <v>119.36569920637817</v>
          </cell>
          <cell r="X94">
            <v>2.6</v>
          </cell>
          <cell r="Y94">
            <v>58.023157738203935</v>
          </cell>
          <cell r="Z94">
            <v>1778.5000589607289</v>
          </cell>
          <cell r="AA94">
            <v>24.3</v>
          </cell>
          <cell r="AB94">
            <v>215.57848377014724</v>
          </cell>
          <cell r="AC94">
            <v>18.7</v>
          </cell>
          <cell r="AD94">
            <v>27.700000000000003</v>
          </cell>
          <cell r="AE94">
            <v>1.4</v>
          </cell>
          <cell r="AF94">
            <v>745.3</v>
          </cell>
          <cell r="AG94">
            <v>133.83137962880824</v>
          </cell>
          <cell r="AH94">
            <v>7.9289173662817776</v>
          </cell>
          <cell r="AI94">
            <v>32.038700933457875</v>
          </cell>
          <cell r="AJ94">
            <v>45.55641315293785</v>
          </cell>
          <cell r="AK94">
            <v>48.42683730492088</v>
          </cell>
          <cell r="AL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29.497020918013281</v>
          </cell>
          <cell r="D95">
            <v>172.0839796402874</v>
          </cell>
          <cell r="E95">
            <v>1312.694340031202</v>
          </cell>
          <cell r="F95">
            <v>70.301686902892214</v>
          </cell>
          <cell r="G95">
            <v>29.900000000000002</v>
          </cell>
          <cell r="H95">
            <v>16.399999999999999</v>
          </cell>
          <cell r="I95">
            <v>192.1</v>
          </cell>
          <cell r="J95">
            <v>4.8</v>
          </cell>
          <cell r="K95">
            <v>50.099999999999994</v>
          </cell>
          <cell r="L95">
            <v>73.599999999999994</v>
          </cell>
          <cell r="M95">
            <v>53.2</v>
          </cell>
          <cell r="N95">
            <v>32.299999999999997</v>
          </cell>
          <cell r="O95">
            <v>43.199999999999996</v>
          </cell>
          <cell r="P95">
            <v>116.9</v>
          </cell>
          <cell r="Q95">
            <v>73.7</v>
          </cell>
          <cell r="R95">
            <v>35.799999999999997</v>
          </cell>
          <cell r="S95">
            <v>29</v>
          </cell>
          <cell r="T95">
            <v>64.099999999999994</v>
          </cell>
          <cell r="U95">
            <v>11.2</v>
          </cell>
          <cell r="V95">
            <v>10.200000000000001</v>
          </cell>
          <cell r="W95">
            <v>137.06569920637816</v>
          </cell>
          <cell r="X95">
            <v>4.9000000000000004</v>
          </cell>
          <cell r="Y95">
            <v>80.523157738203935</v>
          </cell>
          <cell r="Z95">
            <v>2211.1000589607288</v>
          </cell>
          <cell r="AA95">
            <v>38.5</v>
          </cell>
          <cell r="AB95">
            <v>277.07848377014727</v>
          </cell>
          <cell r="AC95">
            <v>28.5</v>
          </cell>
          <cell r="AD95">
            <v>38.1</v>
          </cell>
          <cell r="AE95">
            <v>2</v>
          </cell>
          <cell r="AF95">
            <v>1086.6999999999998</v>
          </cell>
          <cell r="AG95">
            <v>160.93137962880823</v>
          </cell>
          <cell r="AH95">
            <v>9.4289173662817767</v>
          </cell>
          <cell r="AI95">
            <v>38.538700933457875</v>
          </cell>
          <cell r="AJ95">
            <v>53.956413152937849</v>
          </cell>
          <cell r="AK95">
            <v>57.726837304920878</v>
          </cell>
          <cell r="AL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35.297020918013281</v>
          </cell>
          <cell r="D96">
            <v>191.9839796402874</v>
          </cell>
          <cell r="E96">
            <v>1395.8943400312021</v>
          </cell>
          <cell r="F96">
            <v>105.90168690289221</v>
          </cell>
          <cell r="G96">
            <v>39.1</v>
          </cell>
          <cell r="H96">
            <v>20.9</v>
          </cell>
          <cell r="I96">
            <v>261.60000000000002</v>
          </cell>
          <cell r="J96">
            <v>6.3</v>
          </cell>
          <cell r="K96">
            <v>67</v>
          </cell>
          <cell r="L96">
            <v>83.899999999999991</v>
          </cell>
          <cell r="M96">
            <v>71.900000000000006</v>
          </cell>
          <cell r="N96">
            <v>44.599999999999994</v>
          </cell>
          <cell r="O96">
            <v>47.8</v>
          </cell>
          <cell r="P96">
            <v>160.9</v>
          </cell>
          <cell r="Q96">
            <v>91.2</v>
          </cell>
          <cell r="R96">
            <v>48.5</v>
          </cell>
          <cell r="S96">
            <v>37.1</v>
          </cell>
          <cell r="T96">
            <v>101.6</v>
          </cell>
          <cell r="U96">
            <v>15.7</v>
          </cell>
          <cell r="V96">
            <v>11.500000000000002</v>
          </cell>
          <cell r="W96">
            <v>148.16569920637815</v>
          </cell>
          <cell r="X96">
            <v>6.6000000000000005</v>
          </cell>
          <cell r="Y96">
            <v>98.523157738203935</v>
          </cell>
          <cell r="Z96">
            <v>2700.0000589607289</v>
          </cell>
          <cell r="AA96">
            <v>49.4</v>
          </cell>
          <cell r="AB96">
            <v>316.1784837701473</v>
          </cell>
          <cell r="AC96">
            <v>33.6</v>
          </cell>
          <cell r="AD96">
            <v>48.2</v>
          </cell>
          <cell r="AE96">
            <v>2.4</v>
          </cell>
          <cell r="AF96">
            <v>1402.7999999999997</v>
          </cell>
          <cell r="AG96">
            <v>188.93137962880823</v>
          </cell>
          <cell r="AH96">
            <v>11.028917366281776</v>
          </cell>
          <cell r="AI96">
            <v>45.038700933457875</v>
          </cell>
          <cell r="AJ96">
            <v>62.756413152937853</v>
          </cell>
          <cell r="AK96">
            <v>67.226837304920878</v>
          </cell>
          <cell r="AL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43.997020918013277</v>
          </cell>
          <cell r="D97">
            <v>207.0839796402874</v>
          </cell>
          <cell r="E97">
            <v>1449.2943400312022</v>
          </cell>
          <cell r="F97">
            <v>127.40168690289221</v>
          </cell>
          <cell r="G97">
            <v>48.6</v>
          </cell>
          <cell r="H97">
            <v>28.099999999999998</v>
          </cell>
          <cell r="I97">
            <v>336.70000000000005</v>
          </cell>
          <cell r="J97">
            <v>7.8</v>
          </cell>
          <cell r="K97">
            <v>84.4</v>
          </cell>
          <cell r="L97">
            <v>94.899999999999991</v>
          </cell>
          <cell r="M97">
            <v>85.600000000000009</v>
          </cell>
          <cell r="N97">
            <v>58.499999999999993</v>
          </cell>
          <cell r="O97">
            <v>49.199999999999996</v>
          </cell>
          <cell r="P97">
            <v>201.3</v>
          </cell>
          <cell r="Q97">
            <v>104.8</v>
          </cell>
          <cell r="R97">
            <v>58.9</v>
          </cell>
          <cell r="S97">
            <v>42.7</v>
          </cell>
          <cell r="T97">
            <v>135.69999999999999</v>
          </cell>
          <cell r="U97">
            <v>19.399999999999999</v>
          </cell>
          <cell r="V97">
            <v>12.900000000000002</v>
          </cell>
          <cell r="W97">
            <v>168.76569920637814</v>
          </cell>
          <cell r="X97">
            <v>8</v>
          </cell>
          <cell r="Y97">
            <v>106.12315773820393</v>
          </cell>
          <cell r="Z97">
            <v>3297.7000589607287</v>
          </cell>
          <cell r="AA97">
            <v>62</v>
          </cell>
          <cell r="AB97">
            <v>373.97848377014731</v>
          </cell>
          <cell r="AC97">
            <v>41.2</v>
          </cell>
          <cell r="AD97">
            <v>59.5</v>
          </cell>
          <cell r="AE97">
            <v>2.8</v>
          </cell>
          <cell r="AF97">
            <v>1833.0999999999997</v>
          </cell>
          <cell r="AG97">
            <v>216.23137962880824</v>
          </cell>
          <cell r="AH97">
            <v>12.628917366281776</v>
          </cell>
          <cell r="AI97">
            <v>51.638700933457876</v>
          </cell>
          <cell r="AJ97">
            <v>71.55641315293785</v>
          </cell>
          <cell r="AK97">
            <v>76.92683730492088</v>
          </cell>
          <cell r="AL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51.597020918013278</v>
          </cell>
          <cell r="D98">
            <v>214.9839796402874</v>
          </cell>
          <cell r="E98">
            <v>1510.2943400312022</v>
          </cell>
          <cell r="F98">
            <v>135.20168690289222</v>
          </cell>
          <cell r="G98">
            <v>58.7</v>
          </cell>
          <cell r="H98">
            <v>35.5</v>
          </cell>
          <cell r="I98">
            <v>399.40000000000003</v>
          </cell>
          <cell r="J98">
            <v>9.9</v>
          </cell>
          <cell r="K98">
            <v>101.60000000000001</v>
          </cell>
          <cell r="L98">
            <v>106.6</v>
          </cell>
          <cell r="M98">
            <v>105.9</v>
          </cell>
          <cell r="N98">
            <v>71</v>
          </cell>
          <cell r="O98">
            <v>50.3</v>
          </cell>
          <cell r="P98">
            <v>242.20000000000002</v>
          </cell>
          <cell r="Q98">
            <v>113.1</v>
          </cell>
          <cell r="R98">
            <v>64.2</v>
          </cell>
          <cell r="S98">
            <v>47.5</v>
          </cell>
          <cell r="T98">
            <v>149.89999999999998</v>
          </cell>
          <cell r="U98">
            <v>23.4</v>
          </cell>
          <cell r="V98">
            <v>14.400000000000002</v>
          </cell>
          <cell r="W98">
            <v>178.56569920637816</v>
          </cell>
          <cell r="X98">
            <v>8.6999999999999993</v>
          </cell>
          <cell r="Y98">
            <v>108.02315773820393</v>
          </cell>
          <cell r="Z98">
            <v>3821.6000589607288</v>
          </cell>
          <cell r="AA98">
            <v>72.3</v>
          </cell>
          <cell r="AB98">
            <v>428.97848377014731</v>
          </cell>
          <cell r="AC98">
            <v>47.800000000000004</v>
          </cell>
          <cell r="AD98">
            <v>68.8</v>
          </cell>
          <cell r="AE98">
            <v>3.0999999999999996</v>
          </cell>
          <cell r="AF98">
            <v>2188.6999999999998</v>
          </cell>
          <cell r="AG98">
            <v>245.83137962880824</v>
          </cell>
          <cell r="AH98">
            <v>14.128917366281776</v>
          </cell>
          <cell r="AI98">
            <v>58.238700933457878</v>
          </cell>
          <cell r="AJ98">
            <v>80.356413152937847</v>
          </cell>
          <cell r="AK98">
            <v>86.826837304920886</v>
          </cell>
          <cell r="AL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56.69702091801328</v>
          </cell>
          <cell r="D99">
            <v>215.78397964028741</v>
          </cell>
          <cell r="E99">
            <v>1601.2943400312022</v>
          </cell>
          <cell r="F99">
            <v>143.80168690289221</v>
          </cell>
          <cell r="G99">
            <v>68.3</v>
          </cell>
          <cell r="H99">
            <v>45.7</v>
          </cell>
          <cell r="I99">
            <v>475.20000000000005</v>
          </cell>
          <cell r="J99">
            <v>13.100000000000001</v>
          </cell>
          <cell r="K99">
            <v>114.9</v>
          </cell>
          <cell r="L99">
            <v>118.39999999999999</v>
          </cell>
          <cell r="M99">
            <v>122.2</v>
          </cell>
          <cell r="N99">
            <v>84.5</v>
          </cell>
          <cell r="O99">
            <v>50.9</v>
          </cell>
          <cell r="P99">
            <v>285.10000000000002</v>
          </cell>
          <cell r="Q99">
            <v>128.1</v>
          </cell>
          <cell r="R99">
            <v>67.400000000000006</v>
          </cell>
          <cell r="S99">
            <v>52.1</v>
          </cell>
          <cell r="T99">
            <v>164.99999999999997</v>
          </cell>
          <cell r="U99">
            <v>26</v>
          </cell>
          <cell r="V99">
            <v>15.500000000000002</v>
          </cell>
          <cell r="W99">
            <v>185.26569920637814</v>
          </cell>
          <cell r="X99">
            <v>9.1</v>
          </cell>
          <cell r="Y99">
            <v>108.02315773820393</v>
          </cell>
          <cell r="Z99">
            <v>4395.5000589607289</v>
          </cell>
          <cell r="AA99">
            <v>83.399999999999991</v>
          </cell>
          <cell r="AB99">
            <v>477.1784837701473</v>
          </cell>
          <cell r="AC99">
            <v>58.400000000000006</v>
          </cell>
          <cell r="AD99">
            <v>80</v>
          </cell>
          <cell r="AE99">
            <v>3.3999999999999995</v>
          </cell>
          <cell r="AF99">
            <v>2571.7999999999997</v>
          </cell>
          <cell r="AG99">
            <v>277.43137962880826</v>
          </cell>
          <cell r="AH99">
            <v>15.628917366281776</v>
          </cell>
          <cell r="AI99">
            <v>64.838700933457872</v>
          </cell>
          <cell r="AJ99">
            <v>88.656413152937844</v>
          </cell>
          <cell r="AK99">
            <v>97.126837304920883</v>
          </cell>
          <cell r="AL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60.997020918013277</v>
          </cell>
          <cell r="D100">
            <v>217.08397964028742</v>
          </cell>
          <cell r="E100">
            <v>1705.0943400312021</v>
          </cell>
          <cell r="F100">
            <v>153.30168690289221</v>
          </cell>
          <cell r="G100">
            <v>77.7</v>
          </cell>
          <cell r="H100">
            <v>58.7</v>
          </cell>
          <cell r="I100">
            <v>538.70000000000005</v>
          </cell>
          <cell r="J100">
            <v>18.200000000000003</v>
          </cell>
          <cell r="K100">
            <v>128.6</v>
          </cell>
          <cell r="L100">
            <v>131.79999999999998</v>
          </cell>
          <cell r="M100">
            <v>143.19999999999999</v>
          </cell>
          <cell r="N100">
            <v>103.7</v>
          </cell>
          <cell r="O100">
            <v>51.3</v>
          </cell>
          <cell r="P100">
            <v>343.90000000000003</v>
          </cell>
          <cell r="Q100">
            <v>141.4</v>
          </cell>
          <cell r="R100">
            <v>68.100000000000009</v>
          </cell>
          <cell r="S100">
            <v>58.300000000000004</v>
          </cell>
          <cell r="T100">
            <v>173.89999999999998</v>
          </cell>
          <cell r="U100">
            <v>29.8</v>
          </cell>
          <cell r="V100">
            <v>18.700000000000003</v>
          </cell>
          <cell r="W100">
            <v>186.76569920637814</v>
          </cell>
          <cell r="X100">
            <v>9.5</v>
          </cell>
          <cell r="Y100">
            <v>108.02315773820393</v>
          </cell>
          <cell r="Z100">
            <v>4946.3000589607291</v>
          </cell>
          <cell r="AA100">
            <v>91.399999999999991</v>
          </cell>
          <cell r="AB100">
            <v>537.47848377014725</v>
          </cell>
          <cell r="AC100">
            <v>66.2</v>
          </cell>
          <cell r="AD100">
            <v>92.5</v>
          </cell>
          <cell r="AE100">
            <v>3.6999999999999993</v>
          </cell>
          <cell r="AF100">
            <v>2999.2</v>
          </cell>
          <cell r="AG100">
            <v>309.33137962880824</v>
          </cell>
          <cell r="AH100">
            <v>17.128917366281776</v>
          </cell>
          <cell r="AI100">
            <v>71.438700933457866</v>
          </cell>
          <cell r="AJ100">
            <v>96.856413152937847</v>
          </cell>
          <cell r="AK100">
            <v>107.92683730492088</v>
          </cell>
          <cell r="AL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63.297020918013274</v>
          </cell>
          <cell r="D101">
            <v>218.78397964028741</v>
          </cell>
          <cell r="E101">
            <v>1798.9943400312022</v>
          </cell>
          <cell r="F101">
            <v>156.0016869028922</v>
          </cell>
          <cell r="G101">
            <v>88.600000000000009</v>
          </cell>
          <cell r="H101">
            <v>77</v>
          </cell>
          <cell r="I101">
            <v>614.40000000000009</v>
          </cell>
          <cell r="J101">
            <v>20.300000000000004</v>
          </cell>
          <cell r="K101">
            <v>143.1</v>
          </cell>
          <cell r="L101">
            <v>146.99999999999997</v>
          </cell>
          <cell r="M101">
            <v>160.5</v>
          </cell>
          <cell r="N101">
            <v>113</v>
          </cell>
          <cell r="O101">
            <v>52.8</v>
          </cell>
          <cell r="P101">
            <v>408.1</v>
          </cell>
          <cell r="Q101">
            <v>151.5</v>
          </cell>
          <cell r="R101">
            <v>68.500000000000014</v>
          </cell>
          <cell r="S101">
            <v>68.800000000000011</v>
          </cell>
          <cell r="T101">
            <v>184.09999999999997</v>
          </cell>
          <cell r="U101">
            <v>34.4</v>
          </cell>
          <cell r="V101">
            <v>22.800000000000004</v>
          </cell>
          <cell r="W101">
            <v>187.96569920637813</v>
          </cell>
          <cell r="X101">
            <v>10.3</v>
          </cell>
          <cell r="Y101">
            <v>108.02315773820393</v>
          </cell>
          <cell r="Z101">
            <v>5462.1000589607293</v>
          </cell>
          <cell r="AA101">
            <v>104.89999999999999</v>
          </cell>
          <cell r="AB101">
            <v>580.7784837701472</v>
          </cell>
          <cell r="AC101">
            <v>73.600000000000009</v>
          </cell>
          <cell r="AD101">
            <v>105.7</v>
          </cell>
          <cell r="AE101">
            <v>4.2999999999999989</v>
          </cell>
          <cell r="AF101">
            <v>3424.7</v>
          </cell>
          <cell r="AG101">
            <v>347.93137962880826</v>
          </cell>
          <cell r="AH101">
            <v>18.628917366281776</v>
          </cell>
          <cell r="AI101">
            <v>78.238700933457864</v>
          </cell>
          <cell r="AJ101">
            <v>105.55641315293785</v>
          </cell>
          <cell r="AK101">
            <v>119.02683730492087</v>
          </cell>
          <cell r="AL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2.7</v>
          </cell>
          <cell r="D102">
            <v>2.1</v>
          </cell>
          <cell r="E102">
            <v>126.6</v>
          </cell>
          <cell r="F102">
            <v>0.1</v>
          </cell>
          <cell r="G102">
            <v>8.3000000000000007</v>
          </cell>
          <cell r="H102">
            <v>11.8</v>
          </cell>
          <cell r="I102">
            <v>84</v>
          </cell>
          <cell r="J102">
            <v>1.4</v>
          </cell>
          <cell r="K102">
            <v>12</v>
          </cell>
          <cell r="L102">
            <v>19.3</v>
          </cell>
          <cell r="M102">
            <v>21.3</v>
          </cell>
          <cell r="N102">
            <v>13</v>
          </cell>
          <cell r="O102">
            <v>0.8</v>
          </cell>
          <cell r="P102">
            <v>40</v>
          </cell>
          <cell r="Q102">
            <v>17.399999999999999</v>
          </cell>
          <cell r="R102">
            <v>0.3</v>
          </cell>
          <cell r="S102">
            <v>13.2</v>
          </cell>
          <cell r="T102">
            <v>7.2</v>
          </cell>
          <cell r="U102">
            <v>6.7</v>
          </cell>
          <cell r="V102">
            <v>5</v>
          </cell>
          <cell r="W102">
            <v>1.3</v>
          </cell>
          <cell r="X102">
            <v>1.7</v>
          </cell>
          <cell r="Y102">
            <v>0</v>
          </cell>
          <cell r="Z102">
            <v>487.2</v>
          </cell>
          <cell r="AA102">
            <v>9</v>
          </cell>
          <cell r="AB102">
            <v>45.8</v>
          </cell>
          <cell r="AC102">
            <v>23.1</v>
          </cell>
          <cell r="AD102">
            <v>10.6</v>
          </cell>
          <cell r="AE102">
            <v>0.6</v>
          </cell>
          <cell r="AF102">
            <v>420.5</v>
          </cell>
          <cell r="AG102">
            <v>35.9</v>
          </cell>
          <cell r="AH102">
            <v>1.4</v>
          </cell>
          <cell r="AI102">
            <v>6.4</v>
          </cell>
          <cell r="AJ102">
            <v>8.3000000000000007</v>
          </cell>
          <cell r="AK102">
            <v>11.4</v>
          </cell>
          <cell r="AL102">
            <v>75.7</v>
          </cell>
        </row>
        <row r="103">
          <cell r="A103">
            <v>199502</v>
          </cell>
          <cell r="B103">
            <v>84.8</v>
          </cell>
          <cell r="C103">
            <v>5.2</v>
          </cell>
          <cell r="D103">
            <v>6.6</v>
          </cell>
          <cell r="E103">
            <v>273.7</v>
          </cell>
          <cell r="F103">
            <v>0.30000000000000004</v>
          </cell>
          <cell r="G103">
            <v>16.8</v>
          </cell>
          <cell r="H103">
            <v>18.899999999999999</v>
          </cell>
          <cell r="I103">
            <v>180.2</v>
          </cell>
          <cell r="J103">
            <v>3.0999999999999996</v>
          </cell>
          <cell r="K103">
            <v>26.5</v>
          </cell>
          <cell r="L103">
            <v>42.2</v>
          </cell>
          <cell r="M103">
            <v>37.5</v>
          </cell>
          <cell r="N103">
            <v>26.3</v>
          </cell>
          <cell r="O103">
            <v>3.4000000000000004</v>
          </cell>
          <cell r="P103">
            <v>77.2</v>
          </cell>
          <cell r="Q103">
            <v>37.099999999999994</v>
          </cell>
          <cell r="R103">
            <v>1</v>
          </cell>
          <cell r="S103">
            <v>33.099999999999994</v>
          </cell>
          <cell r="T103">
            <v>13.2</v>
          </cell>
          <cell r="U103">
            <v>12</v>
          </cell>
          <cell r="V103">
            <v>33.1</v>
          </cell>
          <cell r="W103">
            <v>5.8</v>
          </cell>
          <cell r="X103">
            <v>7.4</v>
          </cell>
          <cell r="Y103">
            <v>0.2</v>
          </cell>
          <cell r="Z103">
            <v>941</v>
          </cell>
          <cell r="AA103">
            <v>16.399999999999999</v>
          </cell>
          <cell r="AB103">
            <v>83.3</v>
          </cell>
          <cell r="AC103">
            <v>46.900000000000006</v>
          </cell>
          <cell r="AD103">
            <v>18.799999999999997</v>
          </cell>
          <cell r="AE103">
            <v>1.1000000000000001</v>
          </cell>
          <cell r="AF103">
            <v>819.2</v>
          </cell>
          <cell r="AG103">
            <v>68.900000000000006</v>
          </cell>
          <cell r="AH103">
            <v>2.9</v>
          </cell>
          <cell r="AI103">
            <v>12.8</v>
          </cell>
          <cell r="AJ103">
            <v>16.600000000000001</v>
          </cell>
          <cell r="AK103">
            <v>23</v>
          </cell>
          <cell r="AL103">
            <v>149.80000000000001</v>
          </cell>
        </row>
        <row r="104">
          <cell r="A104">
            <v>199503</v>
          </cell>
          <cell r="B104">
            <v>113.8</v>
          </cell>
          <cell r="C104">
            <v>8.1999999999999993</v>
          </cell>
          <cell r="D104">
            <v>11.8</v>
          </cell>
          <cell r="E104">
            <v>450.9</v>
          </cell>
          <cell r="F104">
            <v>0.60000000000000009</v>
          </cell>
          <cell r="G104">
            <v>26.9</v>
          </cell>
          <cell r="H104">
            <v>24.299999999999997</v>
          </cell>
          <cell r="I104">
            <v>262.89999999999998</v>
          </cell>
          <cell r="J104">
            <v>5.3</v>
          </cell>
          <cell r="K104">
            <v>45.4</v>
          </cell>
          <cell r="L104">
            <v>78.800000000000011</v>
          </cell>
          <cell r="M104">
            <v>53.9</v>
          </cell>
          <cell r="N104">
            <v>38</v>
          </cell>
          <cell r="O104">
            <v>12.700000000000001</v>
          </cell>
          <cell r="P104">
            <v>116.4</v>
          </cell>
          <cell r="Q104">
            <v>60.999999999999993</v>
          </cell>
          <cell r="R104">
            <v>3.7</v>
          </cell>
          <cell r="S104">
            <v>56.3</v>
          </cell>
          <cell r="T104">
            <v>22.299999999999997</v>
          </cell>
          <cell r="U104">
            <v>17.100000000000001</v>
          </cell>
          <cell r="V104">
            <v>52.2</v>
          </cell>
          <cell r="W104">
            <v>22.900000000000002</v>
          </cell>
          <cell r="X104">
            <v>9.6000000000000014</v>
          </cell>
          <cell r="Y104">
            <v>5.2</v>
          </cell>
          <cell r="Z104">
            <v>1427.2</v>
          </cell>
          <cell r="AA104">
            <v>23.599999999999998</v>
          </cell>
          <cell r="AB104">
            <v>122.9</v>
          </cell>
          <cell r="AC104">
            <v>59.7</v>
          </cell>
          <cell r="AD104">
            <v>29.599999999999998</v>
          </cell>
          <cell r="AE104">
            <v>1.6</v>
          </cell>
          <cell r="AF104">
            <v>1232.5</v>
          </cell>
          <cell r="AG104">
            <v>99.9</v>
          </cell>
          <cell r="AH104">
            <v>4.4000000000000004</v>
          </cell>
          <cell r="AI104">
            <v>19.3</v>
          </cell>
          <cell r="AJ104">
            <v>25.400000000000002</v>
          </cell>
          <cell r="AK104">
            <v>34.799999999999997</v>
          </cell>
          <cell r="AL104">
            <v>225.20000000000002</v>
          </cell>
        </row>
        <row r="105">
          <cell r="A105">
            <v>199504</v>
          </cell>
          <cell r="B105">
            <v>240.1</v>
          </cell>
          <cell r="C105">
            <v>12.1</v>
          </cell>
          <cell r="D105">
            <v>35.900000000000006</v>
          </cell>
          <cell r="E105">
            <v>823.2</v>
          </cell>
          <cell r="F105">
            <v>1.3</v>
          </cell>
          <cell r="G105">
            <v>38.5</v>
          </cell>
          <cell r="H105">
            <v>29.499999999999996</v>
          </cell>
          <cell r="I105">
            <v>344.79999999999995</v>
          </cell>
          <cell r="J105">
            <v>7.1</v>
          </cell>
          <cell r="K105">
            <v>65.400000000000006</v>
          </cell>
          <cell r="L105">
            <v>121.20000000000002</v>
          </cell>
          <cell r="M105">
            <v>68.3</v>
          </cell>
          <cell r="N105">
            <v>51.4</v>
          </cell>
          <cell r="O105">
            <v>27.5</v>
          </cell>
          <cell r="P105">
            <v>151</v>
          </cell>
          <cell r="Q105">
            <v>91.899999999999991</v>
          </cell>
          <cell r="R105">
            <v>12.7</v>
          </cell>
          <cell r="S105">
            <v>70.7</v>
          </cell>
          <cell r="T105">
            <v>34.9</v>
          </cell>
          <cell r="U105">
            <v>23.700000000000003</v>
          </cell>
          <cell r="V105">
            <v>65.5</v>
          </cell>
          <cell r="W105">
            <v>60.7</v>
          </cell>
          <cell r="X105">
            <v>10.700000000000001</v>
          </cell>
          <cell r="Y105">
            <v>19.899999999999999</v>
          </cell>
          <cell r="Z105">
            <v>1830.1</v>
          </cell>
          <cell r="AA105">
            <v>30.4</v>
          </cell>
          <cell r="AB105">
            <v>156.80000000000001</v>
          </cell>
          <cell r="AC105">
            <v>80.099999999999994</v>
          </cell>
          <cell r="AD105">
            <v>38.599999999999994</v>
          </cell>
          <cell r="AE105">
            <v>2.2000000000000002</v>
          </cell>
          <cell r="AF105">
            <v>1671.9</v>
          </cell>
          <cell r="AG105">
            <v>128.5</v>
          </cell>
          <cell r="AH105">
            <v>6</v>
          </cell>
          <cell r="AI105">
            <v>25.8</v>
          </cell>
          <cell r="AJ105">
            <v>33.900000000000006</v>
          </cell>
          <cell r="AK105">
            <v>46.9</v>
          </cell>
          <cell r="AL105">
            <v>300.40000000000003</v>
          </cell>
        </row>
        <row r="106">
          <cell r="A106">
            <v>199505</v>
          </cell>
          <cell r="B106">
            <v>468.1</v>
          </cell>
          <cell r="C106">
            <v>18.7</v>
          </cell>
          <cell r="D106">
            <v>97.300000000000011</v>
          </cell>
          <cell r="E106">
            <v>1390</v>
          </cell>
          <cell r="F106">
            <v>11.3</v>
          </cell>
          <cell r="G106">
            <v>51.4</v>
          </cell>
          <cell r="H106">
            <v>35.9</v>
          </cell>
          <cell r="I106">
            <v>434.49999999999994</v>
          </cell>
          <cell r="J106">
            <v>9.5</v>
          </cell>
          <cell r="K106">
            <v>86.4</v>
          </cell>
          <cell r="L106">
            <v>142.00000000000003</v>
          </cell>
          <cell r="M106">
            <v>80.399999999999991</v>
          </cell>
          <cell r="N106">
            <v>67.900000000000006</v>
          </cell>
          <cell r="O106">
            <v>50</v>
          </cell>
          <cell r="P106">
            <v>193.5</v>
          </cell>
          <cell r="Q106">
            <v>116.5</v>
          </cell>
          <cell r="R106">
            <v>27.1</v>
          </cell>
          <cell r="S106">
            <v>89.6</v>
          </cell>
          <cell r="T106">
            <v>59.4</v>
          </cell>
          <cell r="U106">
            <v>30.000000000000004</v>
          </cell>
          <cell r="V106">
            <v>68.599999999999994</v>
          </cell>
          <cell r="W106">
            <v>100.7</v>
          </cell>
          <cell r="X106">
            <v>12.200000000000001</v>
          </cell>
          <cell r="Y106">
            <v>50.4</v>
          </cell>
          <cell r="Z106">
            <v>2180</v>
          </cell>
          <cell r="AA106">
            <v>38.4</v>
          </cell>
          <cell r="AB106">
            <v>194</v>
          </cell>
          <cell r="AC106">
            <v>88.3</v>
          </cell>
          <cell r="AD106">
            <v>49.699999999999996</v>
          </cell>
          <cell r="AE106">
            <v>2.9000000000000004</v>
          </cell>
          <cell r="AF106">
            <v>2096.2000000000003</v>
          </cell>
          <cell r="AG106">
            <v>160.69999999999999</v>
          </cell>
          <cell r="AH106">
            <v>7.6</v>
          </cell>
          <cell r="AI106">
            <v>32.4</v>
          </cell>
          <cell r="AJ106">
            <v>42.900000000000006</v>
          </cell>
          <cell r="AK106">
            <v>59</v>
          </cell>
          <cell r="AL106">
            <v>373.80000000000007</v>
          </cell>
        </row>
        <row r="107">
          <cell r="A107">
            <v>199506</v>
          </cell>
          <cell r="B107">
            <v>735.3</v>
          </cell>
          <cell r="C107">
            <v>26</v>
          </cell>
          <cell r="D107">
            <v>166.5</v>
          </cell>
          <cell r="E107">
            <v>1710.1</v>
          </cell>
          <cell r="F107">
            <v>45</v>
          </cell>
          <cell r="G107">
            <v>64</v>
          </cell>
          <cell r="H107">
            <v>40.6</v>
          </cell>
          <cell r="I107">
            <v>516.9</v>
          </cell>
          <cell r="J107">
            <v>11.6</v>
          </cell>
          <cell r="K107">
            <v>104.30000000000001</v>
          </cell>
          <cell r="L107">
            <v>150.10000000000002</v>
          </cell>
          <cell r="M107">
            <v>93.499999999999986</v>
          </cell>
          <cell r="N107">
            <v>82.4</v>
          </cell>
          <cell r="O107">
            <v>66.3</v>
          </cell>
          <cell r="P107">
            <v>235.3</v>
          </cell>
          <cell r="Q107">
            <v>138.69999999999999</v>
          </cell>
          <cell r="R107">
            <v>40.299999999999997</v>
          </cell>
          <cell r="S107">
            <v>101.5</v>
          </cell>
          <cell r="T107">
            <v>88.7</v>
          </cell>
          <cell r="U107">
            <v>34.6</v>
          </cell>
          <cell r="V107">
            <v>69.599999999999994</v>
          </cell>
          <cell r="W107">
            <v>124.80000000000001</v>
          </cell>
          <cell r="X107">
            <v>17.200000000000003</v>
          </cell>
          <cell r="Y107">
            <v>76.7</v>
          </cell>
          <cell r="Z107">
            <v>2640.7</v>
          </cell>
          <cell r="AA107">
            <v>47</v>
          </cell>
          <cell r="AB107">
            <v>237.7</v>
          </cell>
          <cell r="AC107">
            <v>97.399999999999991</v>
          </cell>
          <cell r="AD107">
            <v>60.599999999999994</v>
          </cell>
          <cell r="AE107">
            <v>3.4000000000000004</v>
          </cell>
          <cell r="AF107">
            <v>2484.2000000000003</v>
          </cell>
          <cell r="AG107">
            <v>192.29999999999998</v>
          </cell>
          <cell r="AH107">
            <v>9.1999999999999993</v>
          </cell>
          <cell r="AI107">
            <v>39.1</v>
          </cell>
          <cell r="AJ107">
            <v>52.300000000000004</v>
          </cell>
          <cell r="AK107">
            <v>71.3</v>
          </cell>
          <cell r="AL107">
            <v>444.80000000000007</v>
          </cell>
        </row>
        <row r="108">
          <cell r="A108">
            <v>199507</v>
          </cell>
          <cell r="B108">
            <v>947.5</v>
          </cell>
          <cell r="C108">
            <v>32.1</v>
          </cell>
          <cell r="D108">
            <v>198.6</v>
          </cell>
          <cell r="E108">
            <v>1893.6</v>
          </cell>
          <cell r="F108">
            <v>81.900000000000006</v>
          </cell>
          <cell r="G108">
            <v>74.3</v>
          </cell>
          <cell r="H108">
            <v>44.7</v>
          </cell>
          <cell r="I108">
            <v>602</v>
          </cell>
          <cell r="J108">
            <v>13.8</v>
          </cell>
          <cell r="K108">
            <v>118.50000000000001</v>
          </cell>
          <cell r="L108">
            <v>163.50000000000003</v>
          </cell>
          <cell r="M108">
            <v>105.89999999999999</v>
          </cell>
          <cell r="N108">
            <v>98.5</v>
          </cell>
          <cell r="O108">
            <v>75.399999999999991</v>
          </cell>
          <cell r="P108">
            <v>280.2</v>
          </cell>
          <cell r="Q108">
            <v>165.89999999999998</v>
          </cell>
          <cell r="R108">
            <v>58.4</v>
          </cell>
          <cell r="S108">
            <v>111.6</v>
          </cell>
          <cell r="T108">
            <v>122.7</v>
          </cell>
          <cell r="U108">
            <v>37.6</v>
          </cell>
          <cell r="V108">
            <v>71.199999999999989</v>
          </cell>
          <cell r="W108">
            <v>152.9</v>
          </cell>
          <cell r="X108">
            <v>19.800000000000004</v>
          </cell>
          <cell r="Y108">
            <v>92.3</v>
          </cell>
          <cell r="Z108">
            <v>3224.2999999999997</v>
          </cell>
          <cell r="AA108">
            <v>53.1</v>
          </cell>
          <cell r="AB108">
            <v>304.2</v>
          </cell>
          <cell r="AC108">
            <v>104.69999999999999</v>
          </cell>
          <cell r="AD108">
            <v>71.5</v>
          </cell>
          <cell r="AE108">
            <v>3.7</v>
          </cell>
          <cell r="AF108">
            <v>2790.6000000000004</v>
          </cell>
          <cell r="AG108">
            <v>226.79999999999998</v>
          </cell>
          <cell r="AH108">
            <v>10.799999999999999</v>
          </cell>
          <cell r="AI108">
            <v>45.800000000000004</v>
          </cell>
          <cell r="AJ108">
            <v>61.5</v>
          </cell>
          <cell r="AK108">
            <v>83.6</v>
          </cell>
          <cell r="AL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39.6</v>
          </cell>
          <cell r="D109">
            <v>216.79999999999998</v>
          </cell>
          <cell r="E109">
            <v>1983.8999999999999</v>
          </cell>
          <cell r="F109">
            <v>97</v>
          </cell>
          <cell r="G109">
            <v>84.7</v>
          </cell>
          <cell r="H109">
            <v>51.400000000000006</v>
          </cell>
          <cell r="I109">
            <v>685.8</v>
          </cell>
          <cell r="J109">
            <v>16.8</v>
          </cell>
          <cell r="K109">
            <v>133.9</v>
          </cell>
          <cell r="L109">
            <v>176.30000000000004</v>
          </cell>
          <cell r="M109">
            <v>118.39999999999999</v>
          </cell>
          <cell r="N109">
            <v>109.5</v>
          </cell>
          <cell r="O109">
            <v>76.199999999999989</v>
          </cell>
          <cell r="P109">
            <v>334.2</v>
          </cell>
          <cell r="Q109">
            <v>189.39999999999998</v>
          </cell>
          <cell r="R109">
            <v>72.2</v>
          </cell>
          <cell r="S109">
            <v>122.8</v>
          </cell>
          <cell r="T109">
            <v>164.7</v>
          </cell>
          <cell r="U109">
            <v>39.700000000000003</v>
          </cell>
          <cell r="V109">
            <v>73.299999999999983</v>
          </cell>
          <cell r="W109">
            <v>181.6</v>
          </cell>
          <cell r="X109">
            <v>21.000000000000004</v>
          </cell>
          <cell r="Y109">
            <v>95.2</v>
          </cell>
          <cell r="Z109">
            <v>3894.2999999999997</v>
          </cell>
          <cell r="AA109">
            <v>64</v>
          </cell>
          <cell r="AB109">
            <v>363.4</v>
          </cell>
          <cell r="AC109">
            <v>112.39999999999999</v>
          </cell>
          <cell r="AD109">
            <v>83.4</v>
          </cell>
          <cell r="AE109">
            <v>3.9000000000000004</v>
          </cell>
          <cell r="AF109">
            <v>3154.5000000000005</v>
          </cell>
          <cell r="AG109">
            <v>261.79999999999995</v>
          </cell>
          <cell r="AH109">
            <v>12.399999999999999</v>
          </cell>
          <cell r="AI109">
            <v>52.6</v>
          </cell>
          <cell r="AJ109">
            <v>70.8</v>
          </cell>
          <cell r="AK109">
            <v>95.899999999999991</v>
          </cell>
          <cell r="AL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47.5</v>
          </cell>
          <cell r="D110">
            <v>224.49999999999997</v>
          </cell>
          <cell r="E110">
            <v>2072.6999999999998</v>
          </cell>
          <cell r="F110">
            <v>107.7</v>
          </cell>
          <cell r="G110">
            <v>97.7</v>
          </cell>
          <cell r="H110">
            <v>60.900000000000006</v>
          </cell>
          <cell r="I110">
            <v>782.3</v>
          </cell>
          <cell r="J110">
            <v>19.100000000000001</v>
          </cell>
          <cell r="K110">
            <v>144.6</v>
          </cell>
          <cell r="L110">
            <v>185.90000000000003</v>
          </cell>
          <cell r="M110">
            <v>129.6</v>
          </cell>
          <cell r="N110">
            <v>120.8</v>
          </cell>
          <cell r="O110">
            <v>76.499999999999986</v>
          </cell>
          <cell r="P110">
            <v>386.09999999999997</v>
          </cell>
          <cell r="Q110">
            <v>205.99999999999997</v>
          </cell>
          <cell r="R110">
            <v>77.100000000000009</v>
          </cell>
          <cell r="S110">
            <v>130</v>
          </cell>
          <cell r="T110">
            <v>182.79999999999998</v>
          </cell>
          <cell r="U110">
            <v>41.800000000000004</v>
          </cell>
          <cell r="V110">
            <v>74.299999999999983</v>
          </cell>
          <cell r="W110">
            <v>205.6</v>
          </cell>
          <cell r="X110">
            <v>21.500000000000004</v>
          </cell>
          <cell r="Y110">
            <v>96.2</v>
          </cell>
          <cell r="Z110">
            <v>4485.0999999999995</v>
          </cell>
          <cell r="AA110">
            <v>71.599999999999994</v>
          </cell>
          <cell r="AB110">
            <v>402.59999999999997</v>
          </cell>
          <cell r="AC110">
            <v>119.6</v>
          </cell>
          <cell r="AD110">
            <v>95.2</v>
          </cell>
          <cell r="AE110">
            <v>4.1000000000000005</v>
          </cell>
          <cell r="AF110">
            <v>3492.6000000000004</v>
          </cell>
          <cell r="AG110">
            <v>298.19999999999993</v>
          </cell>
          <cell r="AH110">
            <v>13.999999999999998</v>
          </cell>
          <cell r="AI110">
            <v>59.4</v>
          </cell>
          <cell r="AJ110">
            <v>80.099999999999994</v>
          </cell>
          <cell r="AK110">
            <v>107.99999999999999</v>
          </cell>
          <cell r="AL110">
            <v>650.90000000000009</v>
          </cell>
        </row>
        <row r="111">
          <cell r="A111">
            <v>199510</v>
          </cell>
          <cell r="B111">
            <v>1095</v>
          </cell>
          <cell r="C111">
            <v>52.5</v>
          </cell>
          <cell r="D111">
            <v>225.29999999999998</v>
          </cell>
          <cell r="E111">
            <v>2164.6</v>
          </cell>
          <cell r="F111">
            <v>120.8</v>
          </cell>
          <cell r="G111">
            <v>109.9</v>
          </cell>
          <cell r="H111">
            <v>74.100000000000009</v>
          </cell>
          <cell r="I111">
            <v>876.09999999999991</v>
          </cell>
          <cell r="J111">
            <v>21.6</v>
          </cell>
          <cell r="K111">
            <v>155.29999999999998</v>
          </cell>
          <cell r="L111">
            <v>196.70000000000005</v>
          </cell>
          <cell r="M111">
            <v>148.69999999999999</v>
          </cell>
          <cell r="N111">
            <v>133</v>
          </cell>
          <cell r="O111">
            <v>77.799999999999983</v>
          </cell>
          <cell r="P111">
            <v>439.29999999999995</v>
          </cell>
          <cell r="Q111">
            <v>219.09999999999997</v>
          </cell>
          <cell r="R111">
            <v>80.7</v>
          </cell>
          <cell r="S111">
            <v>139.1</v>
          </cell>
          <cell r="T111">
            <v>199.49999999999997</v>
          </cell>
          <cell r="U111">
            <v>43.900000000000006</v>
          </cell>
          <cell r="V111">
            <v>75.59999999999998</v>
          </cell>
          <cell r="W111">
            <v>211.5</v>
          </cell>
          <cell r="X111">
            <v>22.100000000000005</v>
          </cell>
          <cell r="Y111">
            <v>96.600000000000009</v>
          </cell>
          <cell r="Z111">
            <v>5104.9999999999991</v>
          </cell>
          <cell r="AA111">
            <v>85.199999999999989</v>
          </cell>
          <cell r="AB111">
            <v>439.49999999999994</v>
          </cell>
          <cell r="AC111">
            <v>132.6</v>
          </cell>
          <cell r="AD111">
            <v>108.9</v>
          </cell>
          <cell r="AE111">
            <v>4.4000000000000004</v>
          </cell>
          <cell r="AF111">
            <v>3888.0000000000005</v>
          </cell>
          <cell r="AG111">
            <v>333.99999999999994</v>
          </cell>
          <cell r="AH111">
            <v>15.599999999999998</v>
          </cell>
          <cell r="AI111">
            <v>66.2</v>
          </cell>
          <cell r="AJ111">
            <v>89</v>
          </cell>
          <cell r="AK111">
            <v>120.09999999999998</v>
          </cell>
          <cell r="AL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54.5</v>
          </cell>
          <cell r="D112">
            <v>226.39999999999998</v>
          </cell>
          <cell r="E112">
            <v>2254.2999999999997</v>
          </cell>
          <cell r="F112">
            <v>123.1</v>
          </cell>
          <cell r="G112">
            <v>123.9</v>
          </cell>
          <cell r="H112">
            <v>90.9</v>
          </cell>
          <cell r="I112">
            <v>963.49999999999989</v>
          </cell>
          <cell r="J112">
            <v>27.400000000000002</v>
          </cell>
          <cell r="K112">
            <v>170.29999999999998</v>
          </cell>
          <cell r="L112">
            <v>207.10000000000005</v>
          </cell>
          <cell r="M112">
            <v>162</v>
          </cell>
          <cell r="N112">
            <v>144.9</v>
          </cell>
          <cell r="O112">
            <v>78.699999999999989</v>
          </cell>
          <cell r="P112">
            <v>493.79999999999995</v>
          </cell>
          <cell r="Q112">
            <v>232.39999999999998</v>
          </cell>
          <cell r="R112">
            <v>82.3</v>
          </cell>
          <cell r="S112">
            <v>149.79999999999998</v>
          </cell>
          <cell r="T112">
            <v>219.39999999999998</v>
          </cell>
          <cell r="U112">
            <v>49.500000000000007</v>
          </cell>
          <cell r="V112">
            <v>78.499999999999986</v>
          </cell>
          <cell r="W112">
            <v>215.2</v>
          </cell>
          <cell r="X112">
            <v>22.400000000000006</v>
          </cell>
          <cell r="Y112">
            <v>96.7</v>
          </cell>
          <cell r="Z112">
            <v>5716.1999999999989</v>
          </cell>
          <cell r="AA112">
            <v>95.899999999999991</v>
          </cell>
          <cell r="AB112">
            <v>465.39999999999992</v>
          </cell>
          <cell r="AC112">
            <v>134.1</v>
          </cell>
          <cell r="AD112">
            <v>122.30000000000001</v>
          </cell>
          <cell r="AE112">
            <v>4.9000000000000004</v>
          </cell>
          <cell r="AF112">
            <v>4273.6000000000004</v>
          </cell>
          <cell r="AG112">
            <v>370.59999999999997</v>
          </cell>
          <cell r="AH112">
            <v>17.299999999999997</v>
          </cell>
          <cell r="AI112">
            <v>73</v>
          </cell>
          <cell r="AJ112">
            <v>98</v>
          </cell>
          <cell r="AK112">
            <v>132.09999999999997</v>
          </cell>
          <cell r="AL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55.5</v>
          </cell>
          <cell r="D113">
            <v>226.99999999999997</v>
          </cell>
          <cell r="E113">
            <v>2368.3999999999996</v>
          </cell>
          <cell r="F113">
            <v>125</v>
          </cell>
          <cell r="G113">
            <v>139.5</v>
          </cell>
          <cell r="H113">
            <v>106.7</v>
          </cell>
          <cell r="I113">
            <v>1066</v>
          </cell>
          <cell r="J113">
            <v>32.200000000000003</v>
          </cell>
          <cell r="K113">
            <v>184.7</v>
          </cell>
          <cell r="L113">
            <v>219.40000000000006</v>
          </cell>
          <cell r="M113">
            <v>170.7</v>
          </cell>
          <cell r="N113">
            <v>155.70000000000002</v>
          </cell>
          <cell r="O113">
            <v>86.999999999999986</v>
          </cell>
          <cell r="P113">
            <v>547.4</v>
          </cell>
          <cell r="Q113">
            <v>250.7</v>
          </cell>
          <cell r="R113">
            <v>83</v>
          </cell>
          <cell r="S113">
            <v>166.1</v>
          </cell>
          <cell r="T113">
            <v>229.39999999999998</v>
          </cell>
          <cell r="U113">
            <v>53.100000000000009</v>
          </cell>
          <cell r="V113">
            <v>81.399999999999991</v>
          </cell>
          <cell r="W113">
            <v>216.89999999999998</v>
          </cell>
          <cell r="X113">
            <v>22.700000000000006</v>
          </cell>
          <cell r="Y113">
            <v>96.7</v>
          </cell>
          <cell r="Z113">
            <v>6325.3999999999987</v>
          </cell>
          <cell r="AA113">
            <v>108.1</v>
          </cell>
          <cell r="AB113">
            <v>488.19999999999993</v>
          </cell>
          <cell r="AC113">
            <v>135.29999999999998</v>
          </cell>
          <cell r="AD113">
            <v>134.10000000000002</v>
          </cell>
          <cell r="AE113">
            <v>5.5</v>
          </cell>
          <cell r="AF113">
            <v>4681.6000000000004</v>
          </cell>
          <cell r="AG113">
            <v>410.79999999999995</v>
          </cell>
          <cell r="AH113">
            <v>18.899999999999999</v>
          </cell>
          <cell r="AI113">
            <v>80.099999999999994</v>
          </cell>
          <cell r="AJ113">
            <v>107.1</v>
          </cell>
          <cell r="AK113">
            <v>144.19999999999996</v>
          </cell>
          <cell r="AL113">
            <v>857.50000000000011</v>
          </cell>
        </row>
        <row r="114">
          <cell r="A114">
            <v>199601</v>
          </cell>
          <cell r="B114">
            <v>44.7</v>
          </cell>
          <cell r="C114">
            <v>1.8</v>
          </cell>
          <cell r="D114">
            <v>1</v>
          </cell>
          <cell r="E114">
            <v>74.7</v>
          </cell>
          <cell r="F114">
            <v>1.6</v>
          </cell>
          <cell r="G114">
            <v>10.9</v>
          </cell>
          <cell r="H114">
            <v>11.8</v>
          </cell>
          <cell r="I114">
            <v>106.5</v>
          </cell>
          <cell r="J114">
            <v>5.3</v>
          </cell>
          <cell r="K114">
            <v>24.6</v>
          </cell>
          <cell r="L114">
            <v>13.5</v>
          </cell>
          <cell r="M114">
            <v>10.9</v>
          </cell>
          <cell r="N114">
            <v>10</v>
          </cell>
          <cell r="O114">
            <v>0.6</v>
          </cell>
          <cell r="P114">
            <v>45.5</v>
          </cell>
          <cell r="Q114">
            <v>24.2</v>
          </cell>
          <cell r="R114">
            <v>0.3</v>
          </cell>
          <cell r="S114">
            <v>11.3</v>
          </cell>
          <cell r="T114">
            <v>9.4</v>
          </cell>
          <cell r="U114">
            <v>6.7</v>
          </cell>
          <cell r="V114">
            <v>7.7</v>
          </cell>
          <cell r="W114">
            <v>2.7</v>
          </cell>
          <cell r="X114">
            <v>1.7</v>
          </cell>
          <cell r="Y114">
            <v>0.1</v>
          </cell>
          <cell r="Z114">
            <v>551.9</v>
          </cell>
          <cell r="AA114">
            <v>8</v>
          </cell>
          <cell r="AB114">
            <v>32.299999999999997</v>
          </cell>
          <cell r="AC114">
            <v>10.5</v>
          </cell>
          <cell r="AD114">
            <v>10.9</v>
          </cell>
          <cell r="AE114">
            <v>0.9</v>
          </cell>
          <cell r="AF114">
            <v>425.9</v>
          </cell>
          <cell r="AG114">
            <v>35.1</v>
          </cell>
          <cell r="AH114">
            <v>1.5</v>
          </cell>
          <cell r="AI114">
            <v>6.6</v>
          </cell>
          <cell r="AJ114">
            <v>8.6</v>
          </cell>
          <cell r="AK114">
            <v>11.5</v>
          </cell>
          <cell r="AL114">
            <v>73.5</v>
          </cell>
        </row>
        <row r="115">
          <cell r="A115">
            <v>199602</v>
          </cell>
          <cell r="B115">
            <v>85.4</v>
          </cell>
          <cell r="C115">
            <v>4.7</v>
          </cell>
          <cell r="D115">
            <v>3.1</v>
          </cell>
          <cell r="E115">
            <v>179.8</v>
          </cell>
          <cell r="F115">
            <v>1.8</v>
          </cell>
          <cell r="G115">
            <v>22.1</v>
          </cell>
          <cell r="H115">
            <v>18.600000000000001</v>
          </cell>
          <cell r="I115">
            <v>226.8</v>
          </cell>
          <cell r="J115">
            <v>7.6999999999999993</v>
          </cell>
          <cell r="K115">
            <v>42</v>
          </cell>
          <cell r="L115">
            <v>36.299999999999997</v>
          </cell>
          <cell r="M115">
            <v>22</v>
          </cell>
          <cell r="N115">
            <v>19.2</v>
          </cell>
          <cell r="O115">
            <v>3.5</v>
          </cell>
          <cell r="P115">
            <v>96.9</v>
          </cell>
          <cell r="Q115">
            <v>45.599999999999994</v>
          </cell>
          <cell r="R115">
            <v>1.1000000000000001</v>
          </cell>
          <cell r="S115">
            <v>23.4</v>
          </cell>
          <cell r="T115">
            <v>18.700000000000003</v>
          </cell>
          <cell r="U115">
            <v>13.9</v>
          </cell>
          <cell r="V115">
            <v>32.6</v>
          </cell>
          <cell r="W115">
            <v>12.100000000000001</v>
          </cell>
          <cell r="X115">
            <v>7.4</v>
          </cell>
          <cell r="Y115">
            <v>0.4</v>
          </cell>
          <cell r="Z115">
            <v>1066.4000000000001</v>
          </cell>
          <cell r="AA115">
            <v>15.2</v>
          </cell>
          <cell r="AB115">
            <v>80.599999999999994</v>
          </cell>
          <cell r="AC115">
            <v>18.600000000000001</v>
          </cell>
          <cell r="AD115">
            <v>20.399999999999999</v>
          </cell>
          <cell r="AE115">
            <v>1.8</v>
          </cell>
          <cell r="AF115">
            <v>865.2</v>
          </cell>
          <cell r="AG115">
            <v>65.7</v>
          </cell>
          <cell r="AH115">
            <v>3.1</v>
          </cell>
          <cell r="AI115">
            <v>13.2</v>
          </cell>
          <cell r="AJ115">
            <v>17.100000000000001</v>
          </cell>
          <cell r="AK115">
            <v>22.6</v>
          </cell>
          <cell r="AL115">
            <v>150.5</v>
          </cell>
        </row>
        <row r="116">
          <cell r="A116">
            <v>199603</v>
          </cell>
          <cell r="B116">
            <v>138.10000000000002</v>
          </cell>
          <cell r="C116">
            <v>7.5</v>
          </cell>
          <cell r="D116">
            <v>8.1999999999999993</v>
          </cell>
          <cell r="E116">
            <v>358.8</v>
          </cell>
          <cell r="F116">
            <v>2.1</v>
          </cell>
          <cell r="G116">
            <v>34.6</v>
          </cell>
          <cell r="H116">
            <v>22.900000000000002</v>
          </cell>
          <cell r="I116">
            <v>327.8</v>
          </cell>
          <cell r="J116">
            <v>9.6999999999999993</v>
          </cell>
          <cell r="K116">
            <v>60.3</v>
          </cell>
          <cell r="L116">
            <v>64.400000000000006</v>
          </cell>
          <cell r="M116">
            <v>33.4</v>
          </cell>
          <cell r="N116">
            <v>30.2</v>
          </cell>
          <cell r="O116">
            <v>9.9</v>
          </cell>
          <cell r="P116">
            <v>146.80000000000001</v>
          </cell>
          <cell r="Q116">
            <v>74.699999999999989</v>
          </cell>
          <cell r="R116">
            <v>4.2</v>
          </cell>
          <cell r="S116">
            <v>56.5</v>
          </cell>
          <cell r="T116">
            <v>28.1</v>
          </cell>
          <cell r="U116">
            <v>19.5</v>
          </cell>
          <cell r="V116">
            <v>53</v>
          </cell>
          <cell r="W116">
            <v>31.6</v>
          </cell>
          <cell r="X116">
            <v>8.7000000000000011</v>
          </cell>
          <cell r="Y116">
            <v>4.5</v>
          </cell>
          <cell r="Z116">
            <v>1549.4</v>
          </cell>
          <cell r="AA116">
            <v>22</v>
          </cell>
          <cell r="AB116">
            <v>127.1</v>
          </cell>
          <cell r="AC116">
            <v>25.5</v>
          </cell>
          <cell r="AD116">
            <v>29.9</v>
          </cell>
          <cell r="AE116">
            <v>2.7</v>
          </cell>
          <cell r="AF116">
            <v>1295.2</v>
          </cell>
          <cell r="AG116">
            <v>97.9</v>
          </cell>
          <cell r="AH116">
            <v>4.7</v>
          </cell>
          <cell r="AI116">
            <v>19.899999999999999</v>
          </cell>
          <cell r="AJ116">
            <v>26.1</v>
          </cell>
          <cell r="AK116">
            <v>33.299999999999997</v>
          </cell>
          <cell r="AL116">
            <v>228.1</v>
          </cell>
        </row>
        <row r="117">
          <cell r="A117">
            <v>199604</v>
          </cell>
          <cell r="B117">
            <v>238.10000000000002</v>
          </cell>
          <cell r="C117">
            <v>11.5</v>
          </cell>
          <cell r="D117">
            <v>30.8</v>
          </cell>
          <cell r="E117">
            <v>766.2</v>
          </cell>
          <cell r="F117">
            <v>2.7</v>
          </cell>
          <cell r="G117">
            <v>46.900000000000006</v>
          </cell>
          <cell r="H117">
            <v>27.6</v>
          </cell>
          <cell r="I117">
            <v>430.1</v>
          </cell>
          <cell r="J117">
            <v>11.1</v>
          </cell>
          <cell r="K117">
            <v>83.5</v>
          </cell>
          <cell r="L117">
            <v>107.80000000000001</v>
          </cell>
          <cell r="M117">
            <v>41</v>
          </cell>
          <cell r="N117">
            <v>43.8</v>
          </cell>
          <cell r="O117">
            <v>26.799999999999997</v>
          </cell>
          <cell r="P117">
            <v>193.10000000000002</v>
          </cell>
          <cell r="Q117">
            <v>102.6</v>
          </cell>
          <cell r="R117">
            <v>14.899999999999999</v>
          </cell>
          <cell r="S117">
            <v>71.900000000000006</v>
          </cell>
          <cell r="T117">
            <v>42.6</v>
          </cell>
          <cell r="U117">
            <v>26.6</v>
          </cell>
          <cell r="V117">
            <v>73.3</v>
          </cell>
          <cell r="W117">
            <v>65.099999999999994</v>
          </cell>
          <cell r="X117">
            <v>11</v>
          </cell>
          <cell r="Y117">
            <v>27.3</v>
          </cell>
          <cell r="Z117">
            <v>1865.3000000000002</v>
          </cell>
          <cell r="AA117">
            <v>31.6</v>
          </cell>
          <cell r="AB117">
            <v>161.6</v>
          </cell>
          <cell r="AC117">
            <v>32.1</v>
          </cell>
          <cell r="AD117">
            <v>37.5</v>
          </cell>
          <cell r="AE117">
            <v>3.7</v>
          </cell>
          <cell r="AF117">
            <v>1779.4</v>
          </cell>
          <cell r="AG117">
            <v>128.9</v>
          </cell>
          <cell r="AH117">
            <v>6.4</v>
          </cell>
          <cell r="AI117">
            <v>26.599999999999998</v>
          </cell>
          <cell r="AJ117">
            <v>34.900000000000006</v>
          </cell>
          <cell r="AK117">
            <v>44.099999999999994</v>
          </cell>
          <cell r="AL117">
            <v>307.10000000000002</v>
          </cell>
        </row>
        <row r="118">
          <cell r="A118">
            <v>199605</v>
          </cell>
          <cell r="B118">
            <v>391.8</v>
          </cell>
          <cell r="C118">
            <v>21.7</v>
          </cell>
          <cell r="D118">
            <v>95.6</v>
          </cell>
          <cell r="E118">
            <v>1325.4</v>
          </cell>
          <cell r="F118">
            <v>12.8</v>
          </cell>
          <cell r="G118">
            <v>60.2</v>
          </cell>
          <cell r="H118">
            <v>33</v>
          </cell>
          <cell r="I118">
            <v>534.80000000000007</v>
          </cell>
          <cell r="J118">
            <v>13.899999999999999</v>
          </cell>
          <cell r="K118">
            <v>105.2</v>
          </cell>
          <cell r="L118">
            <v>133.9</v>
          </cell>
          <cell r="M118">
            <v>66.099999999999994</v>
          </cell>
          <cell r="N118">
            <v>59.099999999999994</v>
          </cell>
          <cell r="O118">
            <v>55.3</v>
          </cell>
          <cell r="P118">
            <v>244.70000000000002</v>
          </cell>
          <cell r="Q118">
            <v>129.1</v>
          </cell>
          <cell r="R118">
            <v>30.099999999999998</v>
          </cell>
          <cell r="S118">
            <v>85.800000000000011</v>
          </cell>
          <cell r="T118">
            <v>63.900000000000006</v>
          </cell>
          <cell r="U118">
            <v>32.9</v>
          </cell>
          <cell r="V118">
            <v>76.599999999999994</v>
          </cell>
          <cell r="W118">
            <v>114.39999999999999</v>
          </cell>
          <cell r="X118">
            <v>14.5</v>
          </cell>
          <cell r="Y118">
            <v>57.900000000000006</v>
          </cell>
          <cell r="Z118">
            <v>2218.2000000000003</v>
          </cell>
          <cell r="AA118">
            <v>43.900000000000006</v>
          </cell>
          <cell r="AB118">
            <v>207.1</v>
          </cell>
          <cell r="AC118">
            <v>39.300000000000004</v>
          </cell>
          <cell r="AD118">
            <v>45.4</v>
          </cell>
          <cell r="AE118">
            <v>4.7</v>
          </cell>
          <cell r="AF118">
            <v>2240.8000000000002</v>
          </cell>
          <cell r="AG118">
            <v>165</v>
          </cell>
          <cell r="AH118">
            <v>8.1</v>
          </cell>
          <cell r="AI118">
            <v>33.4</v>
          </cell>
          <cell r="AJ118">
            <v>44.300000000000004</v>
          </cell>
          <cell r="AK118">
            <v>54.699999999999996</v>
          </cell>
          <cell r="AL118">
            <v>384.5</v>
          </cell>
        </row>
        <row r="119">
          <cell r="A119">
            <v>199606</v>
          </cell>
          <cell r="B119">
            <v>692.90000000000009</v>
          </cell>
          <cell r="C119">
            <v>31.4</v>
          </cell>
          <cell r="D119">
            <v>180.89999999999998</v>
          </cell>
          <cell r="E119">
            <v>1683.2</v>
          </cell>
          <cell r="F119">
            <v>63.400000000000006</v>
          </cell>
          <cell r="G119">
            <v>73.600000000000009</v>
          </cell>
          <cell r="H119">
            <v>38</v>
          </cell>
          <cell r="I119">
            <v>641.6</v>
          </cell>
          <cell r="J119">
            <v>16.2</v>
          </cell>
          <cell r="K119">
            <v>125.80000000000001</v>
          </cell>
          <cell r="L119">
            <v>145</v>
          </cell>
          <cell r="M119">
            <v>83.199999999999989</v>
          </cell>
          <cell r="N119">
            <v>71.399999999999991</v>
          </cell>
          <cell r="O119">
            <v>77.5</v>
          </cell>
          <cell r="P119">
            <v>302.70000000000005</v>
          </cell>
          <cell r="Q119">
            <v>159.69999999999999</v>
          </cell>
          <cell r="R119">
            <v>48.599999999999994</v>
          </cell>
          <cell r="S119">
            <v>98.4</v>
          </cell>
          <cell r="T119">
            <v>91.600000000000009</v>
          </cell>
          <cell r="U119">
            <v>38.6</v>
          </cell>
          <cell r="V119">
            <v>78.099999999999994</v>
          </cell>
          <cell r="W119">
            <v>148.19999999999999</v>
          </cell>
          <cell r="X119">
            <v>18.399999999999999</v>
          </cell>
          <cell r="Y119">
            <v>89.800000000000011</v>
          </cell>
          <cell r="Z119">
            <v>2594.8000000000002</v>
          </cell>
          <cell r="AA119">
            <v>52.600000000000009</v>
          </cell>
          <cell r="AB119">
            <v>276.89999999999998</v>
          </cell>
          <cell r="AC119">
            <v>45.6</v>
          </cell>
          <cell r="AD119">
            <v>54.9</v>
          </cell>
          <cell r="AE119">
            <v>5.6000000000000005</v>
          </cell>
          <cell r="AF119">
            <v>2671.7000000000003</v>
          </cell>
          <cell r="AG119">
            <v>201.3</v>
          </cell>
          <cell r="AH119">
            <v>9.9</v>
          </cell>
          <cell r="AI119">
            <v>40.5</v>
          </cell>
          <cell r="AJ119">
            <v>53.400000000000006</v>
          </cell>
          <cell r="AK119">
            <v>65.199999999999989</v>
          </cell>
          <cell r="AL119">
            <v>459.2</v>
          </cell>
        </row>
        <row r="120">
          <cell r="A120">
            <v>199607</v>
          </cell>
          <cell r="B120">
            <v>937.60000000000014</v>
          </cell>
          <cell r="C120">
            <v>42.4</v>
          </cell>
          <cell r="D120">
            <v>223.7</v>
          </cell>
          <cell r="E120">
            <v>1777.1000000000001</v>
          </cell>
          <cell r="F120">
            <v>107.80000000000001</v>
          </cell>
          <cell r="G120">
            <v>84.7</v>
          </cell>
          <cell r="H120">
            <v>42.6</v>
          </cell>
          <cell r="I120">
            <v>744.30000000000007</v>
          </cell>
          <cell r="J120">
            <v>18.5</v>
          </cell>
          <cell r="K120">
            <v>144.4</v>
          </cell>
          <cell r="L120">
            <v>156.30000000000001</v>
          </cell>
          <cell r="M120">
            <v>97.999999999999986</v>
          </cell>
          <cell r="N120">
            <v>88.199999999999989</v>
          </cell>
          <cell r="O120">
            <v>85.7</v>
          </cell>
          <cell r="P120">
            <v>357.70000000000005</v>
          </cell>
          <cell r="Q120">
            <v>186.79999999999998</v>
          </cell>
          <cell r="R120">
            <v>71.199999999999989</v>
          </cell>
          <cell r="S120">
            <v>108.5</v>
          </cell>
          <cell r="T120">
            <v>117.10000000000001</v>
          </cell>
          <cell r="U120">
            <v>44.6</v>
          </cell>
          <cell r="V120">
            <v>80.399999999999991</v>
          </cell>
          <cell r="W120">
            <v>171.2</v>
          </cell>
          <cell r="X120">
            <v>20.399999999999999</v>
          </cell>
          <cell r="Y120">
            <v>102.30000000000001</v>
          </cell>
          <cell r="Z120">
            <v>3102.6000000000004</v>
          </cell>
          <cell r="AA120">
            <v>58.300000000000011</v>
          </cell>
          <cell r="AB120">
            <v>347</v>
          </cell>
          <cell r="AC120">
            <v>62.5</v>
          </cell>
          <cell r="AD120">
            <v>67.099999999999994</v>
          </cell>
          <cell r="AE120">
            <v>6.1000000000000005</v>
          </cell>
          <cell r="AF120">
            <v>3039.9</v>
          </cell>
          <cell r="AG120">
            <v>238.4</v>
          </cell>
          <cell r="AH120">
            <v>11.700000000000001</v>
          </cell>
          <cell r="AI120">
            <v>47.6</v>
          </cell>
          <cell r="AJ120">
            <v>63.100000000000009</v>
          </cell>
          <cell r="AK120">
            <v>75.699999999999989</v>
          </cell>
          <cell r="AL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49.4</v>
          </cell>
          <cell r="D121">
            <v>243.5</v>
          </cell>
          <cell r="E121">
            <v>1847.7</v>
          </cell>
          <cell r="F121">
            <v>122.00000000000001</v>
          </cell>
          <cell r="G121">
            <v>94.5</v>
          </cell>
          <cell r="H121">
            <v>48.4</v>
          </cell>
          <cell r="I121">
            <v>849.30000000000007</v>
          </cell>
          <cell r="J121">
            <v>22.6</v>
          </cell>
          <cell r="K121">
            <v>163.80000000000001</v>
          </cell>
          <cell r="L121">
            <v>166.20000000000002</v>
          </cell>
          <cell r="M121">
            <v>121.6</v>
          </cell>
          <cell r="N121">
            <v>102.19999999999999</v>
          </cell>
          <cell r="O121">
            <v>87.9</v>
          </cell>
          <cell r="P121">
            <v>419.6</v>
          </cell>
          <cell r="Q121">
            <v>206.29999999999998</v>
          </cell>
          <cell r="R121">
            <v>93.199999999999989</v>
          </cell>
          <cell r="S121">
            <v>122</v>
          </cell>
          <cell r="T121">
            <v>153</v>
          </cell>
          <cell r="U121">
            <v>48.6</v>
          </cell>
          <cell r="V121">
            <v>82.399999999999991</v>
          </cell>
          <cell r="W121">
            <v>230.2</v>
          </cell>
          <cell r="X121">
            <v>21.299999999999997</v>
          </cell>
          <cell r="Y121">
            <v>105.70000000000002</v>
          </cell>
          <cell r="Z121">
            <v>3709.3</v>
          </cell>
          <cell r="AA121">
            <v>67.000000000000014</v>
          </cell>
          <cell r="AB121">
            <v>398.9</v>
          </cell>
          <cell r="AC121">
            <v>76.2</v>
          </cell>
          <cell r="AD121">
            <v>76.699999999999989</v>
          </cell>
          <cell r="AE121">
            <v>6.5000000000000009</v>
          </cell>
          <cell r="AF121">
            <v>3401.8</v>
          </cell>
          <cell r="AG121">
            <v>273.7</v>
          </cell>
          <cell r="AH121">
            <v>13.4</v>
          </cell>
          <cell r="AI121">
            <v>54.6</v>
          </cell>
          <cell r="AJ121">
            <v>72.800000000000011</v>
          </cell>
          <cell r="AK121">
            <v>86.299999999999983</v>
          </cell>
          <cell r="AL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56.6</v>
          </cell>
          <cell r="D122">
            <v>246.8</v>
          </cell>
          <cell r="E122">
            <v>1923.5</v>
          </cell>
          <cell r="F122">
            <v>128.9</v>
          </cell>
          <cell r="G122">
            <v>104.8</v>
          </cell>
          <cell r="H122">
            <v>58.599999999999994</v>
          </cell>
          <cell r="I122">
            <v>954.2</v>
          </cell>
          <cell r="J122">
            <v>25.900000000000002</v>
          </cell>
          <cell r="K122">
            <v>181.10000000000002</v>
          </cell>
          <cell r="L122">
            <v>174.8</v>
          </cell>
          <cell r="M122">
            <v>146.19999999999999</v>
          </cell>
          <cell r="N122">
            <v>117.29999999999998</v>
          </cell>
          <cell r="O122">
            <v>89.2</v>
          </cell>
          <cell r="P122">
            <v>483.1</v>
          </cell>
          <cell r="Q122">
            <v>215.7</v>
          </cell>
          <cell r="R122">
            <v>102.6</v>
          </cell>
          <cell r="S122">
            <v>131.4</v>
          </cell>
          <cell r="T122">
            <v>172.9</v>
          </cell>
          <cell r="U122">
            <v>50.6</v>
          </cell>
          <cell r="V122">
            <v>83.6</v>
          </cell>
          <cell r="W122">
            <v>251.1</v>
          </cell>
          <cell r="X122">
            <v>21.799999999999997</v>
          </cell>
          <cell r="Y122">
            <v>106.30000000000001</v>
          </cell>
          <cell r="Z122">
            <v>4301.9000000000005</v>
          </cell>
          <cell r="AA122">
            <v>85.300000000000011</v>
          </cell>
          <cell r="AB122">
            <v>445</v>
          </cell>
          <cell r="AC122">
            <v>84.8</v>
          </cell>
          <cell r="AD122">
            <v>86.1</v>
          </cell>
          <cell r="AE122">
            <v>6.9000000000000012</v>
          </cell>
          <cell r="AF122">
            <v>3767.4</v>
          </cell>
          <cell r="AG122">
            <v>307.59999999999997</v>
          </cell>
          <cell r="AH122">
            <v>15.1</v>
          </cell>
          <cell r="AI122">
            <v>61.6</v>
          </cell>
          <cell r="AJ122">
            <v>82.300000000000011</v>
          </cell>
          <cell r="AK122">
            <v>96.999999999999986</v>
          </cell>
          <cell r="AL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64.900000000000006</v>
          </cell>
          <cell r="D123">
            <v>248.10000000000002</v>
          </cell>
          <cell r="E123">
            <v>2015.4</v>
          </cell>
          <cell r="F123">
            <v>138.1</v>
          </cell>
          <cell r="G123">
            <v>116</v>
          </cell>
          <cell r="H123">
            <v>77.399999999999991</v>
          </cell>
          <cell r="I123">
            <v>1086.2</v>
          </cell>
          <cell r="J123">
            <v>28.6</v>
          </cell>
          <cell r="K123">
            <v>197.90000000000003</v>
          </cell>
          <cell r="L123">
            <v>182.9</v>
          </cell>
          <cell r="M123">
            <v>165.7</v>
          </cell>
          <cell r="N123">
            <v>131.99999999999997</v>
          </cell>
          <cell r="O123">
            <v>90.7</v>
          </cell>
          <cell r="P123">
            <v>550.20000000000005</v>
          </cell>
          <cell r="Q123">
            <v>229.79999999999998</v>
          </cell>
          <cell r="R123">
            <v>106</v>
          </cell>
          <cell r="S123">
            <v>142.70000000000002</v>
          </cell>
          <cell r="T123">
            <v>191.4</v>
          </cell>
          <cell r="U123">
            <v>54.2</v>
          </cell>
          <cell r="V123">
            <v>85</v>
          </cell>
          <cell r="W123">
            <v>265.7</v>
          </cell>
          <cell r="X123">
            <v>22.299999999999997</v>
          </cell>
          <cell r="Y123">
            <v>106.4</v>
          </cell>
          <cell r="Z123">
            <v>4926.8</v>
          </cell>
          <cell r="AA123">
            <v>99.300000000000011</v>
          </cell>
          <cell r="AB123">
            <v>489.8</v>
          </cell>
          <cell r="AC123">
            <v>93.8</v>
          </cell>
          <cell r="AD123">
            <v>100.19999999999999</v>
          </cell>
          <cell r="AE123">
            <v>7.4000000000000012</v>
          </cell>
          <cell r="AF123">
            <v>4165.3999999999996</v>
          </cell>
          <cell r="AG123">
            <v>341.49999999999994</v>
          </cell>
          <cell r="AH123">
            <v>16.8</v>
          </cell>
          <cell r="AI123">
            <v>68.599999999999994</v>
          </cell>
          <cell r="AJ123">
            <v>91.500000000000014</v>
          </cell>
          <cell r="AK123">
            <v>107.89999999999999</v>
          </cell>
          <cell r="AL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66.900000000000006</v>
          </cell>
          <cell r="D124">
            <v>249.3</v>
          </cell>
          <cell r="E124">
            <v>2152.6</v>
          </cell>
          <cell r="F124">
            <v>144.5</v>
          </cell>
          <cell r="G124">
            <v>125.7</v>
          </cell>
          <cell r="H124">
            <v>96.1</v>
          </cell>
          <cell r="I124">
            <v>1212.4000000000001</v>
          </cell>
          <cell r="J124">
            <v>35.6</v>
          </cell>
          <cell r="K124">
            <v>218.10000000000002</v>
          </cell>
          <cell r="L124">
            <v>192.9</v>
          </cell>
          <cell r="M124">
            <v>187.39999999999998</v>
          </cell>
          <cell r="N124">
            <v>149.19999999999996</v>
          </cell>
          <cell r="O124">
            <v>91.8</v>
          </cell>
          <cell r="P124">
            <v>624.30000000000007</v>
          </cell>
          <cell r="Q124">
            <v>245.6</v>
          </cell>
          <cell r="R124">
            <v>111.2</v>
          </cell>
          <cell r="S124">
            <v>152.10000000000002</v>
          </cell>
          <cell r="T124">
            <v>211.6</v>
          </cell>
          <cell r="U124">
            <v>59</v>
          </cell>
          <cell r="V124">
            <v>88.1</v>
          </cell>
          <cell r="W124">
            <v>268.2</v>
          </cell>
          <cell r="X124">
            <v>22.599999999999998</v>
          </cell>
          <cell r="Y124">
            <v>106.5</v>
          </cell>
          <cell r="Z124">
            <v>5538.1</v>
          </cell>
          <cell r="AA124">
            <v>113.00000000000001</v>
          </cell>
          <cell r="AB124">
            <v>525.6</v>
          </cell>
          <cell r="AC124">
            <v>101.39999999999999</v>
          </cell>
          <cell r="AD124">
            <v>113.89999999999999</v>
          </cell>
          <cell r="AE124">
            <v>8.3000000000000007</v>
          </cell>
          <cell r="AF124">
            <v>4545</v>
          </cell>
          <cell r="AG124">
            <v>372.79999999999995</v>
          </cell>
          <cell r="AH124">
            <v>18.600000000000001</v>
          </cell>
          <cell r="AI124">
            <v>75.699999999999989</v>
          </cell>
          <cell r="AJ124">
            <v>100.90000000000002</v>
          </cell>
          <cell r="AK124">
            <v>118.89999999999999</v>
          </cell>
          <cell r="AL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69</v>
          </cell>
          <cell r="D125">
            <v>250.8</v>
          </cell>
          <cell r="E125">
            <v>2308.9</v>
          </cell>
          <cell r="F125">
            <v>146.19999999999999</v>
          </cell>
          <cell r="G125">
            <v>136.4</v>
          </cell>
          <cell r="H125">
            <v>112.8</v>
          </cell>
          <cell r="I125">
            <v>1348</v>
          </cell>
          <cell r="J125">
            <v>41.800000000000004</v>
          </cell>
          <cell r="K125">
            <v>236.10000000000002</v>
          </cell>
          <cell r="L125">
            <v>202.70000000000002</v>
          </cell>
          <cell r="M125">
            <v>214.99999999999997</v>
          </cell>
          <cell r="N125">
            <v>163.99999999999997</v>
          </cell>
          <cell r="O125">
            <v>99.3</v>
          </cell>
          <cell r="P125">
            <v>702.90000000000009</v>
          </cell>
          <cell r="Q125">
            <v>265.39999999999998</v>
          </cell>
          <cell r="R125">
            <v>113.5</v>
          </cell>
          <cell r="S125">
            <v>172.90000000000003</v>
          </cell>
          <cell r="T125">
            <v>223.5</v>
          </cell>
          <cell r="U125">
            <v>64.400000000000006</v>
          </cell>
          <cell r="V125">
            <v>90.5</v>
          </cell>
          <cell r="W125">
            <v>268.59999999999997</v>
          </cell>
          <cell r="X125">
            <v>22.9</v>
          </cell>
          <cell r="Y125">
            <v>106.5</v>
          </cell>
          <cell r="Z125">
            <v>6119</v>
          </cell>
          <cell r="AA125">
            <v>127.60000000000001</v>
          </cell>
          <cell r="AB125">
            <v>559.70000000000005</v>
          </cell>
          <cell r="AC125">
            <v>106.3</v>
          </cell>
          <cell r="AD125">
            <v>128.1</v>
          </cell>
          <cell r="AE125">
            <v>9.4</v>
          </cell>
          <cell r="AF125">
            <v>4940.3999999999996</v>
          </cell>
          <cell r="AG125">
            <v>410.49999999999994</v>
          </cell>
          <cell r="AH125">
            <v>20.3</v>
          </cell>
          <cell r="AI125">
            <v>82.999999999999986</v>
          </cell>
          <cell r="AJ125">
            <v>110.10000000000002</v>
          </cell>
          <cell r="AK125">
            <v>130</v>
          </cell>
          <cell r="AL125">
            <v>904.9</v>
          </cell>
        </row>
        <row r="126">
          <cell r="A126">
            <v>199701</v>
          </cell>
          <cell r="B126">
            <v>124.8</v>
          </cell>
          <cell r="C126">
            <v>2.2999999999999998</v>
          </cell>
          <cell r="D126">
            <v>1.4</v>
          </cell>
          <cell r="E126">
            <v>84</v>
          </cell>
          <cell r="F126">
            <v>0.1</v>
          </cell>
          <cell r="G126">
            <v>12.5</v>
          </cell>
          <cell r="H126">
            <v>13.9</v>
          </cell>
          <cell r="I126">
            <v>115.9</v>
          </cell>
          <cell r="J126">
            <v>4.5</v>
          </cell>
          <cell r="K126">
            <v>34.4</v>
          </cell>
          <cell r="L126">
            <v>21.3</v>
          </cell>
          <cell r="M126">
            <v>30.2</v>
          </cell>
          <cell r="N126">
            <v>17.3</v>
          </cell>
          <cell r="O126">
            <v>0.4</v>
          </cell>
          <cell r="P126">
            <v>63</v>
          </cell>
          <cell r="Q126">
            <v>22.5</v>
          </cell>
          <cell r="R126">
            <v>1.1000000000000001</v>
          </cell>
          <cell r="S126">
            <v>11.7</v>
          </cell>
          <cell r="T126">
            <v>8.8000000000000007</v>
          </cell>
          <cell r="U126">
            <v>7.4</v>
          </cell>
          <cell r="V126">
            <v>10.1</v>
          </cell>
          <cell r="W126">
            <v>0.8</v>
          </cell>
          <cell r="X126">
            <v>0.6</v>
          </cell>
          <cell r="Y126">
            <v>0</v>
          </cell>
          <cell r="Z126">
            <v>565.1</v>
          </cell>
          <cell r="AA126">
            <v>9.6999999999999993</v>
          </cell>
          <cell r="AB126">
            <v>71.099999999999994</v>
          </cell>
          <cell r="AC126">
            <v>20.100000000000001</v>
          </cell>
          <cell r="AD126">
            <v>11.8</v>
          </cell>
          <cell r="AE126">
            <v>1.2</v>
          </cell>
          <cell r="AF126">
            <v>435.8</v>
          </cell>
          <cell r="AG126">
            <v>36.299999999999997</v>
          </cell>
          <cell r="AH126">
            <v>1.7</v>
          </cell>
          <cell r="AI126">
            <v>6.7</v>
          </cell>
          <cell r="AJ126">
            <v>9.1999999999999993</v>
          </cell>
          <cell r="AK126">
            <v>11.2</v>
          </cell>
          <cell r="AL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4.5</v>
          </cell>
          <cell r="E127">
            <v>219.4</v>
          </cell>
          <cell r="F127">
            <v>0.6</v>
          </cell>
          <cell r="G127">
            <v>25.7</v>
          </cell>
          <cell r="H127">
            <v>23.9</v>
          </cell>
          <cell r="I127">
            <v>213.7</v>
          </cell>
          <cell r="J127">
            <v>7</v>
          </cell>
          <cell r="K127">
            <v>62.8</v>
          </cell>
          <cell r="L127">
            <v>42.400000000000006</v>
          </cell>
          <cell r="M127">
            <v>55.5</v>
          </cell>
          <cell r="N127">
            <v>32.700000000000003</v>
          </cell>
          <cell r="O127">
            <v>1.4</v>
          </cell>
          <cell r="P127">
            <v>116.6</v>
          </cell>
          <cell r="Q127">
            <v>46.1</v>
          </cell>
          <cell r="R127">
            <v>2.1</v>
          </cell>
          <cell r="S127">
            <v>27.1</v>
          </cell>
          <cell r="T127">
            <v>17</v>
          </cell>
          <cell r="U127">
            <v>14.100000000000001</v>
          </cell>
          <cell r="V127">
            <v>43.800000000000004</v>
          </cell>
          <cell r="W127">
            <v>17</v>
          </cell>
          <cell r="X127">
            <v>6.1</v>
          </cell>
          <cell r="Y127">
            <v>0.8</v>
          </cell>
          <cell r="Z127">
            <v>1111.0999999999999</v>
          </cell>
          <cell r="AA127">
            <v>17</v>
          </cell>
          <cell r="AB127">
            <v>146.5</v>
          </cell>
          <cell r="AC127">
            <v>54.800000000000004</v>
          </cell>
          <cell r="AD127">
            <v>22.1</v>
          </cell>
          <cell r="AE127">
            <v>2.2000000000000002</v>
          </cell>
          <cell r="AF127">
            <v>895.1</v>
          </cell>
          <cell r="AG127">
            <v>72.199999999999989</v>
          </cell>
          <cell r="AH127">
            <v>3.4</v>
          </cell>
          <cell r="AI127">
            <v>13.7</v>
          </cell>
          <cell r="AJ127">
            <v>17.5</v>
          </cell>
          <cell r="AK127">
            <v>22.5</v>
          </cell>
          <cell r="AL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7.1</v>
          </cell>
          <cell r="D128">
            <v>10.7</v>
          </cell>
          <cell r="E128">
            <v>421.1</v>
          </cell>
          <cell r="F128">
            <v>0.8</v>
          </cell>
          <cell r="G128">
            <v>40.200000000000003</v>
          </cell>
          <cell r="H128">
            <v>30.599999999999998</v>
          </cell>
          <cell r="I128">
            <v>319.2</v>
          </cell>
          <cell r="J128">
            <v>10.199999999999999</v>
          </cell>
          <cell r="K128">
            <v>88.699999999999989</v>
          </cell>
          <cell r="L128">
            <v>76.900000000000006</v>
          </cell>
          <cell r="M128">
            <v>74.900000000000006</v>
          </cell>
          <cell r="N128">
            <v>49.800000000000004</v>
          </cell>
          <cell r="O128">
            <v>8.1</v>
          </cell>
          <cell r="P128">
            <v>166.1</v>
          </cell>
          <cell r="Q128">
            <v>74.7</v>
          </cell>
          <cell r="R128">
            <v>5.7</v>
          </cell>
          <cell r="S128">
            <v>56.6</v>
          </cell>
          <cell r="T128">
            <v>27.5</v>
          </cell>
          <cell r="U128">
            <v>20.700000000000003</v>
          </cell>
          <cell r="V128">
            <v>68.600000000000009</v>
          </cell>
          <cell r="W128">
            <v>33.200000000000003</v>
          </cell>
          <cell r="X128">
            <v>7.8</v>
          </cell>
          <cell r="Y128">
            <v>4.5999999999999996</v>
          </cell>
          <cell r="Z128">
            <v>1645.3</v>
          </cell>
          <cell r="AA128">
            <v>29.5</v>
          </cell>
          <cell r="AB128">
            <v>199.3</v>
          </cell>
          <cell r="AC128">
            <v>76.600000000000009</v>
          </cell>
          <cell r="AD128">
            <v>31.1</v>
          </cell>
          <cell r="AE128">
            <v>3.5</v>
          </cell>
          <cell r="AF128">
            <v>1333.3</v>
          </cell>
          <cell r="AG128">
            <v>106.6</v>
          </cell>
          <cell r="AH128">
            <v>5.0999999999999996</v>
          </cell>
          <cell r="AI128">
            <v>20.5</v>
          </cell>
          <cell r="AJ128">
            <v>26.2</v>
          </cell>
          <cell r="AK128">
            <v>33.299999999999997</v>
          </cell>
          <cell r="AL128">
            <v>244.9</v>
          </cell>
        </row>
        <row r="129">
          <cell r="A129">
            <v>199704</v>
          </cell>
          <cell r="B129">
            <v>479</v>
          </cell>
          <cell r="C129">
            <v>9.8999999999999986</v>
          </cell>
          <cell r="D129">
            <v>30.2</v>
          </cell>
          <cell r="E129">
            <v>863.3</v>
          </cell>
          <cell r="F129">
            <v>1.9000000000000001</v>
          </cell>
          <cell r="G129">
            <v>54.300000000000004</v>
          </cell>
          <cell r="H129">
            <v>35.599999999999994</v>
          </cell>
          <cell r="I129">
            <v>426.4</v>
          </cell>
          <cell r="J129">
            <v>13.5</v>
          </cell>
          <cell r="K129">
            <v>112.99999999999999</v>
          </cell>
          <cell r="L129">
            <v>132.30000000000001</v>
          </cell>
          <cell r="M129">
            <v>92.100000000000009</v>
          </cell>
          <cell r="N129">
            <v>82</v>
          </cell>
          <cell r="O129">
            <v>25.799999999999997</v>
          </cell>
          <cell r="P129">
            <v>213.3</v>
          </cell>
          <cell r="Q129">
            <v>105.9</v>
          </cell>
          <cell r="R129">
            <v>17.399999999999999</v>
          </cell>
          <cell r="S129">
            <v>72.3</v>
          </cell>
          <cell r="T129">
            <v>43.7</v>
          </cell>
          <cell r="U129">
            <v>28.300000000000004</v>
          </cell>
          <cell r="V129">
            <v>78.400000000000006</v>
          </cell>
          <cell r="W129">
            <v>52.900000000000006</v>
          </cell>
          <cell r="X129">
            <v>9.6</v>
          </cell>
          <cell r="Y129">
            <v>24.4</v>
          </cell>
          <cell r="Z129">
            <v>2133.9</v>
          </cell>
          <cell r="AA129">
            <v>44</v>
          </cell>
          <cell r="AB129">
            <v>245.5</v>
          </cell>
          <cell r="AC129">
            <v>85.600000000000009</v>
          </cell>
          <cell r="AD129">
            <v>41.7</v>
          </cell>
          <cell r="AE129">
            <v>4.7</v>
          </cell>
          <cell r="AF129">
            <v>1819.6999999999998</v>
          </cell>
          <cell r="AG129">
            <v>139.6</v>
          </cell>
          <cell r="AH129">
            <v>6.8</v>
          </cell>
          <cell r="AI129">
            <v>27.6</v>
          </cell>
          <cell r="AJ129">
            <v>35.4</v>
          </cell>
          <cell r="AK129">
            <v>45.3</v>
          </cell>
          <cell r="AL129">
            <v>327.7</v>
          </cell>
        </row>
        <row r="130">
          <cell r="A130">
            <v>199705</v>
          </cell>
          <cell r="B130">
            <v>743.4</v>
          </cell>
          <cell r="C130">
            <v>16.299999999999997</v>
          </cell>
          <cell r="D130">
            <v>92.8</v>
          </cell>
          <cell r="E130">
            <v>1441.3</v>
          </cell>
          <cell r="F130">
            <v>9.1999999999999993</v>
          </cell>
          <cell r="G130">
            <v>68.400000000000006</v>
          </cell>
          <cell r="H130">
            <v>40.899999999999991</v>
          </cell>
          <cell r="I130">
            <v>536.69999999999993</v>
          </cell>
          <cell r="J130">
            <v>17.2</v>
          </cell>
          <cell r="K130">
            <v>135.69999999999999</v>
          </cell>
          <cell r="L130">
            <v>180.5</v>
          </cell>
          <cell r="M130">
            <v>112.30000000000001</v>
          </cell>
          <cell r="N130">
            <v>105.8</v>
          </cell>
          <cell r="O130">
            <v>58.099999999999994</v>
          </cell>
          <cell r="P130">
            <v>266.7</v>
          </cell>
          <cell r="Q130">
            <v>134.4</v>
          </cell>
          <cell r="R130">
            <v>32.200000000000003</v>
          </cell>
          <cell r="S130">
            <v>86.2</v>
          </cell>
          <cell r="T130">
            <v>68.900000000000006</v>
          </cell>
          <cell r="U130">
            <v>37.700000000000003</v>
          </cell>
          <cell r="V130">
            <v>84.800000000000011</v>
          </cell>
          <cell r="W130">
            <v>81.300000000000011</v>
          </cell>
          <cell r="X130">
            <v>12.899999999999999</v>
          </cell>
          <cell r="Y130">
            <v>59.1</v>
          </cell>
          <cell r="Z130">
            <v>2676.3</v>
          </cell>
          <cell r="AA130">
            <v>56.6</v>
          </cell>
          <cell r="AB130">
            <v>292.8</v>
          </cell>
          <cell r="AC130">
            <v>106.70000000000002</v>
          </cell>
          <cell r="AD130">
            <v>53.7</v>
          </cell>
          <cell r="AE130">
            <v>5.7</v>
          </cell>
          <cell r="AF130">
            <v>2299.6999999999998</v>
          </cell>
          <cell r="AG130">
            <v>173.6</v>
          </cell>
          <cell r="AH130">
            <v>8.5</v>
          </cell>
          <cell r="AI130">
            <v>34.800000000000004</v>
          </cell>
          <cell r="AJ130">
            <v>45.5</v>
          </cell>
          <cell r="AK130">
            <v>58.099999999999994</v>
          </cell>
          <cell r="AL130">
            <v>408.9</v>
          </cell>
        </row>
        <row r="131">
          <cell r="A131">
            <v>199706</v>
          </cell>
          <cell r="B131">
            <v>1013</v>
          </cell>
          <cell r="C131">
            <v>26.799999999999997</v>
          </cell>
          <cell r="D131">
            <v>169.6</v>
          </cell>
          <cell r="E131">
            <v>1768.3</v>
          </cell>
          <cell r="F131">
            <v>48.400000000000006</v>
          </cell>
          <cell r="G131">
            <v>82.5</v>
          </cell>
          <cell r="H131">
            <v>46.29999999999999</v>
          </cell>
          <cell r="I131">
            <v>646.49999999999989</v>
          </cell>
          <cell r="J131">
            <v>21</v>
          </cell>
          <cell r="K131">
            <v>157</v>
          </cell>
          <cell r="L131">
            <v>190.5</v>
          </cell>
          <cell r="M131">
            <v>135.20000000000002</v>
          </cell>
          <cell r="N131">
            <v>127.6</v>
          </cell>
          <cell r="O131">
            <v>85</v>
          </cell>
          <cell r="P131">
            <v>327.09999999999997</v>
          </cell>
          <cell r="Q131">
            <v>167.10000000000002</v>
          </cell>
          <cell r="R131">
            <v>50.5</v>
          </cell>
          <cell r="S131">
            <v>99.5</v>
          </cell>
          <cell r="T131">
            <v>111.80000000000001</v>
          </cell>
          <cell r="U131">
            <v>46.800000000000004</v>
          </cell>
          <cell r="V131">
            <v>89.000000000000014</v>
          </cell>
          <cell r="W131">
            <v>101.00000000000001</v>
          </cell>
          <cell r="X131">
            <v>15.999999999999998</v>
          </cell>
          <cell r="Y131">
            <v>93.800000000000011</v>
          </cell>
          <cell r="Z131">
            <v>3278.9</v>
          </cell>
          <cell r="AA131">
            <v>69.3</v>
          </cell>
          <cell r="AB131">
            <v>350.90000000000003</v>
          </cell>
          <cell r="AC131">
            <v>131.80000000000001</v>
          </cell>
          <cell r="AD131">
            <v>64.400000000000006</v>
          </cell>
          <cell r="AE131">
            <v>6.6000000000000005</v>
          </cell>
          <cell r="AF131">
            <v>2711.2999999999997</v>
          </cell>
          <cell r="AG131">
            <v>208</v>
          </cell>
          <cell r="AH131">
            <v>10.3</v>
          </cell>
          <cell r="AI131">
            <v>42.300000000000004</v>
          </cell>
          <cell r="AJ131">
            <v>56</v>
          </cell>
          <cell r="AK131">
            <v>71</v>
          </cell>
          <cell r="AL131">
            <v>487</v>
          </cell>
        </row>
        <row r="132">
          <cell r="A132">
            <v>199707</v>
          </cell>
          <cell r="B132">
            <v>1144.4000000000001</v>
          </cell>
          <cell r="C132">
            <v>37.4</v>
          </cell>
          <cell r="D132">
            <v>207.5</v>
          </cell>
          <cell r="E132">
            <v>1889.8</v>
          </cell>
          <cell r="F132">
            <v>88.600000000000009</v>
          </cell>
          <cell r="G132">
            <v>92.9</v>
          </cell>
          <cell r="H132">
            <v>51.999999999999993</v>
          </cell>
          <cell r="I132">
            <v>737.29999999999984</v>
          </cell>
          <cell r="J132">
            <v>23.8</v>
          </cell>
          <cell r="K132">
            <v>180</v>
          </cell>
          <cell r="L132">
            <v>204.6</v>
          </cell>
          <cell r="M132">
            <v>162.30000000000001</v>
          </cell>
          <cell r="N132">
            <v>151.69999999999999</v>
          </cell>
          <cell r="O132">
            <v>91.1</v>
          </cell>
          <cell r="P132">
            <v>395.5</v>
          </cell>
          <cell r="Q132">
            <v>198.40000000000003</v>
          </cell>
          <cell r="R132">
            <v>66.5</v>
          </cell>
          <cell r="S132">
            <v>114.3</v>
          </cell>
          <cell r="T132">
            <v>144.60000000000002</v>
          </cell>
          <cell r="U132">
            <v>55</v>
          </cell>
          <cell r="V132">
            <v>93.90000000000002</v>
          </cell>
          <cell r="W132">
            <v>123.80000000000001</v>
          </cell>
          <cell r="X132">
            <v>17.5</v>
          </cell>
          <cell r="Y132">
            <v>105.9</v>
          </cell>
          <cell r="Z132">
            <v>3868.2</v>
          </cell>
          <cell r="AA132">
            <v>80.7</v>
          </cell>
          <cell r="AB132">
            <v>407.6</v>
          </cell>
          <cell r="AC132">
            <v>158.10000000000002</v>
          </cell>
          <cell r="AD132">
            <v>76.5</v>
          </cell>
          <cell r="AE132">
            <v>7.2</v>
          </cell>
          <cell r="AF132">
            <v>3073.2</v>
          </cell>
          <cell r="AG132">
            <v>245.8</v>
          </cell>
          <cell r="AH132">
            <v>12.200000000000001</v>
          </cell>
          <cell r="AI132">
            <v>49.6</v>
          </cell>
          <cell r="AJ132">
            <v>66.7</v>
          </cell>
          <cell r="AK132">
            <v>83.8</v>
          </cell>
          <cell r="AL132">
            <v>563.6</v>
          </cell>
        </row>
        <row r="133">
          <cell r="A133">
            <v>199708</v>
          </cell>
          <cell r="B133">
            <v>1212.7</v>
          </cell>
          <cell r="C133">
            <v>46.599999999999994</v>
          </cell>
          <cell r="D133">
            <v>217.3</v>
          </cell>
          <cell r="E133">
            <v>1962.3999999999999</v>
          </cell>
          <cell r="F133">
            <v>107.5</v>
          </cell>
          <cell r="G133">
            <v>103.10000000000001</v>
          </cell>
          <cell r="H133">
            <v>58.29999999999999</v>
          </cell>
          <cell r="I133">
            <v>837.19999999999982</v>
          </cell>
          <cell r="J133">
            <v>26.5</v>
          </cell>
          <cell r="K133">
            <v>201.8</v>
          </cell>
          <cell r="L133">
            <v>211.79999999999998</v>
          </cell>
          <cell r="M133">
            <v>180.4</v>
          </cell>
          <cell r="N133">
            <v>173.2</v>
          </cell>
          <cell r="O133">
            <v>92.699999999999989</v>
          </cell>
          <cell r="P133">
            <v>454.8</v>
          </cell>
          <cell r="Q133">
            <v>230.00000000000003</v>
          </cell>
          <cell r="R133">
            <v>79.3</v>
          </cell>
          <cell r="S133">
            <v>125.1</v>
          </cell>
          <cell r="T133">
            <v>174.00000000000003</v>
          </cell>
          <cell r="U133">
            <v>57.3</v>
          </cell>
          <cell r="V133">
            <v>98.40000000000002</v>
          </cell>
          <cell r="W133">
            <v>138.30000000000001</v>
          </cell>
          <cell r="X133">
            <v>18.100000000000001</v>
          </cell>
          <cell r="Y133">
            <v>111.60000000000001</v>
          </cell>
          <cell r="Z133">
            <v>4483.3</v>
          </cell>
          <cell r="AA133">
            <v>92.7</v>
          </cell>
          <cell r="AB133">
            <v>444.6</v>
          </cell>
          <cell r="AC133">
            <v>177.3</v>
          </cell>
          <cell r="AD133">
            <v>89.6</v>
          </cell>
          <cell r="AE133">
            <v>7.7</v>
          </cell>
          <cell r="AF133">
            <v>3479.1</v>
          </cell>
          <cell r="AG133">
            <v>283.3</v>
          </cell>
          <cell r="AH133">
            <v>14.100000000000001</v>
          </cell>
          <cell r="AI133">
            <v>56.800000000000004</v>
          </cell>
          <cell r="AJ133">
            <v>77.400000000000006</v>
          </cell>
          <cell r="AK133">
            <v>96.6</v>
          </cell>
          <cell r="AL133">
            <v>638.9</v>
          </cell>
        </row>
        <row r="134">
          <cell r="A134">
            <v>199709</v>
          </cell>
          <cell r="B134">
            <v>1245.4000000000001</v>
          </cell>
          <cell r="C134">
            <v>53.699999999999996</v>
          </cell>
          <cell r="D134">
            <v>219.20000000000002</v>
          </cell>
          <cell r="E134">
            <v>2042.3</v>
          </cell>
          <cell r="F134">
            <v>114.1</v>
          </cell>
          <cell r="G134">
            <v>112.2</v>
          </cell>
          <cell r="H134">
            <v>69.699999999999989</v>
          </cell>
          <cell r="I134">
            <v>940.49999999999977</v>
          </cell>
          <cell r="J134">
            <v>31</v>
          </cell>
          <cell r="K134">
            <v>223.20000000000002</v>
          </cell>
          <cell r="L134">
            <v>217.49999999999997</v>
          </cell>
          <cell r="M134">
            <v>194.1</v>
          </cell>
          <cell r="N134">
            <v>197.5</v>
          </cell>
          <cell r="O134">
            <v>93.499999999999986</v>
          </cell>
          <cell r="P134">
            <v>524</v>
          </cell>
          <cell r="Q134">
            <v>258.10000000000002</v>
          </cell>
          <cell r="R134">
            <v>93</v>
          </cell>
          <cell r="S134">
            <v>141.9</v>
          </cell>
          <cell r="T134">
            <v>185.90000000000003</v>
          </cell>
          <cell r="U134">
            <v>60.099999999999994</v>
          </cell>
          <cell r="V134">
            <v>101.90000000000002</v>
          </cell>
          <cell r="W134">
            <v>140.80000000000001</v>
          </cell>
          <cell r="X134">
            <v>18.5</v>
          </cell>
          <cell r="Y134">
            <v>112.4</v>
          </cell>
          <cell r="Z134">
            <v>5131.8</v>
          </cell>
          <cell r="AA134">
            <v>106.2</v>
          </cell>
          <cell r="AB134">
            <v>493.40000000000003</v>
          </cell>
          <cell r="AC134">
            <v>188.3</v>
          </cell>
          <cell r="AD134">
            <v>100.5</v>
          </cell>
          <cell r="AE134">
            <v>8.1</v>
          </cell>
          <cell r="AF134">
            <v>3853.5</v>
          </cell>
          <cell r="AG134">
            <v>322</v>
          </cell>
          <cell r="AH134">
            <v>16</v>
          </cell>
          <cell r="AI134">
            <v>64.2</v>
          </cell>
          <cell r="AJ134">
            <v>87.800000000000011</v>
          </cell>
          <cell r="AK134">
            <v>109.5</v>
          </cell>
          <cell r="AL134">
            <v>715.5</v>
          </cell>
        </row>
        <row r="135">
          <cell r="A135">
            <v>199710</v>
          </cell>
          <cell r="B135">
            <v>1316.8000000000002</v>
          </cell>
          <cell r="C135">
            <v>57.8</v>
          </cell>
          <cell r="D135">
            <v>220.3</v>
          </cell>
          <cell r="E135">
            <v>2131.1999999999998</v>
          </cell>
          <cell r="F135">
            <v>120.39999999999999</v>
          </cell>
          <cell r="G135">
            <v>122.8</v>
          </cell>
          <cell r="H135">
            <v>90.699999999999989</v>
          </cell>
          <cell r="I135">
            <v>1073.9999999999998</v>
          </cell>
          <cell r="J135">
            <v>34</v>
          </cell>
          <cell r="K135">
            <v>242.8</v>
          </cell>
          <cell r="L135">
            <v>224.19999999999996</v>
          </cell>
          <cell r="M135">
            <v>208.1</v>
          </cell>
          <cell r="N135">
            <v>219.5</v>
          </cell>
          <cell r="O135">
            <v>94.09999999999998</v>
          </cell>
          <cell r="P135">
            <v>595.20000000000005</v>
          </cell>
          <cell r="Q135">
            <v>279.40000000000003</v>
          </cell>
          <cell r="R135">
            <v>95.3</v>
          </cell>
          <cell r="S135">
            <v>151.70000000000002</v>
          </cell>
          <cell r="T135">
            <v>196.70000000000005</v>
          </cell>
          <cell r="U135">
            <v>63.499999999999993</v>
          </cell>
          <cell r="V135">
            <v>103.70000000000002</v>
          </cell>
          <cell r="W135">
            <v>141.60000000000002</v>
          </cell>
          <cell r="X135">
            <v>18.899999999999999</v>
          </cell>
          <cell r="Y135">
            <v>112.80000000000001</v>
          </cell>
          <cell r="Z135">
            <v>5766.7</v>
          </cell>
          <cell r="AA135">
            <v>115.2</v>
          </cell>
          <cell r="AB135">
            <v>538.90000000000009</v>
          </cell>
          <cell r="AC135">
            <v>212.70000000000002</v>
          </cell>
          <cell r="AD135">
            <v>116.3</v>
          </cell>
          <cell r="AE135">
            <v>8.6</v>
          </cell>
          <cell r="AF135">
            <v>4212.6000000000004</v>
          </cell>
          <cell r="AG135">
            <v>361.6</v>
          </cell>
          <cell r="AH135">
            <v>17.899999999999999</v>
          </cell>
          <cell r="AI135">
            <v>71.5</v>
          </cell>
          <cell r="AJ135">
            <v>98.500000000000014</v>
          </cell>
          <cell r="AK135">
            <v>122.7</v>
          </cell>
          <cell r="AL135">
            <v>792.5</v>
          </cell>
        </row>
        <row r="136">
          <cell r="A136">
            <v>199711</v>
          </cell>
          <cell r="B136">
            <v>1362.4</v>
          </cell>
          <cell r="C136">
            <v>60.099999999999994</v>
          </cell>
          <cell r="D136">
            <v>221</v>
          </cell>
          <cell r="E136">
            <v>2243.5</v>
          </cell>
          <cell r="F136">
            <v>123.19999999999999</v>
          </cell>
          <cell r="G136">
            <v>134.69999999999999</v>
          </cell>
          <cell r="H136">
            <v>109.6</v>
          </cell>
          <cell r="I136">
            <v>1203.4999999999998</v>
          </cell>
          <cell r="J136">
            <v>36.9</v>
          </cell>
          <cell r="K136">
            <v>263.7</v>
          </cell>
          <cell r="L136">
            <v>229.69999999999996</v>
          </cell>
          <cell r="M136">
            <v>217.2</v>
          </cell>
          <cell r="N136">
            <v>238.5</v>
          </cell>
          <cell r="O136">
            <v>94.999999999999986</v>
          </cell>
          <cell r="P136">
            <v>675</v>
          </cell>
          <cell r="Q136">
            <v>300.20000000000005</v>
          </cell>
          <cell r="R136">
            <v>97.1</v>
          </cell>
          <cell r="S136">
            <v>160.9</v>
          </cell>
          <cell r="T136">
            <v>207.00000000000006</v>
          </cell>
          <cell r="U136">
            <v>67.899999999999991</v>
          </cell>
          <cell r="V136">
            <v>107.50000000000001</v>
          </cell>
          <cell r="W136">
            <v>142.80000000000001</v>
          </cell>
          <cell r="X136">
            <v>19.099999999999998</v>
          </cell>
          <cell r="Y136">
            <v>112.9</v>
          </cell>
          <cell r="Z136">
            <v>6356</v>
          </cell>
          <cell r="AA136">
            <v>126.9</v>
          </cell>
          <cell r="AB136">
            <v>576.60000000000014</v>
          </cell>
          <cell r="AC136">
            <v>233.9</v>
          </cell>
          <cell r="AD136">
            <v>129.5</v>
          </cell>
          <cell r="AE136">
            <v>9.2999999999999989</v>
          </cell>
          <cell r="AF136">
            <v>4576.8</v>
          </cell>
          <cell r="AG136">
            <v>400.90000000000003</v>
          </cell>
          <cell r="AH136">
            <v>19.7</v>
          </cell>
          <cell r="AI136">
            <v>78.900000000000006</v>
          </cell>
          <cell r="AJ136">
            <v>108.40000000000002</v>
          </cell>
          <cell r="AK136">
            <v>136</v>
          </cell>
          <cell r="AL136">
            <v>870.2</v>
          </cell>
        </row>
        <row r="137">
          <cell r="A137">
            <v>199712</v>
          </cell>
          <cell r="B137">
            <v>1459.8000000000002</v>
          </cell>
          <cell r="C137">
            <v>61.199999999999996</v>
          </cell>
          <cell r="D137">
            <v>221.6</v>
          </cell>
          <cell r="E137">
            <v>2398.1</v>
          </cell>
          <cell r="F137">
            <v>123.69999999999999</v>
          </cell>
          <cell r="G137">
            <v>146.6</v>
          </cell>
          <cell r="H137">
            <v>125.5</v>
          </cell>
          <cell r="I137">
            <v>1342.4999999999998</v>
          </cell>
          <cell r="J137">
            <v>41.5</v>
          </cell>
          <cell r="K137">
            <v>287.7</v>
          </cell>
          <cell r="L137">
            <v>234.69999999999996</v>
          </cell>
          <cell r="M137">
            <v>225.89999999999998</v>
          </cell>
          <cell r="N137">
            <v>256.3</v>
          </cell>
          <cell r="O137">
            <v>98.499999999999986</v>
          </cell>
          <cell r="P137">
            <v>752.3</v>
          </cell>
          <cell r="Q137">
            <v>325.70000000000005</v>
          </cell>
          <cell r="R137">
            <v>98.6</v>
          </cell>
          <cell r="S137">
            <v>168.6</v>
          </cell>
          <cell r="T137">
            <v>217.00000000000006</v>
          </cell>
          <cell r="U137">
            <v>72.8</v>
          </cell>
          <cell r="V137">
            <v>114.40000000000002</v>
          </cell>
          <cell r="W137">
            <v>145.80000000000001</v>
          </cell>
          <cell r="X137">
            <v>19.499999999999996</v>
          </cell>
          <cell r="Y137">
            <v>112.9</v>
          </cell>
          <cell r="Z137">
            <v>6930.3</v>
          </cell>
          <cell r="AA137">
            <v>144.70000000000002</v>
          </cell>
          <cell r="AB137">
            <v>605.80000000000018</v>
          </cell>
          <cell r="AC137">
            <v>249.9</v>
          </cell>
          <cell r="AD137">
            <v>143.80000000000001</v>
          </cell>
          <cell r="AE137">
            <v>10.399999999999999</v>
          </cell>
          <cell r="AF137">
            <v>4977.1000000000004</v>
          </cell>
          <cell r="AG137">
            <v>443.90000000000003</v>
          </cell>
          <cell r="AH137">
            <v>21.5</v>
          </cell>
          <cell r="AI137">
            <v>86.600000000000009</v>
          </cell>
          <cell r="AJ137">
            <v>118.20000000000002</v>
          </cell>
          <cell r="AK137">
            <v>149.4</v>
          </cell>
          <cell r="AL137">
            <v>948</v>
          </cell>
        </row>
        <row r="138">
          <cell r="A138">
            <v>199801</v>
          </cell>
          <cell r="B138">
            <v>90.8</v>
          </cell>
          <cell r="C138">
            <v>2.6</v>
          </cell>
          <cell r="D138">
            <v>0.7</v>
          </cell>
          <cell r="E138">
            <v>121.2</v>
          </cell>
          <cell r="F138">
            <v>0.1</v>
          </cell>
          <cell r="G138">
            <v>12.9</v>
          </cell>
          <cell r="H138">
            <v>13.1</v>
          </cell>
          <cell r="I138">
            <v>95.7</v>
          </cell>
          <cell r="J138">
            <v>2</v>
          </cell>
          <cell r="K138">
            <v>30</v>
          </cell>
          <cell r="L138">
            <v>21.6</v>
          </cell>
          <cell r="M138">
            <v>11.2</v>
          </cell>
          <cell r="N138">
            <v>12.8</v>
          </cell>
          <cell r="O138">
            <v>4.9000000000000004</v>
          </cell>
          <cell r="P138">
            <v>67.3</v>
          </cell>
          <cell r="Q138">
            <v>27.9</v>
          </cell>
          <cell r="R138">
            <v>1.3</v>
          </cell>
          <cell r="S138">
            <v>13</v>
          </cell>
          <cell r="T138">
            <v>9.5</v>
          </cell>
          <cell r="U138">
            <v>6.6</v>
          </cell>
          <cell r="V138">
            <v>12.8</v>
          </cell>
          <cell r="W138">
            <v>15.2</v>
          </cell>
          <cell r="X138">
            <v>1.3</v>
          </cell>
          <cell r="Y138">
            <v>0.1</v>
          </cell>
          <cell r="Z138">
            <v>499.4</v>
          </cell>
          <cell r="AA138">
            <v>7.5</v>
          </cell>
          <cell r="AB138">
            <v>72.900000000000006</v>
          </cell>
          <cell r="AC138">
            <v>9.8000000000000007</v>
          </cell>
          <cell r="AD138">
            <v>13.7</v>
          </cell>
          <cell r="AE138">
            <v>0.9</v>
          </cell>
          <cell r="AF138">
            <v>435</v>
          </cell>
          <cell r="AG138">
            <v>38.200000000000003</v>
          </cell>
          <cell r="AH138">
            <v>1.9</v>
          </cell>
          <cell r="AI138">
            <v>6.9</v>
          </cell>
          <cell r="AJ138">
            <v>9.6</v>
          </cell>
          <cell r="AK138">
            <v>12.8</v>
          </cell>
          <cell r="AL138">
            <v>84.1</v>
          </cell>
        </row>
        <row r="139">
          <cell r="A139">
            <v>199802</v>
          </cell>
          <cell r="B139">
            <v>157.1</v>
          </cell>
          <cell r="C139">
            <v>4.7</v>
          </cell>
          <cell r="D139">
            <v>3.8</v>
          </cell>
          <cell r="E139">
            <v>321.2</v>
          </cell>
          <cell r="F139">
            <v>0.30000000000000004</v>
          </cell>
          <cell r="G139">
            <v>27.8</v>
          </cell>
          <cell r="H139">
            <v>20.9</v>
          </cell>
          <cell r="I139">
            <v>207.10000000000002</v>
          </cell>
          <cell r="J139">
            <v>4.5999999999999996</v>
          </cell>
          <cell r="K139">
            <v>59.7</v>
          </cell>
          <cell r="L139">
            <v>57.1</v>
          </cell>
          <cell r="M139">
            <v>21.9</v>
          </cell>
          <cell r="N139">
            <v>27.8</v>
          </cell>
          <cell r="O139">
            <v>7.7</v>
          </cell>
          <cell r="P139">
            <v>140.89999999999998</v>
          </cell>
          <cell r="Q139">
            <v>58.3</v>
          </cell>
          <cell r="R139">
            <v>4.7</v>
          </cell>
          <cell r="S139">
            <v>26.7</v>
          </cell>
          <cell r="T139">
            <v>19.7</v>
          </cell>
          <cell r="U139">
            <v>11.399999999999999</v>
          </cell>
          <cell r="V139">
            <v>31.2</v>
          </cell>
          <cell r="W139">
            <v>34.5</v>
          </cell>
          <cell r="X139">
            <v>6.1</v>
          </cell>
          <cell r="Y139">
            <v>1.8</v>
          </cell>
          <cell r="Z139">
            <v>809.8</v>
          </cell>
          <cell r="AA139">
            <v>15.5</v>
          </cell>
          <cell r="AB139">
            <v>136.5</v>
          </cell>
          <cell r="AC139">
            <v>15.4</v>
          </cell>
          <cell r="AD139">
            <v>26</v>
          </cell>
          <cell r="AE139">
            <v>1.8</v>
          </cell>
          <cell r="AF139">
            <v>873.8</v>
          </cell>
          <cell r="AG139">
            <v>74.599999999999994</v>
          </cell>
          <cell r="AH139">
            <v>3.7</v>
          </cell>
          <cell r="AI139">
            <v>13.9</v>
          </cell>
          <cell r="AJ139">
            <v>18.899999999999999</v>
          </cell>
          <cell r="AK139">
            <v>25.6</v>
          </cell>
          <cell r="AL139">
            <v>168.1</v>
          </cell>
        </row>
        <row r="140">
          <cell r="A140">
            <v>199803</v>
          </cell>
          <cell r="B140">
            <v>261.60000000000002</v>
          </cell>
          <cell r="C140">
            <v>6.6</v>
          </cell>
          <cell r="D140">
            <v>11.899999999999999</v>
          </cell>
          <cell r="E140">
            <v>639.9</v>
          </cell>
          <cell r="F140">
            <v>0.5</v>
          </cell>
          <cell r="G140">
            <v>45.8</v>
          </cell>
          <cell r="H140">
            <v>27.099999999999998</v>
          </cell>
          <cell r="I140">
            <v>325.60000000000002</v>
          </cell>
          <cell r="J140">
            <v>6.3</v>
          </cell>
          <cell r="K140">
            <v>92.2</v>
          </cell>
          <cell r="L140">
            <v>103.1</v>
          </cell>
          <cell r="M140">
            <v>33.5</v>
          </cell>
          <cell r="N140">
            <v>41.7</v>
          </cell>
          <cell r="O140">
            <v>18.3</v>
          </cell>
          <cell r="P140">
            <v>214.2</v>
          </cell>
          <cell r="Q140">
            <v>83</v>
          </cell>
          <cell r="R140">
            <v>8.6</v>
          </cell>
          <cell r="S140">
            <v>36.700000000000003</v>
          </cell>
          <cell r="T140">
            <v>33.4</v>
          </cell>
          <cell r="U140">
            <v>19.2</v>
          </cell>
          <cell r="V140">
            <v>42.7</v>
          </cell>
          <cell r="W140">
            <v>58.1</v>
          </cell>
          <cell r="X140">
            <v>7.1</v>
          </cell>
          <cell r="Y140">
            <v>8.6</v>
          </cell>
          <cell r="Z140">
            <v>1062.0999999999999</v>
          </cell>
          <cell r="AA140">
            <v>22.9</v>
          </cell>
          <cell r="AB140">
            <v>183.8</v>
          </cell>
          <cell r="AC140">
            <v>20.9</v>
          </cell>
          <cell r="AD140">
            <v>39</v>
          </cell>
          <cell r="AE140">
            <v>2.6</v>
          </cell>
          <cell r="AF140">
            <v>1321.6999999999998</v>
          </cell>
          <cell r="AG140">
            <v>110.8</v>
          </cell>
          <cell r="AH140">
            <v>5.4</v>
          </cell>
          <cell r="AI140">
            <v>20.7</v>
          </cell>
          <cell r="AJ140">
            <v>28.799999999999997</v>
          </cell>
          <cell r="AK140">
            <v>38.1</v>
          </cell>
          <cell r="AL140">
            <v>254.7</v>
          </cell>
        </row>
        <row r="141">
          <cell r="A141">
            <v>199804</v>
          </cell>
          <cell r="B141">
            <v>374.8</v>
          </cell>
          <cell r="C141">
            <v>10.5</v>
          </cell>
          <cell r="D141">
            <v>40.5</v>
          </cell>
          <cell r="E141">
            <v>1250.5</v>
          </cell>
          <cell r="F141">
            <v>2.6</v>
          </cell>
          <cell r="G141">
            <v>63.599999999999994</v>
          </cell>
          <cell r="H141">
            <v>32.299999999999997</v>
          </cell>
          <cell r="I141">
            <v>432</v>
          </cell>
          <cell r="J141">
            <v>8.6</v>
          </cell>
          <cell r="K141">
            <v>115.2</v>
          </cell>
          <cell r="L141">
            <v>207.7</v>
          </cell>
          <cell r="M141">
            <v>43.6</v>
          </cell>
          <cell r="N141">
            <v>53.6</v>
          </cell>
          <cell r="O141">
            <v>40.200000000000003</v>
          </cell>
          <cell r="P141">
            <v>285.29999999999995</v>
          </cell>
          <cell r="Q141">
            <v>112.8</v>
          </cell>
          <cell r="R141">
            <v>17.899999999999999</v>
          </cell>
          <cell r="S141">
            <v>45.5</v>
          </cell>
          <cell r="T141">
            <v>53.3</v>
          </cell>
          <cell r="U141">
            <v>25.299999999999997</v>
          </cell>
          <cell r="V141">
            <v>47.6</v>
          </cell>
          <cell r="W141">
            <v>70.5</v>
          </cell>
          <cell r="X141">
            <v>8.6</v>
          </cell>
          <cell r="Y141">
            <v>32.5</v>
          </cell>
          <cell r="Z141">
            <v>1311.8</v>
          </cell>
          <cell r="AA141">
            <v>35.099999999999994</v>
          </cell>
          <cell r="AB141">
            <v>217.3</v>
          </cell>
          <cell r="AC141">
            <v>23.5</v>
          </cell>
          <cell r="AD141">
            <v>51.2</v>
          </cell>
          <cell r="AE141">
            <v>3.3</v>
          </cell>
          <cell r="AF141">
            <v>1771.2999999999997</v>
          </cell>
          <cell r="AG141">
            <v>143.80000000000001</v>
          </cell>
          <cell r="AH141">
            <v>7.2</v>
          </cell>
          <cell r="AI141">
            <v>27.799999999999997</v>
          </cell>
          <cell r="AJ141">
            <v>38.9</v>
          </cell>
          <cell r="AK141">
            <v>50.5</v>
          </cell>
          <cell r="AL141">
            <v>341.4</v>
          </cell>
        </row>
        <row r="142">
          <cell r="A142">
            <v>199805</v>
          </cell>
          <cell r="B142">
            <v>541.4</v>
          </cell>
          <cell r="C142">
            <v>18.399999999999999</v>
          </cell>
          <cell r="D142">
            <v>116.1</v>
          </cell>
          <cell r="E142">
            <v>1707.8</v>
          </cell>
          <cell r="F142">
            <v>24.5</v>
          </cell>
          <cell r="G142">
            <v>79.599999999999994</v>
          </cell>
          <cell r="H142">
            <v>37.599999999999994</v>
          </cell>
          <cell r="I142">
            <v>541.4</v>
          </cell>
          <cell r="J142">
            <v>12.6</v>
          </cell>
          <cell r="K142">
            <v>137.9</v>
          </cell>
          <cell r="L142">
            <v>235.5</v>
          </cell>
          <cell r="M142">
            <v>57.5</v>
          </cell>
          <cell r="N142">
            <v>66.8</v>
          </cell>
          <cell r="O142">
            <v>75.5</v>
          </cell>
          <cell r="P142">
            <v>365.99999999999994</v>
          </cell>
          <cell r="Q142">
            <v>136.19999999999999</v>
          </cell>
          <cell r="R142">
            <v>32.9</v>
          </cell>
          <cell r="S142">
            <v>51</v>
          </cell>
          <cell r="T142">
            <v>80</v>
          </cell>
          <cell r="U142">
            <v>32.099999999999994</v>
          </cell>
          <cell r="V142">
            <v>52.300000000000004</v>
          </cell>
          <cell r="W142">
            <v>75.8</v>
          </cell>
          <cell r="X142">
            <v>12.1</v>
          </cell>
          <cell r="Y142">
            <v>63.5</v>
          </cell>
          <cell r="Z142">
            <v>1708.6</v>
          </cell>
          <cell r="AA142">
            <v>45.899999999999991</v>
          </cell>
          <cell r="AB142">
            <v>275.7</v>
          </cell>
          <cell r="AC142">
            <v>26</v>
          </cell>
          <cell r="AD142">
            <v>65.8</v>
          </cell>
          <cell r="AE142">
            <v>4</v>
          </cell>
          <cell r="AF142">
            <v>2243.2999999999997</v>
          </cell>
          <cell r="AG142">
            <v>180.20000000000002</v>
          </cell>
          <cell r="AH142">
            <v>9</v>
          </cell>
          <cell r="AI142">
            <v>35.299999999999997</v>
          </cell>
          <cell r="AJ142">
            <v>49.8</v>
          </cell>
          <cell r="AK142">
            <v>63.4</v>
          </cell>
          <cell r="AL142">
            <v>428.9</v>
          </cell>
        </row>
        <row r="143">
          <cell r="A143">
            <v>199806</v>
          </cell>
          <cell r="B143">
            <v>907.7</v>
          </cell>
          <cell r="C143">
            <v>28.9</v>
          </cell>
          <cell r="D143">
            <v>190.3</v>
          </cell>
          <cell r="E143">
            <v>1926.8</v>
          </cell>
          <cell r="F143">
            <v>68.7</v>
          </cell>
          <cell r="G143">
            <v>94</v>
          </cell>
          <cell r="H143">
            <v>43.099999999999994</v>
          </cell>
          <cell r="I143">
            <v>659</v>
          </cell>
          <cell r="J143">
            <v>14.8</v>
          </cell>
          <cell r="K143">
            <v>158.5</v>
          </cell>
          <cell r="L143">
            <v>242.6</v>
          </cell>
          <cell r="M143">
            <v>68.3</v>
          </cell>
          <cell r="N143">
            <v>77.099999999999994</v>
          </cell>
          <cell r="O143">
            <v>103.2</v>
          </cell>
          <cell r="P143">
            <v>444.4</v>
          </cell>
          <cell r="Q143">
            <v>153.6</v>
          </cell>
          <cell r="R143">
            <v>50</v>
          </cell>
          <cell r="S143">
            <v>60.2</v>
          </cell>
          <cell r="T143">
            <v>113.6</v>
          </cell>
          <cell r="U143">
            <v>38.499999999999993</v>
          </cell>
          <cell r="V143">
            <v>56.300000000000004</v>
          </cell>
          <cell r="W143">
            <v>79.099999999999994</v>
          </cell>
          <cell r="X143">
            <v>16.7</v>
          </cell>
          <cell r="Y143">
            <v>99</v>
          </cell>
          <cell r="Z143">
            <v>2186.6999999999998</v>
          </cell>
          <cell r="AA143">
            <v>56.099999999999994</v>
          </cell>
          <cell r="AB143">
            <v>357</v>
          </cell>
          <cell r="AC143">
            <v>27.4</v>
          </cell>
          <cell r="AD143">
            <v>80</v>
          </cell>
          <cell r="AE143">
            <v>4.5999999999999996</v>
          </cell>
          <cell r="AF143">
            <v>2650.7999999999997</v>
          </cell>
          <cell r="AG143">
            <v>220</v>
          </cell>
          <cell r="AH143">
            <v>10.8</v>
          </cell>
          <cell r="AI143">
            <v>43.699999999999996</v>
          </cell>
          <cell r="AJ143">
            <v>60.8</v>
          </cell>
          <cell r="AK143">
            <v>76.7</v>
          </cell>
          <cell r="AL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38.099999999999994</v>
          </cell>
          <cell r="D144">
            <v>216.3</v>
          </cell>
          <cell r="E144">
            <v>1995.2</v>
          </cell>
          <cell r="F144">
            <v>109.7</v>
          </cell>
          <cell r="G144">
            <v>105.7</v>
          </cell>
          <cell r="H144">
            <v>47.8</v>
          </cell>
          <cell r="I144">
            <v>767.3</v>
          </cell>
          <cell r="J144">
            <v>17.600000000000001</v>
          </cell>
          <cell r="K144">
            <v>175.9</v>
          </cell>
          <cell r="L144">
            <v>246.9</v>
          </cell>
          <cell r="M144">
            <v>82.3</v>
          </cell>
          <cell r="N144">
            <v>90.8</v>
          </cell>
          <cell r="O144">
            <v>112.8</v>
          </cell>
          <cell r="P144">
            <v>514.9</v>
          </cell>
          <cell r="Q144">
            <v>162.29999999999998</v>
          </cell>
          <cell r="R144">
            <v>65.3</v>
          </cell>
          <cell r="S144">
            <v>67.600000000000009</v>
          </cell>
          <cell r="T144">
            <v>157.1</v>
          </cell>
          <cell r="U144">
            <v>44.699999999999996</v>
          </cell>
          <cell r="V144">
            <v>59.800000000000004</v>
          </cell>
          <cell r="W144">
            <v>80.399999999999991</v>
          </cell>
          <cell r="X144">
            <v>19</v>
          </cell>
          <cell r="Y144">
            <v>114.2</v>
          </cell>
          <cell r="Z144">
            <v>2770.7999999999997</v>
          </cell>
          <cell r="AA144">
            <v>67.099999999999994</v>
          </cell>
          <cell r="AB144">
            <v>423.2</v>
          </cell>
          <cell r="AC144">
            <v>29.2</v>
          </cell>
          <cell r="AD144">
            <v>93.4</v>
          </cell>
          <cell r="AE144">
            <v>5</v>
          </cell>
          <cell r="AF144">
            <v>3021.3999999999996</v>
          </cell>
          <cell r="AG144">
            <v>262.10000000000002</v>
          </cell>
          <cell r="AH144">
            <v>12.8</v>
          </cell>
          <cell r="AI144">
            <v>51.3</v>
          </cell>
          <cell r="AJ144">
            <v>72.3</v>
          </cell>
          <cell r="AK144">
            <v>89.9</v>
          </cell>
          <cell r="AL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48.399999999999991</v>
          </cell>
          <cell r="D145">
            <v>225.10000000000002</v>
          </cell>
          <cell r="E145">
            <v>2049.8000000000002</v>
          </cell>
          <cell r="F145">
            <v>126.2</v>
          </cell>
          <cell r="G145">
            <v>117.5</v>
          </cell>
          <cell r="H145">
            <v>52.5</v>
          </cell>
          <cell r="I145">
            <v>872.69999999999993</v>
          </cell>
          <cell r="J145">
            <v>19.200000000000003</v>
          </cell>
          <cell r="K145">
            <v>194.5</v>
          </cell>
          <cell r="L145">
            <v>257.2</v>
          </cell>
          <cell r="M145">
            <v>99</v>
          </cell>
          <cell r="N145">
            <v>106.2</v>
          </cell>
          <cell r="O145">
            <v>114.3</v>
          </cell>
          <cell r="P145">
            <v>585.79999999999995</v>
          </cell>
          <cell r="Q145">
            <v>166.6</v>
          </cell>
          <cell r="R145">
            <v>76.8</v>
          </cell>
          <cell r="S145">
            <v>77.000000000000014</v>
          </cell>
          <cell r="T145">
            <v>182.5</v>
          </cell>
          <cell r="U145">
            <v>49.8</v>
          </cell>
          <cell r="V145">
            <v>63.6</v>
          </cell>
          <cell r="W145">
            <v>82.699999999999989</v>
          </cell>
          <cell r="X145">
            <v>19.7</v>
          </cell>
          <cell r="Y145">
            <v>118.9</v>
          </cell>
          <cell r="Z145">
            <v>3423.2</v>
          </cell>
          <cell r="AA145">
            <v>83.5</v>
          </cell>
          <cell r="AB145">
            <v>463.9</v>
          </cell>
          <cell r="AC145">
            <v>34.700000000000003</v>
          </cell>
          <cell r="AD145">
            <v>106.4</v>
          </cell>
          <cell r="AE145">
            <v>5.4</v>
          </cell>
          <cell r="AF145">
            <v>3406.8999999999996</v>
          </cell>
          <cell r="AG145">
            <v>306.90000000000003</v>
          </cell>
          <cell r="AH145">
            <v>14.8</v>
          </cell>
          <cell r="AI145">
            <v>58.599999999999994</v>
          </cell>
          <cell r="AJ145">
            <v>83.2</v>
          </cell>
          <cell r="AK145">
            <v>103.10000000000001</v>
          </cell>
          <cell r="AL145">
            <v>676.9</v>
          </cell>
        </row>
        <row r="146">
          <cell r="A146">
            <v>199809</v>
          </cell>
          <cell r="B146">
            <v>1264.9000000000001</v>
          </cell>
          <cell r="C146">
            <v>57.999999999999993</v>
          </cell>
          <cell r="D146">
            <v>228.50000000000003</v>
          </cell>
          <cell r="E146">
            <v>2127.6000000000004</v>
          </cell>
          <cell r="F146">
            <v>130.80000000000001</v>
          </cell>
          <cell r="G146">
            <v>128.9</v>
          </cell>
          <cell r="H146">
            <v>64</v>
          </cell>
          <cell r="I146">
            <v>978.69999999999993</v>
          </cell>
          <cell r="J146">
            <v>21.800000000000004</v>
          </cell>
          <cell r="K146">
            <v>216.2</v>
          </cell>
          <cell r="L146">
            <v>268.8</v>
          </cell>
          <cell r="M146">
            <v>119.2</v>
          </cell>
          <cell r="N146">
            <v>132</v>
          </cell>
          <cell r="O146">
            <v>115</v>
          </cell>
          <cell r="P146">
            <v>661.59999999999991</v>
          </cell>
          <cell r="Q146">
            <v>173.2</v>
          </cell>
          <cell r="R146">
            <v>84.8</v>
          </cell>
          <cell r="S146">
            <v>86.90000000000002</v>
          </cell>
          <cell r="T146">
            <v>203.4</v>
          </cell>
          <cell r="U146">
            <v>53</v>
          </cell>
          <cell r="V146">
            <v>66.8</v>
          </cell>
          <cell r="W146">
            <v>85.1</v>
          </cell>
          <cell r="X146">
            <v>20.3</v>
          </cell>
          <cell r="Y146">
            <v>119.60000000000001</v>
          </cell>
          <cell r="Z146">
            <v>4015.8999999999996</v>
          </cell>
          <cell r="AA146">
            <v>93.4</v>
          </cell>
          <cell r="AB146">
            <v>507.09999999999997</v>
          </cell>
          <cell r="AC146">
            <v>57.400000000000006</v>
          </cell>
          <cell r="AD146">
            <v>121.60000000000001</v>
          </cell>
          <cell r="AE146">
            <v>5.7</v>
          </cell>
          <cell r="AF146">
            <v>3822.8999999999996</v>
          </cell>
          <cell r="AG146">
            <v>353.50000000000006</v>
          </cell>
          <cell r="AH146">
            <v>16.8</v>
          </cell>
          <cell r="AI146">
            <v>66.399999999999991</v>
          </cell>
          <cell r="AJ146">
            <v>93.5</v>
          </cell>
          <cell r="AK146">
            <v>116.10000000000001</v>
          </cell>
          <cell r="AL146">
            <v>756.5</v>
          </cell>
        </row>
        <row r="147">
          <cell r="A147">
            <v>199810</v>
          </cell>
          <cell r="B147">
            <v>1350.9</v>
          </cell>
          <cell r="C147">
            <v>63.399999999999991</v>
          </cell>
          <cell r="D147">
            <v>229.00000000000003</v>
          </cell>
          <cell r="E147">
            <v>2247.4000000000005</v>
          </cell>
          <cell r="F147">
            <v>139.80000000000001</v>
          </cell>
          <cell r="G147">
            <v>140.9</v>
          </cell>
          <cell r="H147">
            <v>82.7</v>
          </cell>
          <cell r="I147">
            <v>1077</v>
          </cell>
          <cell r="J147">
            <v>23.400000000000006</v>
          </cell>
          <cell r="K147">
            <v>245.79999999999998</v>
          </cell>
          <cell r="L147">
            <v>282.7</v>
          </cell>
          <cell r="M147">
            <v>134.30000000000001</v>
          </cell>
          <cell r="N147">
            <v>159.69999999999999</v>
          </cell>
          <cell r="O147">
            <v>115.2</v>
          </cell>
          <cell r="P147">
            <v>737.3</v>
          </cell>
          <cell r="Q147">
            <v>181.39999999999998</v>
          </cell>
          <cell r="R147">
            <v>88.5</v>
          </cell>
          <cell r="S147">
            <v>97.90000000000002</v>
          </cell>
          <cell r="T147">
            <v>215.1</v>
          </cell>
          <cell r="U147">
            <v>57.7</v>
          </cell>
          <cell r="V147">
            <v>69.099999999999994</v>
          </cell>
          <cell r="W147">
            <v>86.399999999999991</v>
          </cell>
          <cell r="X147">
            <v>20.7</v>
          </cell>
          <cell r="Y147">
            <v>119.80000000000001</v>
          </cell>
          <cell r="Z147">
            <v>4581.2</v>
          </cell>
          <cell r="AA147">
            <v>105.60000000000001</v>
          </cell>
          <cell r="AB147">
            <v>571.4</v>
          </cell>
          <cell r="AC147">
            <v>67.300000000000011</v>
          </cell>
          <cell r="AD147">
            <v>139.10000000000002</v>
          </cell>
          <cell r="AE147">
            <v>6.1000000000000005</v>
          </cell>
          <cell r="AF147">
            <v>4230.5999999999995</v>
          </cell>
          <cell r="AG147">
            <v>401.30000000000007</v>
          </cell>
          <cell r="AH147">
            <v>18.8</v>
          </cell>
          <cell r="AI147">
            <v>73.999999999999986</v>
          </cell>
          <cell r="AJ147">
            <v>103.8</v>
          </cell>
          <cell r="AK147">
            <v>128.9</v>
          </cell>
          <cell r="AL147">
            <v>835.7</v>
          </cell>
        </row>
        <row r="148">
          <cell r="A148">
            <v>199811</v>
          </cell>
          <cell r="B148">
            <v>1428.1000000000001</v>
          </cell>
          <cell r="C148">
            <v>65.8</v>
          </cell>
          <cell r="D148">
            <v>229.60000000000002</v>
          </cell>
          <cell r="E148">
            <v>2393.6000000000004</v>
          </cell>
          <cell r="F148">
            <v>145.4</v>
          </cell>
          <cell r="G148">
            <v>151.9</v>
          </cell>
          <cell r="H148">
            <v>108.6</v>
          </cell>
          <cell r="I148">
            <v>1196.9000000000001</v>
          </cell>
          <cell r="J148">
            <v>26.600000000000005</v>
          </cell>
          <cell r="K148">
            <v>276.5</v>
          </cell>
          <cell r="L148">
            <v>293.7</v>
          </cell>
          <cell r="M148">
            <v>152.9</v>
          </cell>
          <cell r="N148">
            <v>173.39999999999998</v>
          </cell>
          <cell r="O148">
            <v>115.4</v>
          </cell>
          <cell r="P148">
            <v>807</v>
          </cell>
          <cell r="Q148">
            <v>190.29999999999998</v>
          </cell>
          <cell r="R148">
            <v>89.2</v>
          </cell>
          <cell r="S148">
            <v>108.60000000000002</v>
          </cell>
          <cell r="T148">
            <v>224.6</v>
          </cell>
          <cell r="U148">
            <v>63.6</v>
          </cell>
          <cell r="V148">
            <v>71.099999999999994</v>
          </cell>
          <cell r="W148">
            <v>88.3</v>
          </cell>
          <cell r="X148">
            <v>21.099999999999998</v>
          </cell>
          <cell r="Y148">
            <v>119.9</v>
          </cell>
          <cell r="Z148">
            <v>5183.2</v>
          </cell>
          <cell r="AA148">
            <v>122</v>
          </cell>
          <cell r="AB148">
            <v>642.9</v>
          </cell>
          <cell r="AC148">
            <v>80.800000000000011</v>
          </cell>
          <cell r="AD148">
            <v>157.00000000000003</v>
          </cell>
          <cell r="AE148">
            <v>6.7</v>
          </cell>
          <cell r="AF148">
            <v>4639.0999999999995</v>
          </cell>
          <cell r="AG148">
            <v>445.70000000000005</v>
          </cell>
          <cell r="AH148">
            <v>20.7</v>
          </cell>
          <cell r="AI148">
            <v>82.199999999999989</v>
          </cell>
          <cell r="AJ148">
            <v>113.89999999999999</v>
          </cell>
          <cell r="AK148">
            <v>141.70000000000002</v>
          </cell>
          <cell r="AL148">
            <v>916.1</v>
          </cell>
        </row>
        <row r="149">
          <cell r="A149">
            <v>199812</v>
          </cell>
          <cell r="B149">
            <v>1548.8000000000002</v>
          </cell>
          <cell r="C149">
            <v>67.599999999999994</v>
          </cell>
          <cell r="D149">
            <v>230.39794520547949</v>
          </cell>
          <cell r="E149">
            <v>2589.3000000000002</v>
          </cell>
          <cell r="F149">
            <v>146.30000000000001</v>
          </cell>
          <cell r="G149">
            <v>165</v>
          </cell>
          <cell r="H149">
            <v>127.89999999999999</v>
          </cell>
          <cell r="I149">
            <v>1321.9</v>
          </cell>
          <cell r="J149">
            <v>29.900000000000006</v>
          </cell>
          <cell r="K149">
            <v>315.60000000000002</v>
          </cell>
          <cell r="L149">
            <v>303.7</v>
          </cell>
          <cell r="M149">
            <v>177.9</v>
          </cell>
          <cell r="N149">
            <v>221.59999999999997</v>
          </cell>
          <cell r="O149">
            <v>116.9</v>
          </cell>
          <cell r="P149">
            <v>884.1</v>
          </cell>
          <cell r="Q149">
            <v>208.49999999999997</v>
          </cell>
          <cell r="R149">
            <v>89.5</v>
          </cell>
          <cell r="S149">
            <v>126.80000000000003</v>
          </cell>
          <cell r="T149">
            <v>233.79999999999998</v>
          </cell>
          <cell r="U149">
            <v>68.2</v>
          </cell>
          <cell r="V149">
            <v>76.099999999999994</v>
          </cell>
          <cell r="W149">
            <v>95.3</v>
          </cell>
          <cell r="X149">
            <v>22.099999999999998</v>
          </cell>
          <cell r="Y149">
            <v>119.9</v>
          </cell>
          <cell r="Z149">
            <v>5705.3</v>
          </cell>
          <cell r="AA149">
            <v>137.9</v>
          </cell>
          <cell r="AB149">
            <v>702.5</v>
          </cell>
          <cell r="AC149">
            <v>96.100000000000009</v>
          </cell>
          <cell r="AD149">
            <v>173.20000000000002</v>
          </cell>
          <cell r="AE149">
            <v>7.4</v>
          </cell>
          <cell r="AF149">
            <v>5061.2999999999993</v>
          </cell>
          <cell r="AG149">
            <v>490.30000000000007</v>
          </cell>
          <cell r="AH149">
            <v>22.599999999999998</v>
          </cell>
          <cell r="AI149">
            <v>90.699999999999989</v>
          </cell>
          <cell r="AJ149">
            <v>123.89999999999999</v>
          </cell>
          <cell r="AK149">
            <v>154.50000000000003</v>
          </cell>
          <cell r="AL149">
            <v>998.1</v>
          </cell>
        </row>
        <row r="150">
          <cell r="A150">
            <v>199901</v>
          </cell>
          <cell r="B150">
            <v>207.1</v>
          </cell>
          <cell r="C150">
            <v>1.9</v>
          </cell>
          <cell r="D150">
            <v>0.7</v>
          </cell>
          <cell r="E150">
            <v>148</v>
          </cell>
          <cell r="F150">
            <v>0</v>
          </cell>
          <cell r="G150">
            <v>15.5</v>
          </cell>
          <cell r="H150">
            <v>13.9</v>
          </cell>
          <cell r="I150">
            <v>100.8</v>
          </cell>
          <cell r="J150">
            <v>3.5</v>
          </cell>
          <cell r="K150">
            <v>37.200000000000003</v>
          </cell>
          <cell r="L150">
            <v>24.9</v>
          </cell>
          <cell r="M150">
            <v>14.1</v>
          </cell>
          <cell r="N150">
            <v>28.2</v>
          </cell>
          <cell r="O150">
            <v>4.0999999999999996</v>
          </cell>
          <cell r="P150">
            <v>73.599999999999994</v>
          </cell>
          <cell r="Q150">
            <v>23.4</v>
          </cell>
          <cell r="R150">
            <v>0.4</v>
          </cell>
          <cell r="S150">
            <v>17.5</v>
          </cell>
          <cell r="T150">
            <v>9.5</v>
          </cell>
          <cell r="U150">
            <v>6.8</v>
          </cell>
          <cell r="V150">
            <v>10.4</v>
          </cell>
          <cell r="W150">
            <v>6.6</v>
          </cell>
          <cell r="X150">
            <v>1.2</v>
          </cell>
          <cell r="Y150">
            <v>0.3</v>
          </cell>
          <cell r="Z150">
            <v>488.7</v>
          </cell>
          <cell r="AA150">
            <v>9.1999999999999993</v>
          </cell>
          <cell r="AB150">
            <v>81.099999999999994</v>
          </cell>
          <cell r="AC150">
            <v>5.5</v>
          </cell>
          <cell r="AD150">
            <v>12.8</v>
          </cell>
          <cell r="AE150">
            <v>0.8</v>
          </cell>
          <cell r="AF150">
            <v>449.8</v>
          </cell>
          <cell r="AG150">
            <v>46</v>
          </cell>
          <cell r="AH150">
            <v>2.1</v>
          </cell>
          <cell r="AI150">
            <v>7.2</v>
          </cell>
          <cell r="AJ150">
            <v>9.5</v>
          </cell>
          <cell r="AK150">
            <v>13</v>
          </cell>
          <cell r="AL150">
            <v>84.4</v>
          </cell>
        </row>
        <row r="151">
          <cell r="A151">
            <v>199902</v>
          </cell>
          <cell r="B151">
            <v>294</v>
          </cell>
          <cell r="C151">
            <v>3.9</v>
          </cell>
          <cell r="D151">
            <v>4.7</v>
          </cell>
          <cell r="E151">
            <v>325.2</v>
          </cell>
          <cell r="F151">
            <v>0</v>
          </cell>
          <cell r="G151">
            <v>33.9</v>
          </cell>
          <cell r="H151">
            <v>22.9</v>
          </cell>
          <cell r="I151">
            <v>209.6</v>
          </cell>
          <cell r="J151">
            <v>7.2</v>
          </cell>
          <cell r="K151">
            <v>70.099999999999994</v>
          </cell>
          <cell r="L151">
            <v>61.1</v>
          </cell>
          <cell r="M151">
            <v>28.9</v>
          </cell>
          <cell r="N151">
            <v>53.599999999999994</v>
          </cell>
          <cell r="O151">
            <v>9.3999999999999986</v>
          </cell>
          <cell r="P151">
            <v>144.5</v>
          </cell>
          <cell r="Q151">
            <v>46.4</v>
          </cell>
          <cell r="R151">
            <v>2</v>
          </cell>
          <cell r="S151">
            <v>34.700000000000003</v>
          </cell>
          <cell r="T151">
            <v>21</v>
          </cell>
          <cell r="U151">
            <v>12.399999999999999</v>
          </cell>
          <cell r="V151">
            <v>36</v>
          </cell>
          <cell r="W151">
            <v>18.5</v>
          </cell>
          <cell r="X151">
            <v>4.3</v>
          </cell>
          <cell r="Y151">
            <v>1.9000000000000001</v>
          </cell>
          <cell r="Z151">
            <v>933.59999999999991</v>
          </cell>
          <cell r="AA151">
            <v>18.2</v>
          </cell>
          <cell r="AB151">
            <v>164.5</v>
          </cell>
          <cell r="AC151">
            <v>14</v>
          </cell>
          <cell r="AD151">
            <v>25.700000000000003</v>
          </cell>
          <cell r="AE151">
            <v>1.6</v>
          </cell>
          <cell r="AF151">
            <v>915.2</v>
          </cell>
          <cell r="AG151">
            <v>93.8</v>
          </cell>
          <cell r="AH151">
            <v>4.3000000000000007</v>
          </cell>
          <cell r="AI151">
            <v>14.7</v>
          </cell>
          <cell r="AJ151">
            <v>19.600000000000001</v>
          </cell>
          <cell r="AK151">
            <v>26.1</v>
          </cell>
          <cell r="AL151">
            <v>166.60000000000002</v>
          </cell>
        </row>
        <row r="152">
          <cell r="A152">
            <v>199903</v>
          </cell>
          <cell r="B152">
            <v>413.6</v>
          </cell>
          <cell r="C152">
            <v>7.1</v>
          </cell>
          <cell r="D152">
            <v>14.3</v>
          </cell>
          <cell r="E152">
            <v>630.09999999999991</v>
          </cell>
          <cell r="F152">
            <v>0</v>
          </cell>
          <cell r="G152">
            <v>52.7</v>
          </cell>
          <cell r="H152">
            <v>31.099999999999998</v>
          </cell>
          <cell r="I152">
            <v>328.4</v>
          </cell>
          <cell r="J152">
            <v>8.6</v>
          </cell>
          <cell r="K152">
            <v>100.3</v>
          </cell>
          <cell r="L152">
            <v>115.5</v>
          </cell>
          <cell r="M152">
            <v>40.4</v>
          </cell>
          <cell r="N152">
            <v>72.699999999999989</v>
          </cell>
          <cell r="O152">
            <v>15.799999999999999</v>
          </cell>
          <cell r="P152">
            <v>213.3</v>
          </cell>
          <cell r="Q152">
            <v>73.7</v>
          </cell>
          <cell r="R152">
            <v>7.1</v>
          </cell>
          <cell r="S152">
            <v>49.300000000000004</v>
          </cell>
          <cell r="T152">
            <v>36.799999999999997</v>
          </cell>
          <cell r="U152">
            <v>19.599999999999998</v>
          </cell>
          <cell r="V152">
            <v>56</v>
          </cell>
          <cell r="W152">
            <v>42</v>
          </cell>
          <cell r="X152">
            <v>5.9</v>
          </cell>
          <cell r="Y152">
            <v>8.8000000000000007</v>
          </cell>
          <cell r="Z152">
            <v>1418.8</v>
          </cell>
          <cell r="AA152">
            <v>27.4</v>
          </cell>
          <cell r="AB152">
            <v>217.5</v>
          </cell>
          <cell r="AC152">
            <v>16.2</v>
          </cell>
          <cell r="AD152">
            <v>37.200000000000003</v>
          </cell>
          <cell r="AE152">
            <v>2.4000000000000004</v>
          </cell>
          <cell r="AF152">
            <v>1380.6</v>
          </cell>
          <cell r="AG152">
            <v>140.6</v>
          </cell>
          <cell r="AH152">
            <v>6.7000000000000011</v>
          </cell>
          <cell r="AI152">
            <v>22.7</v>
          </cell>
          <cell r="AJ152">
            <v>30.5</v>
          </cell>
          <cell r="AK152">
            <v>39.400000000000006</v>
          </cell>
          <cell r="AL152">
            <v>254.00000000000003</v>
          </cell>
        </row>
        <row r="153">
          <cell r="A153">
            <v>199904</v>
          </cell>
          <cell r="B153">
            <v>573</v>
          </cell>
          <cell r="C153">
            <v>11.8</v>
          </cell>
          <cell r="D153">
            <v>36.6</v>
          </cell>
          <cell r="E153">
            <v>1143.8999999999999</v>
          </cell>
          <cell r="F153">
            <v>1.9</v>
          </cell>
          <cell r="G153">
            <v>70.400000000000006</v>
          </cell>
          <cell r="H153">
            <v>38.5</v>
          </cell>
          <cell r="I153">
            <v>435.5</v>
          </cell>
          <cell r="J153">
            <v>10.5</v>
          </cell>
          <cell r="K153">
            <v>125.69999999999999</v>
          </cell>
          <cell r="L153">
            <v>191.5</v>
          </cell>
          <cell r="M153">
            <v>49.4</v>
          </cell>
          <cell r="N153">
            <v>91.699999999999989</v>
          </cell>
          <cell r="O153">
            <v>32.1</v>
          </cell>
          <cell r="P153">
            <v>278.3</v>
          </cell>
          <cell r="Q153">
            <v>99.800000000000011</v>
          </cell>
          <cell r="R153">
            <v>21.7</v>
          </cell>
          <cell r="S153">
            <v>60.600000000000009</v>
          </cell>
          <cell r="T153">
            <v>62.4</v>
          </cell>
          <cell r="U153">
            <v>27</v>
          </cell>
          <cell r="V153">
            <v>67.7</v>
          </cell>
          <cell r="W153">
            <v>71.400000000000006</v>
          </cell>
          <cell r="X153">
            <v>7.5</v>
          </cell>
          <cell r="Y153">
            <v>30.5</v>
          </cell>
          <cell r="Z153">
            <v>1859.1</v>
          </cell>
          <cell r="AA153">
            <v>39.200000000000003</v>
          </cell>
          <cell r="AB153">
            <v>266.89999999999998</v>
          </cell>
          <cell r="AC153">
            <v>18.3</v>
          </cell>
          <cell r="AD153">
            <v>50.800000000000004</v>
          </cell>
          <cell r="AE153">
            <v>3.1000000000000005</v>
          </cell>
          <cell r="AF153">
            <v>1875.5</v>
          </cell>
          <cell r="AG153">
            <v>183.2</v>
          </cell>
          <cell r="AH153">
            <v>9.6000000000000014</v>
          </cell>
          <cell r="AI153">
            <v>30.5</v>
          </cell>
          <cell r="AJ153">
            <v>42.3</v>
          </cell>
          <cell r="AK153">
            <v>52.800000000000004</v>
          </cell>
          <cell r="AL153">
            <v>343.1</v>
          </cell>
        </row>
        <row r="154">
          <cell r="A154">
            <v>199905</v>
          </cell>
          <cell r="B154">
            <v>861.1</v>
          </cell>
          <cell r="C154">
            <v>19.3</v>
          </cell>
          <cell r="D154">
            <v>91.300000000000011</v>
          </cell>
          <cell r="E154">
            <v>1856.7999999999997</v>
          </cell>
          <cell r="F154">
            <v>16.8</v>
          </cell>
          <cell r="G154">
            <v>85.800000000000011</v>
          </cell>
          <cell r="H154">
            <v>44.3</v>
          </cell>
          <cell r="I154">
            <v>552.9</v>
          </cell>
          <cell r="J154">
            <v>13.2</v>
          </cell>
          <cell r="K154">
            <v>154.89999999999998</v>
          </cell>
          <cell r="L154">
            <v>241.6</v>
          </cell>
          <cell r="M154">
            <v>58.599999999999994</v>
          </cell>
          <cell r="N154">
            <v>111.19999999999999</v>
          </cell>
          <cell r="O154">
            <v>71.300000000000011</v>
          </cell>
          <cell r="P154">
            <v>346.6</v>
          </cell>
          <cell r="Q154">
            <v>125.10000000000001</v>
          </cell>
          <cell r="R154">
            <v>42.7</v>
          </cell>
          <cell r="S154">
            <v>75.300000000000011</v>
          </cell>
          <cell r="T154">
            <v>98.1</v>
          </cell>
          <cell r="U154">
            <v>35.299999999999997</v>
          </cell>
          <cell r="V154">
            <v>72.100000000000009</v>
          </cell>
          <cell r="W154">
            <v>89.4</v>
          </cell>
          <cell r="X154">
            <v>11.5</v>
          </cell>
          <cell r="Y154">
            <v>71.900000000000006</v>
          </cell>
          <cell r="Z154">
            <v>2362.7999999999997</v>
          </cell>
          <cell r="AA154">
            <v>52.300000000000004</v>
          </cell>
          <cell r="AB154">
            <v>317.7</v>
          </cell>
          <cell r="AC154">
            <v>20.3</v>
          </cell>
          <cell r="AD154">
            <v>64.7</v>
          </cell>
          <cell r="AE154">
            <v>3.6000000000000005</v>
          </cell>
          <cell r="AF154">
            <v>2368</v>
          </cell>
          <cell r="AG154">
            <v>229.6</v>
          </cell>
          <cell r="AH154">
            <v>12.700000000000001</v>
          </cell>
          <cell r="AI154">
            <v>38.700000000000003</v>
          </cell>
          <cell r="AJ154">
            <v>54.099999999999994</v>
          </cell>
          <cell r="AK154">
            <v>66.300000000000011</v>
          </cell>
          <cell r="AL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30</v>
          </cell>
          <cell r="D155">
            <v>175.60000000000002</v>
          </cell>
          <cell r="E155">
            <v>2285.1</v>
          </cell>
          <cell r="F155">
            <v>60.5</v>
          </cell>
          <cell r="G155">
            <v>98.500000000000014</v>
          </cell>
          <cell r="H155">
            <v>50.3</v>
          </cell>
          <cell r="I155">
            <v>655.9</v>
          </cell>
          <cell r="J155">
            <v>16.099999999999998</v>
          </cell>
          <cell r="K155">
            <v>181.7</v>
          </cell>
          <cell r="L155">
            <v>257.89999999999998</v>
          </cell>
          <cell r="M155">
            <v>70.099999999999994</v>
          </cell>
          <cell r="N155">
            <v>132.69999999999999</v>
          </cell>
          <cell r="O155">
            <v>105.80000000000001</v>
          </cell>
          <cell r="P155">
            <v>414</v>
          </cell>
          <cell r="Q155">
            <v>147.5</v>
          </cell>
          <cell r="R155">
            <v>65</v>
          </cell>
          <cell r="S155">
            <v>90.500000000000014</v>
          </cell>
          <cell r="T155">
            <v>139</v>
          </cell>
          <cell r="U155">
            <v>42.5</v>
          </cell>
          <cell r="V155">
            <v>75.7</v>
          </cell>
          <cell r="W155">
            <v>97.9</v>
          </cell>
          <cell r="X155">
            <v>15.6</v>
          </cell>
          <cell r="Y155">
            <v>110.80000000000001</v>
          </cell>
          <cell r="Z155">
            <v>2848.1</v>
          </cell>
          <cell r="AA155">
            <v>65.600000000000009</v>
          </cell>
          <cell r="AB155">
            <v>378.5</v>
          </cell>
          <cell r="AC155">
            <v>25.700000000000003</v>
          </cell>
          <cell r="AD155">
            <v>78.600000000000009</v>
          </cell>
          <cell r="AE155">
            <v>4.1000000000000005</v>
          </cell>
          <cell r="AF155">
            <v>2808.6</v>
          </cell>
          <cell r="AG155">
            <v>273.10000000000002</v>
          </cell>
          <cell r="AH155">
            <v>15.700000000000001</v>
          </cell>
          <cell r="AI155">
            <v>46.7</v>
          </cell>
          <cell r="AJ155">
            <v>66.099999999999994</v>
          </cell>
          <cell r="AK155">
            <v>79.900000000000006</v>
          </cell>
          <cell r="AL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39.700000000000003</v>
          </cell>
          <cell r="D156">
            <v>220.3</v>
          </cell>
          <cell r="E156">
            <v>2469.7999999999997</v>
          </cell>
          <cell r="F156">
            <v>113</v>
          </cell>
          <cell r="G156">
            <v>111.80000000000001</v>
          </cell>
          <cell r="H156">
            <v>57</v>
          </cell>
          <cell r="I156">
            <v>763.4</v>
          </cell>
          <cell r="J156">
            <v>19.899999999999999</v>
          </cell>
          <cell r="K156">
            <v>228.29999999999998</v>
          </cell>
          <cell r="L156">
            <v>267.59999999999997</v>
          </cell>
          <cell r="M156">
            <v>86.699999999999989</v>
          </cell>
          <cell r="N156">
            <v>153</v>
          </cell>
          <cell r="O156">
            <v>122.9</v>
          </cell>
          <cell r="P156">
            <v>486.2</v>
          </cell>
          <cell r="Q156">
            <v>163.4</v>
          </cell>
          <cell r="R156">
            <v>83.3</v>
          </cell>
          <cell r="S156">
            <v>102.10000000000001</v>
          </cell>
          <cell r="T156">
            <v>171.6</v>
          </cell>
          <cell r="U156">
            <v>48.1</v>
          </cell>
          <cell r="V156">
            <v>78.8</v>
          </cell>
          <cell r="W156">
            <v>103.4</v>
          </cell>
          <cell r="X156">
            <v>18.100000000000001</v>
          </cell>
          <cell r="Y156">
            <v>135.20000000000002</v>
          </cell>
          <cell r="Z156">
            <v>3362.8</v>
          </cell>
          <cell r="AA156">
            <v>80.600000000000009</v>
          </cell>
          <cell r="AB156">
            <v>482.4</v>
          </cell>
          <cell r="AC156">
            <v>44.400000000000006</v>
          </cell>
          <cell r="AD156">
            <v>92.2</v>
          </cell>
          <cell r="AE156">
            <v>4.4000000000000004</v>
          </cell>
          <cell r="AF156">
            <v>3199.2</v>
          </cell>
          <cell r="AG156">
            <v>315.90000000000003</v>
          </cell>
          <cell r="AH156">
            <v>18.5</v>
          </cell>
          <cell r="AI156">
            <v>54.900000000000006</v>
          </cell>
          <cell r="AJ156">
            <v>78</v>
          </cell>
          <cell r="AK156">
            <v>93.5</v>
          </cell>
          <cell r="AL156">
            <v>602.1</v>
          </cell>
        </row>
        <row r="157">
          <cell r="A157">
            <v>199908</v>
          </cell>
          <cell r="B157">
            <v>1649.6</v>
          </cell>
          <cell r="C157">
            <v>48.900000000000006</v>
          </cell>
          <cell r="D157">
            <v>234.20000000000002</v>
          </cell>
          <cell r="E157">
            <v>2571.7999999999997</v>
          </cell>
          <cell r="F157">
            <v>135.5</v>
          </cell>
          <cell r="G157">
            <v>123.30000000000001</v>
          </cell>
          <cell r="H157">
            <v>64.8</v>
          </cell>
          <cell r="I157">
            <v>867.3</v>
          </cell>
          <cell r="J157">
            <v>21.799999999999997</v>
          </cell>
          <cell r="K157">
            <v>258.79999999999995</v>
          </cell>
          <cell r="L157">
            <v>282.49999999999994</v>
          </cell>
          <cell r="M157">
            <v>100.79999999999998</v>
          </cell>
          <cell r="N157">
            <v>167.1</v>
          </cell>
          <cell r="O157">
            <v>126.80000000000001</v>
          </cell>
          <cell r="P157">
            <v>561.29999999999995</v>
          </cell>
          <cell r="Q157">
            <v>172.9</v>
          </cell>
          <cell r="R157">
            <v>97</v>
          </cell>
          <cell r="S157">
            <v>109.80000000000001</v>
          </cell>
          <cell r="T157">
            <v>199.79999999999998</v>
          </cell>
          <cell r="U157">
            <v>54.800000000000004</v>
          </cell>
          <cell r="V157">
            <v>81.3</v>
          </cell>
          <cell r="W157">
            <v>109</v>
          </cell>
          <cell r="X157">
            <v>19.400000000000002</v>
          </cell>
          <cell r="Y157">
            <v>143.20000000000002</v>
          </cell>
          <cell r="Z157">
            <v>3892.2000000000003</v>
          </cell>
          <cell r="AA157">
            <v>94.7</v>
          </cell>
          <cell r="AB157">
            <v>553.79999999999995</v>
          </cell>
          <cell r="AC157">
            <v>74.7</v>
          </cell>
          <cell r="AD157">
            <v>106.10000000000001</v>
          </cell>
          <cell r="AE157">
            <v>4.7</v>
          </cell>
          <cell r="AF157">
            <v>3594.2999999999997</v>
          </cell>
          <cell r="AG157">
            <v>360.70000000000005</v>
          </cell>
          <cell r="AH157">
            <v>21.1</v>
          </cell>
          <cell r="AI157">
            <v>62.400000000000006</v>
          </cell>
          <cell r="AJ157">
            <v>90.2</v>
          </cell>
          <cell r="AK157">
            <v>107.1</v>
          </cell>
          <cell r="AL157">
            <v>684.5</v>
          </cell>
        </row>
        <row r="158">
          <cell r="A158">
            <v>199909</v>
          </cell>
          <cell r="B158">
            <v>1716.5</v>
          </cell>
          <cell r="C158">
            <v>57.800000000000004</v>
          </cell>
          <cell r="D158">
            <v>246.9</v>
          </cell>
          <cell r="E158">
            <v>2666.4999999999995</v>
          </cell>
          <cell r="F158">
            <v>148.1</v>
          </cell>
          <cell r="G158">
            <v>132.80000000000001</v>
          </cell>
          <cell r="H158">
            <v>76.8</v>
          </cell>
          <cell r="I158">
            <v>975.4</v>
          </cell>
          <cell r="J158">
            <v>25.599999999999998</v>
          </cell>
          <cell r="K158">
            <v>281.89999999999998</v>
          </cell>
          <cell r="L158">
            <v>295.39999999999992</v>
          </cell>
          <cell r="M158">
            <v>117.79999999999998</v>
          </cell>
          <cell r="N158">
            <v>184.29999999999998</v>
          </cell>
          <cell r="O158">
            <v>128.4</v>
          </cell>
          <cell r="P158">
            <v>634</v>
          </cell>
          <cell r="Q158">
            <v>180.1</v>
          </cell>
          <cell r="R158">
            <v>105.5</v>
          </cell>
          <cell r="S158">
            <v>118.50000000000001</v>
          </cell>
          <cell r="T158">
            <v>221.39999999999998</v>
          </cell>
          <cell r="U158">
            <v>60.2</v>
          </cell>
          <cell r="V158">
            <v>84.3</v>
          </cell>
          <cell r="W158">
            <v>121.3</v>
          </cell>
          <cell r="X158">
            <v>20.3</v>
          </cell>
          <cell r="Y158">
            <v>144.4</v>
          </cell>
          <cell r="Z158">
            <v>4485.2000000000007</v>
          </cell>
          <cell r="AA158">
            <v>119</v>
          </cell>
          <cell r="AB158">
            <v>609.69999999999993</v>
          </cell>
          <cell r="AC158">
            <v>104.1</v>
          </cell>
          <cell r="AD158">
            <v>119.60000000000001</v>
          </cell>
          <cell r="AE158">
            <v>5.1000000000000005</v>
          </cell>
          <cell r="AF158">
            <v>4012.1</v>
          </cell>
          <cell r="AG158">
            <v>407.6</v>
          </cell>
          <cell r="AH158">
            <v>23.400000000000002</v>
          </cell>
          <cell r="AI158">
            <v>69.800000000000011</v>
          </cell>
          <cell r="AJ158">
            <v>101.7</v>
          </cell>
          <cell r="AK158">
            <v>120.8</v>
          </cell>
          <cell r="AL158">
            <v>765.4</v>
          </cell>
        </row>
        <row r="159">
          <cell r="A159">
            <v>199910</v>
          </cell>
          <cell r="B159">
            <v>1808.4</v>
          </cell>
          <cell r="C159">
            <v>64.7</v>
          </cell>
          <cell r="D159">
            <v>248.20000000000002</v>
          </cell>
          <cell r="E159">
            <v>2778.9999999999995</v>
          </cell>
          <cell r="F159">
            <v>159.6</v>
          </cell>
          <cell r="G159">
            <v>144.9</v>
          </cell>
          <cell r="H159">
            <v>98.5</v>
          </cell>
          <cell r="I159">
            <v>1079.0999999999999</v>
          </cell>
          <cell r="J159">
            <v>29.299999999999997</v>
          </cell>
          <cell r="K159">
            <v>309.09999999999997</v>
          </cell>
          <cell r="L159">
            <v>310.69999999999993</v>
          </cell>
          <cell r="M159">
            <v>133.49999999999997</v>
          </cell>
          <cell r="N159">
            <v>202.2</v>
          </cell>
          <cell r="O159">
            <v>129</v>
          </cell>
          <cell r="P159">
            <v>709.6</v>
          </cell>
          <cell r="Q159">
            <v>189</v>
          </cell>
          <cell r="R159">
            <v>111</v>
          </cell>
          <cell r="S159">
            <v>124.90000000000002</v>
          </cell>
          <cell r="T159">
            <v>237.59999999999997</v>
          </cell>
          <cell r="U159">
            <v>65.8</v>
          </cell>
          <cell r="V159">
            <v>87.5</v>
          </cell>
          <cell r="W159">
            <v>129.30000000000001</v>
          </cell>
          <cell r="X159">
            <v>20.8</v>
          </cell>
          <cell r="Y159">
            <v>144.70000000000002</v>
          </cell>
          <cell r="Z159">
            <v>5123.9000000000005</v>
          </cell>
          <cell r="AA159">
            <v>140.5</v>
          </cell>
          <cell r="AB159">
            <v>691.3</v>
          </cell>
          <cell r="AC159">
            <v>128.5</v>
          </cell>
          <cell r="AD159">
            <v>133.10000000000002</v>
          </cell>
          <cell r="AE159">
            <v>5.7</v>
          </cell>
          <cell r="AF159">
            <v>4428.3999999999996</v>
          </cell>
          <cell r="AG159">
            <v>456.5</v>
          </cell>
          <cell r="AH159">
            <v>25.500000000000004</v>
          </cell>
          <cell r="AI159">
            <v>77.200000000000017</v>
          </cell>
          <cell r="AJ159">
            <v>112.3</v>
          </cell>
          <cell r="AK159">
            <v>134.4</v>
          </cell>
          <cell r="AL159">
            <v>847</v>
          </cell>
        </row>
        <row r="160">
          <cell r="A160">
            <v>199911</v>
          </cell>
          <cell r="B160">
            <v>1882</v>
          </cell>
          <cell r="C160">
            <v>68.100000000000009</v>
          </cell>
          <cell r="D160">
            <v>249.10000000000002</v>
          </cell>
          <cell r="E160">
            <v>2921.1999999999994</v>
          </cell>
          <cell r="F160">
            <v>166.5</v>
          </cell>
          <cell r="G160">
            <v>157.4</v>
          </cell>
          <cell r="H160">
            <v>122</v>
          </cell>
          <cell r="I160">
            <v>1209.0999999999999</v>
          </cell>
          <cell r="J160">
            <v>33.9</v>
          </cell>
          <cell r="K160">
            <v>336.49999999999994</v>
          </cell>
          <cell r="L160">
            <v>324.69999999999993</v>
          </cell>
          <cell r="M160">
            <v>152.39999999999998</v>
          </cell>
          <cell r="N160">
            <v>222.6</v>
          </cell>
          <cell r="O160">
            <v>129.4</v>
          </cell>
          <cell r="P160">
            <v>782.5</v>
          </cell>
          <cell r="Q160">
            <v>202.9</v>
          </cell>
          <cell r="R160">
            <v>114.9</v>
          </cell>
          <cell r="S160">
            <v>136.50000000000003</v>
          </cell>
          <cell r="T160">
            <v>248.19999999999996</v>
          </cell>
          <cell r="U160">
            <v>72.399999999999991</v>
          </cell>
          <cell r="V160">
            <v>91.1</v>
          </cell>
          <cell r="W160">
            <v>131.5</v>
          </cell>
          <cell r="X160">
            <v>21</v>
          </cell>
          <cell r="Y160">
            <v>144.9</v>
          </cell>
          <cell r="Z160">
            <v>5720.4000000000005</v>
          </cell>
          <cell r="AA160">
            <v>157.4</v>
          </cell>
          <cell r="AB160">
            <v>751.3</v>
          </cell>
          <cell r="AC160">
            <v>155.19999999999999</v>
          </cell>
          <cell r="AD160">
            <v>146.70000000000002</v>
          </cell>
          <cell r="AE160">
            <v>6.3</v>
          </cell>
          <cell r="AF160">
            <v>4855.0999999999995</v>
          </cell>
          <cell r="AG160">
            <v>504.3</v>
          </cell>
          <cell r="AH160">
            <v>27.600000000000005</v>
          </cell>
          <cell r="AI160">
            <v>84.600000000000023</v>
          </cell>
          <cell r="AJ160">
            <v>122.8</v>
          </cell>
          <cell r="AK160">
            <v>147.9</v>
          </cell>
          <cell r="AL160">
            <v>929.7</v>
          </cell>
        </row>
        <row r="161">
          <cell r="A161">
            <v>199912</v>
          </cell>
          <cell r="B161">
            <v>1946.8</v>
          </cell>
          <cell r="C161">
            <v>69.800000000000011</v>
          </cell>
          <cell r="D161">
            <v>250.20000000000002</v>
          </cell>
          <cell r="E161">
            <v>3049.5999999999995</v>
          </cell>
          <cell r="F161">
            <v>168.7</v>
          </cell>
          <cell r="G161">
            <v>168.4</v>
          </cell>
          <cell r="H161">
            <v>142.19999999999999</v>
          </cell>
          <cell r="I161">
            <v>1344.1999999999998</v>
          </cell>
          <cell r="J161">
            <v>39.199999999999996</v>
          </cell>
          <cell r="K161">
            <v>364.59999999999997</v>
          </cell>
          <cell r="L161">
            <v>338.69999999999993</v>
          </cell>
          <cell r="M161">
            <v>165.99999999999997</v>
          </cell>
          <cell r="N161">
            <v>242</v>
          </cell>
          <cell r="O161">
            <v>130.30000000000001</v>
          </cell>
          <cell r="P161">
            <v>862.1</v>
          </cell>
          <cell r="Q161">
            <v>224.20000000000002</v>
          </cell>
          <cell r="R161">
            <v>116.30000000000001</v>
          </cell>
          <cell r="S161">
            <v>149.80000000000004</v>
          </cell>
          <cell r="T161">
            <v>258.49999999999994</v>
          </cell>
          <cell r="U161">
            <v>78.8</v>
          </cell>
          <cell r="V161">
            <v>97.8</v>
          </cell>
          <cell r="W161">
            <v>136</v>
          </cell>
          <cell r="X161">
            <v>21.4</v>
          </cell>
          <cell r="Y161">
            <v>145</v>
          </cell>
          <cell r="Z161">
            <v>6302.3</v>
          </cell>
          <cell r="AA161">
            <v>173.9</v>
          </cell>
          <cell r="AB161">
            <v>807.59999999999991</v>
          </cell>
          <cell r="AC161">
            <v>173.1</v>
          </cell>
          <cell r="AD161">
            <v>161.4</v>
          </cell>
          <cell r="AE161">
            <v>7</v>
          </cell>
          <cell r="AF161">
            <v>5284.9999999999991</v>
          </cell>
          <cell r="AG161">
            <v>553.4</v>
          </cell>
          <cell r="AH161">
            <v>29.800000000000004</v>
          </cell>
          <cell r="AI161">
            <v>93.200000000000017</v>
          </cell>
          <cell r="AJ161">
            <v>133.19999999999999</v>
          </cell>
          <cell r="AK161">
            <v>161.30000000000001</v>
          </cell>
          <cell r="AL161">
            <v>1013.3000000000001</v>
          </cell>
        </row>
        <row r="162">
          <cell r="A162">
            <v>200001</v>
          </cell>
          <cell r="B162">
            <v>100.9</v>
          </cell>
          <cell r="C162">
            <v>1.5</v>
          </cell>
          <cell r="D162">
            <v>1.3</v>
          </cell>
          <cell r="E162">
            <v>151.4</v>
          </cell>
          <cell r="F162">
            <v>0</v>
          </cell>
          <cell r="G162">
            <v>11.9</v>
          </cell>
          <cell r="H162">
            <v>16</v>
          </cell>
          <cell r="I162">
            <v>124.1</v>
          </cell>
          <cell r="J162">
            <v>2.5</v>
          </cell>
          <cell r="K162">
            <v>32</v>
          </cell>
          <cell r="L162">
            <v>25</v>
          </cell>
          <cell r="M162">
            <v>42.2</v>
          </cell>
          <cell r="N162">
            <v>20.6</v>
          </cell>
          <cell r="O162">
            <v>3.2</v>
          </cell>
          <cell r="P162">
            <v>76.599999999999994</v>
          </cell>
          <cell r="Q162">
            <v>31.3</v>
          </cell>
          <cell r="R162">
            <v>1.1000000000000001</v>
          </cell>
          <cell r="S162">
            <v>17.8</v>
          </cell>
          <cell r="T162">
            <v>9.9</v>
          </cell>
          <cell r="U162">
            <v>7.4</v>
          </cell>
          <cell r="V162">
            <v>9.9</v>
          </cell>
          <cell r="W162">
            <v>8.1</v>
          </cell>
          <cell r="X162">
            <v>2.7</v>
          </cell>
          <cell r="Y162">
            <v>0.3</v>
          </cell>
          <cell r="Z162">
            <v>625.20000000000005</v>
          </cell>
          <cell r="AA162">
            <v>11.1</v>
          </cell>
          <cell r="AB162">
            <v>65.099999999999994</v>
          </cell>
          <cell r="AC162">
            <v>16.3</v>
          </cell>
          <cell r="AD162">
            <v>13</v>
          </cell>
          <cell r="AE162">
            <v>0.8</v>
          </cell>
          <cell r="AF162">
            <v>468.2</v>
          </cell>
          <cell r="AG162">
            <v>49.9</v>
          </cell>
          <cell r="AH162">
            <v>2.2000000000000002</v>
          </cell>
          <cell r="AI162">
            <v>7.3</v>
          </cell>
          <cell r="AJ162">
            <v>10</v>
          </cell>
          <cell r="AK162">
            <v>13.4</v>
          </cell>
          <cell r="AL162">
            <v>88</v>
          </cell>
        </row>
        <row r="163">
          <cell r="A163" t="str">
            <v>FUENTE: MINAG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BARQUE"/>
      <sheetName val="VALOR"/>
      <sheetName val="INDICE"/>
      <sheetName val="VAR %"/>
      <sheetName val="VAR % ACUMULADA"/>
      <sheetName val="Enero"/>
      <sheetName val="Hoja1"/>
      <sheetName val="Hoja1 (2)"/>
      <sheetName val="VBP"/>
      <sheetName val="VALOR (acumulado)"/>
      <sheetName val="Julio"/>
      <sheetName val="VBP Acum"/>
    </sheetNames>
    <sheetDataSet>
      <sheetData sheetId="0"/>
      <sheetData sheetId="1">
        <row r="8">
          <cell r="A8">
            <v>198901</v>
          </cell>
          <cell r="B8">
            <v>97197836.102695838</v>
          </cell>
          <cell r="C8">
            <v>91811052.616987705</v>
          </cell>
          <cell r="D8">
            <v>43201150.66143629</v>
          </cell>
          <cell r="E8">
            <v>8484203.8761370853</v>
          </cell>
          <cell r="F8">
            <v>1778735.971157386</v>
          </cell>
          <cell r="G8">
            <v>836725.34630606009</v>
          </cell>
          <cell r="H8">
            <v>132079.18855432756</v>
          </cell>
          <cell r="I8">
            <v>315719.09868979797</v>
          </cell>
          <cell r="J8">
            <v>3828.1609687219188</v>
          </cell>
          <cell r="K8">
            <v>13453.244322260729</v>
          </cell>
          <cell r="L8">
            <v>522.43837804686711</v>
          </cell>
          <cell r="M8">
            <v>54290.282829147225</v>
          </cell>
          <cell r="N8">
            <v>302049.80355228949</v>
          </cell>
          <cell r="O8">
            <v>0</v>
          </cell>
          <cell r="P8">
            <v>40306.986616143171</v>
          </cell>
          <cell r="Q8">
            <v>1937057.9630668652</v>
          </cell>
          <cell r="R8">
            <v>252.79834429440345</v>
          </cell>
          <cell r="S8">
            <v>1803779.8586098091</v>
          </cell>
          <cell r="T8">
            <v>1265402.7347419364</v>
          </cell>
          <cell r="U8">
            <v>3735678.9446179727</v>
          </cell>
          <cell r="V8">
            <v>17524.24246906452</v>
          </cell>
          <cell r="W8">
            <v>1946521.7282447491</v>
          </cell>
          <cell r="X8">
            <v>15947.779214043929</v>
          </cell>
          <cell r="Y8">
            <v>66205.283488057685</v>
          </cell>
          <cell r="Z8">
            <v>4225.1512429814748</v>
          </cell>
          <cell r="AA8">
            <v>2962.1457397965505</v>
          </cell>
          <cell r="AB8">
            <v>1261.3319151841756</v>
          </cell>
          <cell r="AC8">
            <v>1638760.7260454181</v>
          </cell>
          <cell r="AD8">
            <v>834.80857192379835</v>
          </cell>
          <cell r="AE8">
            <v>41435.747686753617</v>
          </cell>
          <cell r="AF8">
            <v>28713750.792869076</v>
          </cell>
          <cell r="AG8">
            <v>3221945.459727149</v>
          </cell>
          <cell r="AH8">
            <v>622063.28373922862</v>
          </cell>
          <cell r="AI8">
            <v>196879.15312190331</v>
          </cell>
          <cell r="AJ8">
            <v>253671.56252652875</v>
          </cell>
          <cell r="AK8">
            <v>3673371.4799829638</v>
          </cell>
          <cell r="AL8">
            <v>1855749.2484758806</v>
          </cell>
          <cell r="AM8">
            <v>3423836.1949409908</v>
          </cell>
          <cell r="AN8">
            <v>272660.1525236516</v>
          </cell>
          <cell r="AO8">
            <v>52967.02140880769</v>
          </cell>
          <cell r="AP8">
            <v>3644306.3124058829</v>
          </cell>
          <cell r="AQ8">
            <v>812112.77416417678</v>
          </cell>
          <cell r="AR8">
            <v>593817.02046042657</v>
          </cell>
          <cell r="AS8">
            <v>780985.09105598589</v>
          </cell>
          <cell r="AT8">
            <v>333920.88913255569</v>
          </cell>
          <cell r="AU8">
            <v>653303.24752840004</v>
          </cell>
          <cell r="AV8">
            <v>4016575.4662061473</v>
          </cell>
          <cell r="AW8">
            <v>229456.19661908707</v>
          </cell>
          <cell r="AX8">
            <v>252693.42036099653</v>
          </cell>
          <cell r="AY8">
            <v>268293.94329495163</v>
          </cell>
          <cell r="AZ8">
            <v>735879.59508332552</v>
          </cell>
          <cell r="BA8">
            <v>2819263.2801100342</v>
          </cell>
          <cell r="BB8">
            <v>2267517.047812155</v>
          </cell>
          <cell r="BC8">
            <v>92737.252790086714</v>
          </cell>
          <cell r="BD8">
            <v>14044.690858269485</v>
          </cell>
          <cell r="BE8">
            <v>119290.39052482862</v>
          </cell>
          <cell r="BF8">
            <v>498399.26523439976</v>
          </cell>
          <cell r="BG8">
            <v>190904.70246919364</v>
          </cell>
          <cell r="BH8">
            <v>479375.67156407359</v>
          </cell>
          <cell r="BI8">
            <v>12075.511475296023</v>
          </cell>
          <cell r="BJ8">
            <v>512706.39811145788</v>
          </cell>
          <cell r="BK8">
            <v>347983.16478454939</v>
          </cell>
          <cell r="BL8">
            <v>48609901.955551408</v>
          </cell>
          <cell r="BM8">
            <v>29699817.082641579</v>
          </cell>
          <cell r="BN8">
            <v>18910084.872909829</v>
          </cell>
          <cell r="BO8">
            <v>13418.101326406129</v>
          </cell>
          <cell r="BP8">
            <v>8336.2995071563673</v>
          </cell>
          <cell r="BQ8">
            <v>18457247.220344562</v>
          </cell>
          <cell r="BR8">
            <v>400.74487467625488</v>
          </cell>
          <cell r="BS8">
            <v>1804.4762197185773</v>
          </cell>
          <cell r="BT8">
            <v>48664.831871817674</v>
          </cell>
          <cell r="BU8">
            <v>380213.19876549538</v>
          </cell>
          <cell r="BV8">
            <v>5386783.4857081315</v>
          </cell>
          <cell r="BW8">
            <v>3445974.2257494354</v>
          </cell>
          <cell r="BX8">
            <v>1940809.2599586961</v>
          </cell>
          <cell r="BY8">
            <v>0</v>
          </cell>
        </row>
        <row r="9">
          <cell r="A9">
            <v>198902</v>
          </cell>
          <cell r="B9">
            <v>69969546.430166617</v>
          </cell>
          <cell r="C9">
            <v>65679378.925652042</v>
          </cell>
          <cell r="D9">
            <v>41897013.182473399</v>
          </cell>
          <cell r="E9">
            <v>8143154.2038205396</v>
          </cell>
          <cell r="F9">
            <v>1707233.9977303774</v>
          </cell>
          <cell r="G9">
            <v>803090.49861230573</v>
          </cell>
          <cell r="H9">
            <v>126769.84372552339</v>
          </cell>
          <cell r="I9">
            <v>303027.76114956243</v>
          </cell>
          <cell r="J9">
            <v>3674.2758119036403</v>
          </cell>
          <cell r="K9">
            <v>12912.448198701461</v>
          </cell>
          <cell r="L9">
            <v>501.43729883663985</v>
          </cell>
          <cell r="M9">
            <v>52107.911514269807</v>
          </cell>
          <cell r="N9">
            <v>289907.94698817207</v>
          </cell>
          <cell r="O9">
            <v>0</v>
          </cell>
          <cell r="P9">
            <v>38686.718553494728</v>
          </cell>
          <cell r="Q9">
            <v>1859191.7315138697</v>
          </cell>
          <cell r="R9">
            <v>242.63630743832698</v>
          </cell>
          <cell r="S9">
            <v>1731271.1661395198</v>
          </cell>
          <cell r="T9">
            <v>1214535.8302765652</v>
          </cell>
          <cell r="U9">
            <v>2943800.2329736683</v>
          </cell>
          <cell r="V9">
            <v>13809.502858226697</v>
          </cell>
          <cell r="W9">
            <v>1533903.5291966696</v>
          </cell>
          <cell r="X9">
            <v>12567.213848329289</v>
          </cell>
          <cell r="Y9">
            <v>52171.273775284993</v>
          </cell>
          <cell r="Z9">
            <v>3329.5155707525118</v>
          </cell>
          <cell r="AA9">
            <v>2334.2384204290306</v>
          </cell>
          <cell r="AB9">
            <v>993.95832479817636</v>
          </cell>
          <cell r="AC9">
            <v>1291380.8383000486</v>
          </cell>
          <cell r="AD9">
            <v>657.84819973843014</v>
          </cell>
          <cell r="AE9">
            <v>32652.314479390436</v>
          </cell>
          <cell r="AF9">
            <v>28463102.666825704</v>
          </cell>
          <cell r="AG9">
            <v>3193820.4475154006</v>
          </cell>
          <cell r="AH9">
            <v>616633.16778278793</v>
          </cell>
          <cell r="AI9">
            <v>195160.55525766101</v>
          </cell>
          <cell r="AJ9">
            <v>251457.21225803101</v>
          </cell>
          <cell r="AK9">
            <v>3641305.8789278925</v>
          </cell>
          <cell r="AL9">
            <v>1839550.0387351464</v>
          </cell>
          <cell r="AM9">
            <v>3393948.8377534188</v>
          </cell>
          <cell r="AN9">
            <v>270280.04702055157</v>
          </cell>
          <cell r="AO9">
            <v>52504.661588455921</v>
          </cell>
          <cell r="AP9">
            <v>3612494.4270648919</v>
          </cell>
          <cell r="AQ9">
            <v>805023.67784762452</v>
          </cell>
          <cell r="AR9">
            <v>588633.4718371646</v>
          </cell>
          <cell r="AS9">
            <v>774167.71456786769</v>
          </cell>
          <cell r="AT9">
            <v>331006.02629517973</v>
          </cell>
          <cell r="AU9">
            <v>647600.43162279902</v>
          </cell>
          <cell r="AV9">
            <v>3981513.9682855643</v>
          </cell>
          <cell r="AW9">
            <v>227453.22716704689</v>
          </cell>
          <cell r="AX9">
            <v>250487.60849288278</v>
          </cell>
          <cell r="AY9">
            <v>265951.95131345256</v>
          </cell>
          <cell r="AZ9">
            <v>729455.95357331447</v>
          </cell>
          <cell r="BA9">
            <v>2794653.3619185756</v>
          </cell>
          <cell r="BB9">
            <v>2346956.0788534875</v>
          </cell>
          <cell r="BC9">
            <v>95986.162212923329</v>
          </cell>
          <cell r="BD9">
            <v>14536.72536541133</v>
          </cell>
          <cell r="BE9">
            <v>123469.54897701219</v>
          </cell>
          <cell r="BF9">
            <v>515859.92985878873</v>
          </cell>
          <cell r="BG9">
            <v>197592.76005183408</v>
          </cell>
          <cell r="BH9">
            <v>496169.87334993493</v>
          </cell>
          <cell r="BI9">
            <v>12498.55876036564</v>
          </cell>
          <cell r="BJ9">
            <v>530668.29150227655</v>
          </cell>
          <cell r="BK9">
            <v>360174.22877494054</v>
          </cell>
          <cell r="BL9">
            <v>23782365.743178643</v>
          </cell>
          <cell r="BM9">
            <v>14549190.19557512</v>
          </cell>
          <cell r="BN9">
            <v>9233175.5476035234</v>
          </cell>
          <cell r="BO9">
            <v>6551.6197253944601</v>
          </cell>
          <cell r="BP9">
            <v>4070.3422160331866</v>
          </cell>
          <cell r="BQ9">
            <v>9012069.7424841784</v>
          </cell>
          <cell r="BR9">
            <v>195.67060658669928</v>
          </cell>
          <cell r="BS9">
            <v>881.06668056291244</v>
          </cell>
          <cell r="BT9">
            <v>23761.444683455913</v>
          </cell>
          <cell r="BU9">
            <v>185645.6612073096</v>
          </cell>
          <cell r="BV9">
            <v>4290167.5045145797</v>
          </cell>
          <cell r="BW9">
            <v>2796067.5257412838</v>
          </cell>
          <cell r="BX9">
            <v>1494099.9787732959</v>
          </cell>
          <cell r="BY9">
            <v>0</v>
          </cell>
        </row>
        <row r="10">
          <cell r="A10">
            <v>198903</v>
          </cell>
          <cell r="B10">
            <v>86932213.13453342</v>
          </cell>
          <cell r="C10">
            <v>83315138.905646235</v>
          </cell>
          <cell r="D10">
            <v>43134022.704599313</v>
          </cell>
          <cell r="E10">
            <v>8730329.1863774583</v>
          </cell>
          <cell r="F10">
            <v>1830336.7988989458</v>
          </cell>
          <cell r="G10">
            <v>860998.60617252695</v>
          </cell>
          <cell r="H10">
            <v>135910.78333137711</v>
          </cell>
          <cell r="I10">
            <v>324878.05600014701</v>
          </cell>
          <cell r="J10">
            <v>3939.2152667836199</v>
          </cell>
          <cell r="K10">
            <v>13843.520649998336</v>
          </cell>
          <cell r="L10">
            <v>537.59422646299538</v>
          </cell>
          <cell r="M10">
            <v>55865.234692567712</v>
          </cell>
          <cell r="N10">
            <v>310812.21693752741</v>
          </cell>
          <cell r="O10">
            <v>0</v>
          </cell>
          <cell r="P10">
            <v>41476.285436702601</v>
          </cell>
          <cell r="Q10">
            <v>1993251.6848436794</v>
          </cell>
          <cell r="R10">
            <v>260.13198123029963</v>
          </cell>
          <cell r="S10">
            <v>1856107.2052633187</v>
          </cell>
          <cell r="T10">
            <v>1302111.8526761909</v>
          </cell>
          <cell r="U10">
            <v>3093762.7761584646</v>
          </cell>
          <cell r="V10">
            <v>14512.984074628894</v>
          </cell>
          <cell r="W10">
            <v>1612043.3675124326</v>
          </cell>
          <cell r="X10">
            <v>13207.410600925821</v>
          </cell>
          <cell r="Y10">
            <v>54828.97344148445</v>
          </cell>
          <cell r="Z10">
            <v>3499.12715545541</v>
          </cell>
          <cell r="AA10">
            <v>2453.1487751488544</v>
          </cell>
          <cell r="AB10">
            <v>1044.592371408012</v>
          </cell>
          <cell r="AC10">
            <v>1357166.1292183683</v>
          </cell>
          <cell r="AD10">
            <v>691.36018467453482</v>
          </cell>
          <cell r="AE10">
            <v>34315.682823937655</v>
          </cell>
          <cell r="AF10">
            <v>28985170.863059688</v>
          </cell>
          <cell r="AG10">
            <v>3252401.274055894</v>
          </cell>
          <cell r="AH10">
            <v>627943.40930531942</v>
          </cell>
          <cell r="AI10">
            <v>198740.17622351384</v>
          </cell>
          <cell r="AJ10">
            <v>256069.42248578605</v>
          </cell>
          <cell r="AK10">
            <v>3708094.4512912189</v>
          </cell>
          <cell r="AL10">
            <v>1873290.9341619806</v>
          </cell>
          <cell r="AM10">
            <v>3456200.4049341646</v>
          </cell>
          <cell r="AN10">
            <v>275237.50433916342</v>
          </cell>
          <cell r="AO10">
            <v>53467.698341343341</v>
          </cell>
          <cell r="AP10">
            <v>3678754.5418359078</v>
          </cell>
          <cell r="AQ10">
            <v>819789.36465060944</v>
          </cell>
          <cell r="AR10">
            <v>599430.14493644505</v>
          </cell>
          <cell r="AS10">
            <v>788367.44349615823</v>
          </cell>
          <cell r="AT10">
            <v>337077.31518849893</v>
          </cell>
          <cell r="AU10">
            <v>659478.67248695181</v>
          </cell>
          <cell r="AV10">
            <v>4054542.6131256758</v>
          </cell>
          <cell r="AW10">
            <v>231625.15801466667</v>
          </cell>
          <cell r="AX10">
            <v>255082.03431762816</v>
          </cell>
          <cell r="AY10">
            <v>270830.02300972439</v>
          </cell>
          <cell r="AZ10">
            <v>742835.58257482958</v>
          </cell>
          <cell r="BA10">
            <v>2845912.6942842118</v>
          </cell>
          <cell r="BB10">
            <v>2324759.8790037036</v>
          </cell>
          <cell r="BC10">
            <v>95078.378697718988</v>
          </cell>
          <cell r="BD10">
            <v>14399.245135474639</v>
          </cell>
          <cell r="BE10">
            <v>122301.84293890209</v>
          </cell>
          <cell r="BF10">
            <v>510981.21474315069</v>
          </cell>
          <cell r="BG10">
            <v>195724.03808021403</v>
          </cell>
          <cell r="BH10">
            <v>491477.37579212082</v>
          </cell>
          <cell r="BI10">
            <v>12380.354371890306</v>
          </cell>
          <cell r="BJ10">
            <v>525649.52717248909</v>
          </cell>
          <cell r="BK10">
            <v>356767.9020717431</v>
          </cell>
          <cell r="BL10">
            <v>40181116.201046929</v>
          </cell>
          <cell r="BM10">
            <v>32233397.539014138</v>
          </cell>
          <cell r="BN10">
            <v>7947718.6620327868</v>
          </cell>
          <cell r="BO10">
            <v>5639.4931613289418</v>
          </cell>
          <cell r="BP10">
            <v>3503.6629190509975</v>
          </cell>
          <cell r="BQ10">
            <v>7757395.5468086973</v>
          </cell>
          <cell r="BR10">
            <v>168.42904410975078</v>
          </cell>
          <cell r="BS10">
            <v>758.40322362576944</v>
          </cell>
          <cell r="BT10">
            <v>20453.339847586711</v>
          </cell>
          <cell r="BU10">
            <v>159799.78702838675</v>
          </cell>
          <cell r="BV10">
            <v>3617074.2288871892</v>
          </cell>
          <cell r="BW10">
            <v>2640016.4819540158</v>
          </cell>
          <cell r="BX10">
            <v>977057.74693317316</v>
          </cell>
          <cell r="BY10">
            <v>0</v>
          </cell>
        </row>
        <row r="11">
          <cell r="A11">
            <v>198904</v>
          </cell>
          <cell r="B11">
            <v>98703736.794570923</v>
          </cell>
          <cell r="C11">
            <v>95562484.255203933</v>
          </cell>
          <cell r="D11">
            <v>41285316.039182186</v>
          </cell>
          <cell r="E11">
            <v>9102568.2919476088</v>
          </cell>
          <cell r="F11">
            <v>1908377.7201940315</v>
          </cell>
          <cell r="G11">
            <v>897709.40415239031</v>
          </cell>
          <cell r="H11">
            <v>141705.67460575787</v>
          </cell>
          <cell r="I11">
            <v>338730.032758774</v>
          </cell>
          <cell r="J11">
            <v>4107.1734200504907</v>
          </cell>
          <cell r="K11">
            <v>14433.773277899012</v>
          </cell>
          <cell r="L11">
            <v>560.51588150556961</v>
          </cell>
          <cell r="M11">
            <v>58247.186684352404</v>
          </cell>
          <cell r="N11">
            <v>324064.46197470539</v>
          </cell>
          <cell r="O11">
            <v>0</v>
          </cell>
          <cell r="P11">
            <v>43244.729107466017</v>
          </cell>
          <cell r="Q11">
            <v>2078238.8838945634</v>
          </cell>
          <cell r="R11">
            <v>271.22334948872111</v>
          </cell>
          <cell r="S11">
            <v>1935246.911359122</v>
          </cell>
          <cell r="T11">
            <v>1357630.6012875012</v>
          </cell>
          <cell r="U11">
            <v>4136671.6830428904</v>
          </cell>
          <cell r="V11">
            <v>19405.317925673666</v>
          </cell>
          <cell r="W11">
            <v>2155463.9552894467</v>
          </cell>
          <cell r="X11">
            <v>17659.635011515154</v>
          </cell>
          <cell r="Y11">
            <v>73311.846529917035</v>
          </cell>
          <cell r="Z11">
            <v>4678.6845878700979</v>
          </cell>
          <cell r="AA11">
            <v>3280.1063968615799</v>
          </cell>
          <cell r="AB11">
            <v>1396.7249578494557</v>
          </cell>
          <cell r="AC11">
            <v>1814667.4784463155</v>
          </cell>
          <cell r="AD11">
            <v>924.41803255440186</v>
          </cell>
          <cell r="AE11">
            <v>45883.515864887151</v>
          </cell>
          <cell r="AF11">
            <v>26110333.79308157</v>
          </cell>
          <cell r="AG11">
            <v>2929818.2610636801</v>
          </cell>
          <cell r="AH11">
            <v>565662.07932978822</v>
          </cell>
          <cell r="AI11">
            <v>179028.52337176213</v>
          </cell>
          <cell r="AJ11">
            <v>230671.68128467328</v>
          </cell>
          <cell r="AK11">
            <v>3340314.4082507254</v>
          </cell>
          <cell r="AL11">
            <v>1687492.2633234982</v>
          </cell>
          <cell r="AM11">
            <v>3113403.9766391315</v>
          </cell>
          <cell r="AN11">
            <v>247938.61470139638</v>
          </cell>
          <cell r="AO11">
            <v>48164.610015098588</v>
          </cell>
          <cell r="AP11">
            <v>3313884.519913814</v>
          </cell>
          <cell r="AQ11">
            <v>738480.17153921165</v>
          </cell>
          <cell r="AR11">
            <v>539976.84691494307</v>
          </cell>
          <cell r="AS11">
            <v>710174.77173188399</v>
          </cell>
          <cell r="AT11">
            <v>303644.96573881543</v>
          </cell>
          <cell r="AU11">
            <v>594069.57955862</v>
          </cell>
          <cell r="AV11">
            <v>3652400.7916719038</v>
          </cell>
          <cell r="AW11">
            <v>208651.87302883473</v>
          </cell>
          <cell r="AX11">
            <v>229782.22526677552</v>
          </cell>
          <cell r="AY11">
            <v>243968.28072468366</v>
          </cell>
          <cell r="AZ11">
            <v>669158.89873624826</v>
          </cell>
          <cell r="BA11">
            <v>2563646.4502760889</v>
          </cell>
          <cell r="BB11">
            <v>1935742.2711101188</v>
          </cell>
          <cell r="BC11">
            <v>79168.278141769028</v>
          </cell>
          <cell r="BD11">
            <v>11989.723210794709</v>
          </cell>
          <cell r="BE11">
            <v>101836.25816570892</v>
          </cell>
          <cell r="BF11">
            <v>425475.3129795983</v>
          </cell>
          <cell r="BG11">
            <v>162972.22668287164</v>
          </cell>
          <cell r="BH11">
            <v>409235.18175253476</v>
          </cell>
          <cell r="BI11">
            <v>10308.666931769969</v>
          </cell>
          <cell r="BJ11">
            <v>437689.07865568553</v>
          </cell>
          <cell r="BK11">
            <v>297067.54458938597</v>
          </cell>
          <cell r="BL11">
            <v>54277168.216021746</v>
          </cell>
          <cell r="BM11">
            <v>40911954.85064704</v>
          </cell>
          <cell r="BN11">
            <v>13365213.365374709</v>
          </cell>
          <cell r="BO11">
            <v>9483.6056205410168</v>
          </cell>
          <cell r="BP11">
            <v>5891.9048930565914</v>
          </cell>
          <cell r="BQ11">
            <v>13045158.120404307</v>
          </cell>
          <cell r="BR11">
            <v>283.23726684069197</v>
          </cell>
          <cell r="BS11">
            <v>1275.3623186447642</v>
          </cell>
          <cell r="BT11">
            <v>34395.184671471368</v>
          </cell>
          <cell r="BU11">
            <v>268725.95019984822</v>
          </cell>
          <cell r="BV11">
            <v>3141252.5393669978</v>
          </cell>
          <cell r="BW11">
            <v>2173699.2452250035</v>
          </cell>
          <cell r="BX11">
            <v>967553.29414199444</v>
          </cell>
          <cell r="BY11">
            <v>0</v>
          </cell>
        </row>
        <row r="12">
          <cell r="A12">
            <v>198905</v>
          </cell>
          <cell r="B12">
            <v>103144157.10533346</v>
          </cell>
          <cell r="C12">
            <v>99030430.473343194</v>
          </cell>
          <cell r="D12">
            <v>48101313.037617974</v>
          </cell>
          <cell r="E12">
            <v>10926472.106125562</v>
          </cell>
          <cell r="F12">
            <v>2290764.0194358891</v>
          </cell>
          <cell r="G12">
            <v>1077585.6274052714</v>
          </cell>
          <cell r="H12">
            <v>170099.58631447205</v>
          </cell>
          <cell r="I12">
            <v>406602.19574731035</v>
          </cell>
          <cell r="J12">
            <v>4930.1377775876072</v>
          </cell>
          <cell r="K12">
            <v>17325.903640472443</v>
          </cell>
          <cell r="L12">
            <v>672.82781604932973</v>
          </cell>
          <cell r="M12">
            <v>69918.317573060616</v>
          </cell>
          <cell r="N12">
            <v>388998.04876889207</v>
          </cell>
          <cell r="O12">
            <v>0</v>
          </cell>
          <cell r="P12">
            <v>51909.780973319524</v>
          </cell>
          <cell r="Q12">
            <v>2494660.6788797677</v>
          </cell>
          <cell r="R12">
            <v>325.5690336693288</v>
          </cell>
          <cell r="S12">
            <v>2323017.0559815452</v>
          </cell>
          <cell r="T12">
            <v>1629662.3567782552</v>
          </cell>
          <cell r="U12">
            <v>4836770.0403883029</v>
          </cell>
          <cell r="V12">
            <v>22689.511655434737</v>
          </cell>
          <cell r="W12">
            <v>2520258.8653136711</v>
          </cell>
          <cell r="X12">
            <v>20648.385971269072</v>
          </cell>
          <cell r="Y12">
            <v>85719.285955179686</v>
          </cell>
          <cell r="Z12">
            <v>5470.5142629038455</v>
          </cell>
          <cell r="AA12">
            <v>3835.2379800071312</v>
          </cell>
          <cell r="AB12">
            <v>1633.1094049551184</v>
          </cell>
          <cell r="AC12">
            <v>2121785.3302198169</v>
          </cell>
          <cell r="AD12">
            <v>1080.868337456471</v>
          </cell>
          <cell r="AE12">
            <v>53648.931287609412</v>
          </cell>
          <cell r="AF12">
            <v>30606767.302820947</v>
          </cell>
          <cell r="AG12">
            <v>3434359.2259893627</v>
          </cell>
          <cell r="AH12">
            <v>663074.15949864627</v>
          </cell>
          <cell r="AI12">
            <v>209858.83975405389</v>
          </cell>
          <cell r="AJ12">
            <v>270395.41234440985</v>
          </cell>
          <cell r="AK12">
            <v>3915546.4890563525</v>
          </cell>
          <cell r="AL12">
            <v>1978093.5562967889</v>
          </cell>
          <cell r="AM12">
            <v>3649560.0472913324</v>
          </cell>
          <cell r="AN12">
            <v>290635.86646142992</v>
          </cell>
          <cell r="AO12">
            <v>56458.987565829157</v>
          </cell>
          <cell r="AP12">
            <v>3884565.1370530417</v>
          </cell>
          <cell r="AQ12">
            <v>865653.07617924467</v>
          </cell>
          <cell r="AR12">
            <v>632965.69984163705</v>
          </cell>
          <cell r="AS12">
            <v>832473.23281984078</v>
          </cell>
          <cell r="AT12">
            <v>355935.35045130196</v>
          </cell>
          <cell r="AU12">
            <v>696373.68588727759</v>
          </cell>
          <cell r="AV12">
            <v>4281376.9449765263</v>
          </cell>
          <cell r="AW12">
            <v>244583.5957402972</v>
          </cell>
          <cell r="AX12">
            <v>269352.78402791155</v>
          </cell>
          <cell r="AY12">
            <v>285981.80538726901</v>
          </cell>
          <cell r="AZ12">
            <v>784394.05886335485</v>
          </cell>
          <cell r="BA12">
            <v>3005129.3473350364</v>
          </cell>
          <cell r="BB12">
            <v>1731303.5882831605</v>
          </cell>
          <cell r="BC12">
            <v>70807.11418593947</v>
          </cell>
          <cell r="BD12">
            <v>10723.457935062017</v>
          </cell>
          <cell r="BE12">
            <v>91081.070972589383</v>
          </cell>
          <cell r="BF12">
            <v>380539.77901977359</v>
          </cell>
          <cell r="BG12">
            <v>145760.31378637042</v>
          </cell>
          <cell r="BH12">
            <v>366014.80950950907</v>
          </cell>
          <cell r="BI12">
            <v>9219.9423010760984</v>
          </cell>
          <cell r="BJ12">
            <v>391463.61772343161</v>
          </cell>
          <cell r="BK12">
            <v>265693.48284940864</v>
          </cell>
          <cell r="BL12">
            <v>50929117.435725212</v>
          </cell>
          <cell r="BM12">
            <v>40071318.988211133</v>
          </cell>
          <cell r="BN12">
            <v>10857798.44751408</v>
          </cell>
          <cell r="BO12">
            <v>7704.4096168575543</v>
          </cell>
          <cell r="BP12">
            <v>4786.5390586629746</v>
          </cell>
          <cell r="BQ12">
            <v>10597787.982513849</v>
          </cell>
          <cell r="BR12">
            <v>230.09981749698579</v>
          </cell>
          <cell r="BS12">
            <v>1036.0947202888774</v>
          </cell>
          <cell r="BT12">
            <v>27942.388386808332</v>
          </cell>
          <cell r="BU12">
            <v>218310.93340011593</v>
          </cell>
          <cell r="BV12">
            <v>4113726.6319902735</v>
          </cell>
          <cell r="BW12">
            <v>2625329.3248916846</v>
          </cell>
          <cell r="BX12">
            <v>1488397.3070985887</v>
          </cell>
          <cell r="BY12">
            <v>0</v>
          </cell>
        </row>
        <row r="13">
          <cell r="A13">
            <v>198906</v>
          </cell>
          <cell r="B13">
            <v>94841555.822315246</v>
          </cell>
          <cell r="C13">
            <v>90122745.020756662</v>
          </cell>
          <cell r="D13">
            <v>49346358.732858218</v>
          </cell>
          <cell r="E13">
            <v>14384431.010329124</v>
          </cell>
          <cell r="F13">
            <v>3015734.3265487058</v>
          </cell>
          <cell r="G13">
            <v>1418614.8982564588</v>
          </cell>
          <cell r="H13">
            <v>223931.90962839124</v>
          </cell>
          <cell r="I13">
            <v>535281.76126460999</v>
          </cell>
          <cell r="J13">
            <v>6490.4047751486887</v>
          </cell>
          <cell r="K13">
            <v>22809.124773975978</v>
          </cell>
          <cell r="L13">
            <v>885.76122354865231</v>
          </cell>
          <cell r="M13">
            <v>92045.740447563207</v>
          </cell>
          <cell r="N13">
            <v>512106.33599950641</v>
          </cell>
          <cell r="O13">
            <v>0</v>
          </cell>
          <cell r="P13">
            <v>68337.94622084852</v>
          </cell>
          <cell r="Q13">
            <v>3284159.2492978144</v>
          </cell>
          <cell r="R13">
            <v>428.60360219018378</v>
          </cell>
          <cell r="S13">
            <v>3058194.6535928319</v>
          </cell>
          <cell r="T13">
            <v>2145410.2946975296</v>
          </cell>
          <cell r="U13">
            <v>5392095.8150598696</v>
          </cell>
          <cell r="V13">
            <v>25294.570513259256</v>
          </cell>
          <cell r="W13">
            <v>2809618.2301514582</v>
          </cell>
          <cell r="X13">
            <v>23019.096350192096</v>
          </cell>
          <cell r="Y13">
            <v>95561.004391215174</v>
          </cell>
          <cell r="Z13">
            <v>6098.6023352189468</v>
          </cell>
          <cell r="AA13">
            <v>4275.5745030406479</v>
          </cell>
          <cell r="AB13">
            <v>1820.6121677197737</v>
          </cell>
          <cell r="AC13">
            <v>2365394.6133472174</v>
          </cell>
          <cell r="AD13">
            <v>1204.9664528938122</v>
          </cell>
          <cell r="AE13">
            <v>59808.544847654019</v>
          </cell>
          <cell r="AF13">
            <v>27405118.311592907</v>
          </cell>
          <cell r="AG13">
            <v>3075104.9263564157</v>
          </cell>
          <cell r="AH13">
            <v>593712.67833129189</v>
          </cell>
          <cell r="AI13">
            <v>187906.36316770999</v>
          </cell>
          <cell r="AJ13">
            <v>242110.4520086812</v>
          </cell>
          <cell r="AK13">
            <v>3505957.1540324502</v>
          </cell>
          <cell r="AL13">
            <v>1771173.2639179016</v>
          </cell>
          <cell r="AM13">
            <v>3267794.4681881946</v>
          </cell>
          <cell r="AN13">
            <v>260233.63484172014</v>
          </cell>
          <cell r="AO13">
            <v>50553.043341225195</v>
          </cell>
          <cell r="AP13">
            <v>3478216.6347968373</v>
          </cell>
          <cell r="AQ13">
            <v>775100.64146173431</v>
          </cell>
          <cell r="AR13">
            <v>566753.74173676595</v>
          </cell>
          <cell r="AS13">
            <v>745391.60607658373</v>
          </cell>
          <cell r="AT13">
            <v>318702.4063628299</v>
          </cell>
          <cell r="AU13">
            <v>623528.87719252659</v>
          </cell>
          <cell r="AV13">
            <v>3833519.5792727107</v>
          </cell>
          <cell r="AW13">
            <v>218998.70417611446</v>
          </cell>
          <cell r="AX13">
            <v>241176.88878438013</v>
          </cell>
          <cell r="AY13">
            <v>256066.41609872651</v>
          </cell>
          <cell r="AZ13">
            <v>702341.79824928928</v>
          </cell>
          <cell r="BA13">
            <v>2690775.0331988228</v>
          </cell>
          <cell r="BB13">
            <v>2164713.5958763128</v>
          </cell>
          <cell r="BC13">
            <v>88532.781772298113</v>
          </cell>
          <cell r="BD13">
            <v>13407.940319615327</v>
          </cell>
          <cell r="BE13">
            <v>113882.06782200279</v>
          </cell>
          <cell r="BF13">
            <v>475803.11101460207</v>
          </cell>
          <cell r="BG13">
            <v>182249.56912695299</v>
          </cell>
          <cell r="BH13">
            <v>457641.99866472348</v>
          </cell>
          <cell r="BI13">
            <v>11528.038518147105</v>
          </cell>
          <cell r="BJ13">
            <v>489461.59489981015</v>
          </cell>
          <cell r="BK13">
            <v>332206.4937381607</v>
          </cell>
          <cell r="BL13">
            <v>40776386.287898436</v>
          </cell>
          <cell r="BM13">
            <v>26768223.339453306</v>
          </cell>
          <cell r="BN13">
            <v>14008162.948445134</v>
          </cell>
          <cell r="BO13">
            <v>9939.8258179325476</v>
          </cell>
          <cell r="BP13">
            <v>6175.3420287700728</v>
          </cell>
          <cell r="BQ13">
            <v>13672711.062905841</v>
          </cell>
          <cell r="BR13">
            <v>296.86273451163959</v>
          </cell>
          <cell r="BS13">
            <v>1336.715149207181</v>
          </cell>
          <cell r="BT13">
            <v>36049.806190753996</v>
          </cell>
          <cell r="BU13">
            <v>281653.33361811901</v>
          </cell>
          <cell r="BV13">
            <v>4718810.8015585896</v>
          </cell>
          <cell r="BW13">
            <v>2662047.2175475126</v>
          </cell>
          <cell r="BX13">
            <v>2056763.5840110765</v>
          </cell>
          <cell r="BY13">
            <v>0</v>
          </cell>
        </row>
        <row r="14">
          <cell r="A14">
            <v>198907</v>
          </cell>
          <cell r="B14">
            <v>97212228.165727496</v>
          </cell>
          <cell r="C14">
            <v>91432980.416375145</v>
          </cell>
          <cell r="D14">
            <v>53565570.8912149</v>
          </cell>
          <cell r="E14">
            <v>15918815.52017474</v>
          </cell>
          <cell r="F14">
            <v>3337422.1314499415</v>
          </cell>
          <cell r="G14">
            <v>1569938.2786361128</v>
          </cell>
          <cell r="H14">
            <v>247818.68367925382</v>
          </cell>
          <cell r="I14">
            <v>592380.1645519922</v>
          </cell>
          <cell r="J14">
            <v>7182.7350134782409</v>
          </cell>
          <cell r="K14">
            <v>25242.169759293327</v>
          </cell>
          <cell r="L14">
            <v>980.24520417041049</v>
          </cell>
          <cell r="M14">
            <v>101864.24200932779</v>
          </cell>
          <cell r="N14">
            <v>566732.62109811034</v>
          </cell>
          <cell r="O14">
            <v>0</v>
          </cell>
          <cell r="P14">
            <v>75627.541898330499</v>
          </cell>
          <cell r="Q14">
            <v>3634479.889465665</v>
          </cell>
          <cell r="R14">
            <v>474.3226666142416</v>
          </cell>
          <cell r="S14">
            <v>3384411.6934740753</v>
          </cell>
          <cell r="T14">
            <v>2374260.8012683759</v>
          </cell>
          <cell r="U14">
            <v>5526488.4767118171</v>
          </cell>
          <cell r="V14">
            <v>25925.012696264504</v>
          </cell>
          <cell r="W14">
            <v>2879645.1890792456</v>
          </cell>
          <cell r="X14">
            <v>23592.824587491716</v>
          </cell>
          <cell r="Y14">
            <v>97942.768026497739</v>
          </cell>
          <cell r="Z14">
            <v>6250.603973969085</v>
          </cell>
          <cell r="AA14">
            <v>4382.1389739371034</v>
          </cell>
          <cell r="AB14">
            <v>1865.9891275231239</v>
          </cell>
          <cell r="AC14">
            <v>2424349.7374488809</v>
          </cell>
          <cell r="AD14">
            <v>1234.9990514157857</v>
          </cell>
          <cell r="AE14">
            <v>61299.213746592504</v>
          </cell>
          <cell r="AF14">
            <v>29624946.742794711</v>
          </cell>
          <cell r="AG14">
            <v>3324189.9792593638</v>
          </cell>
          <cell r="AH14">
            <v>641803.70528253296</v>
          </cell>
          <cell r="AI14">
            <v>203126.87353445278</v>
          </cell>
          <cell r="AJ14">
            <v>261721.52096117823</v>
          </cell>
          <cell r="AK14">
            <v>3789941.4550892478</v>
          </cell>
          <cell r="AL14">
            <v>1914639.1932792151</v>
          </cell>
          <cell r="AM14">
            <v>3532487.4713466428</v>
          </cell>
          <cell r="AN14">
            <v>281312.69076144113</v>
          </cell>
          <cell r="AO14">
            <v>54647.865396605892</v>
          </cell>
          <cell r="AP14">
            <v>3759953.9397781077</v>
          </cell>
          <cell r="AQ14">
            <v>837884.18508291477</v>
          </cell>
          <cell r="AR14">
            <v>612661.08120134578</v>
          </cell>
          <cell r="AS14">
            <v>805768.70281942165</v>
          </cell>
          <cell r="AT14">
            <v>344517.46232036484</v>
          </cell>
          <cell r="AU14">
            <v>674035.03131782333</v>
          </cell>
          <cell r="AV14">
            <v>4144036.6022931342</v>
          </cell>
          <cell r="AW14">
            <v>236737.7098756755</v>
          </cell>
          <cell r="AX14">
            <v>260712.33864397398</v>
          </cell>
          <cell r="AY14">
            <v>276807.92519454559</v>
          </cell>
          <cell r="AZ14">
            <v>759231.83880480286</v>
          </cell>
          <cell r="BA14">
            <v>2908729.1705519161</v>
          </cell>
          <cell r="BB14">
            <v>2495320.1515336237</v>
          </cell>
          <cell r="BC14">
            <v>102053.97834086823</v>
          </cell>
          <cell r="BD14">
            <v>15455.672165514488</v>
          </cell>
          <cell r="BE14">
            <v>131274.74196859039</v>
          </cell>
          <cell r="BF14">
            <v>548470.28878963308</v>
          </cell>
          <cell r="BG14">
            <v>210083.69112529504</v>
          </cell>
          <cell r="BH14">
            <v>527535.514920588</v>
          </cell>
          <cell r="BI14">
            <v>13288.661778069194</v>
          </cell>
          <cell r="BJ14">
            <v>564214.76886454108</v>
          </cell>
          <cell r="BK14">
            <v>382942.83358052419</v>
          </cell>
          <cell r="BL14">
            <v>37867409.525160246</v>
          </cell>
          <cell r="BM14">
            <v>25962227.504674625</v>
          </cell>
          <cell r="BN14">
            <v>11905182.020485623</v>
          </cell>
          <cell r="BO14">
            <v>8447.6055889644158</v>
          </cell>
          <cell r="BP14">
            <v>5248.2663973738972</v>
          </cell>
          <cell r="BQ14">
            <v>11620089.980140412</v>
          </cell>
          <cell r="BR14">
            <v>252.29610067124855</v>
          </cell>
          <cell r="BS14">
            <v>1136.0402659092763</v>
          </cell>
          <cell r="BT14">
            <v>30637.814971433738</v>
          </cell>
          <cell r="BU14">
            <v>239370.01702085833</v>
          </cell>
          <cell r="BV14">
            <v>5779247.7493523583</v>
          </cell>
          <cell r="BW14">
            <v>2669390.7960786782</v>
          </cell>
          <cell r="BX14">
            <v>3109856.9532736796</v>
          </cell>
          <cell r="BY14">
            <v>0</v>
          </cell>
        </row>
        <row r="15">
          <cell r="A15">
            <v>198908</v>
          </cell>
          <cell r="B15">
            <v>61218520.610372484</v>
          </cell>
          <cell r="C15">
            <v>52219524.135568835</v>
          </cell>
          <cell r="D15">
            <v>46448934.860819951</v>
          </cell>
          <cell r="E15">
            <v>11623488.136227768</v>
          </cell>
          <cell r="F15">
            <v>2436895.2891833349</v>
          </cell>
          <cell r="G15">
            <v>1146326.4294513536</v>
          </cell>
          <cell r="H15">
            <v>180950.49383735616</v>
          </cell>
          <cell r="I15">
            <v>432539.9591496209</v>
          </cell>
          <cell r="J15">
            <v>5244.6386547430557</v>
          </cell>
          <cell r="K15">
            <v>18431.148998362954</v>
          </cell>
          <cell r="L15">
            <v>715.74851073742843</v>
          </cell>
          <cell r="M15">
            <v>74378.511830901523</v>
          </cell>
          <cell r="N15">
            <v>413812.81725380797</v>
          </cell>
          <cell r="O15">
            <v>0</v>
          </cell>
          <cell r="P15">
            <v>55221.183693801839</v>
          </cell>
          <cell r="Q15">
            <v>2653798.8220934444</v>
          </cell>
          <cell r="R15">
            <v>346.33757022608148</v>
          </cell>
          <cell r="S15">
            <v>2471205.795264761</v>
          </cell>
          <cell r="T15">
            <v>1733620.9607353166</v>
          </cell>
          <cell r="U15">
            <v>5597508.988966912</v>
          </cell>
          <cell r="V15">
            <v>26258.173199478661</v>
          </cell>
          <cell r="W15">
            <v>2916651.3055857993</v>
          </cell>
          <cell r="X15">
            <v>23896.01430638989</v>
          </cell>
          <cell r="Y15">
            <v>99201.423606118595</v>
          </cell>
          <cell r="Z15">
            <v>6330.9300432272876</v>
          </cell>
          <cell r="AA15">
            <v>4438.4535317279106</v>
          </cell>
          <cell r="AB15">
            <v>1889.9688217281462</v>
          </cell>
          <cell r="AC15">
            <v>2455504.8843318741</v>
          </cell>
          <cell r="AD15">
            <v>1250.8699368135765</v>
          </cell>
          <cell r="AE15">
            <v>62086.965603755118</v>
          </cell>
          <cell r="AF15">
            <v>27183550.907355681</v>
          </cell>
          <cell r="AG15">
            <v>3050243.0371084609</v>
          </cell>
          <cell r="AH15">
            <v>588912.57582836074</v>
          </cell>
          <cell r="AI15">
            <v>186387.16063578308</v>
          </cell>
          <cell r="AJ15">
            <v>240153.01530724668</v>
          </cell>
          <cell r="AK15">
            <v>3477611.8713318342</v>
          </cell>
          <cell r="AL15">
            <v>1756853.5205006772</v>
          </cell>
          <cell r="AM15">
            <v>3241374.7049284619</v>
          </cell>
          <cell r="AN15">
            <v>258129.67417599628</v>
          </cell>
          <cell r="AO15">
            <v>50144.327477930798</v>
          </cell>
          <cell r="AP15">
            <v>3450095.6311804908</v>
          </cell>
          <cell r="AQ15">
            <v>768834.03698301374</v>
          </cell>
          <cell r="AR15">
            <v>562171.59930736315</v>
          </cell>
          <cell r="AS15">
            <v>739365.19592134096</v>
          </cell>
          <cell r="AT15">
            <v>316125.73203144775</v>
          </cell>
          <cell r="AU15">
            <v>618487.71396105597</v>
          </cell>
          <cell r="AV15">
            <v>3802525.9899506485</v>
          </cell>
          <cell r="AW15">
            <v>217228.1234450292</v>
          </cell>
          <cell r="AX15">
            <v>239226.9998401911</v>
          </cell>
          <cell r="AY15">
            <v>253996.1469438101</v>
          </cell>
          <cell r="AZ15">
            <v>696663.44111336791</v>
          </cell>
          <cell r="BA15">
            <v>2669020.4093831675</v>
          </cell>
          <cell r="BB15">
            <v>2044386.8282695885</v>
          </cell>
          <cell r="BC15">
            <v>83611.639558295588</v>
          </cell>
          <cell r="BD15">
            <v>12662.652757326943</v>
          </cell>
          <cell r="BE15">
            <v>107551.8719311953</v>
          </cell>
          <cell r="BF15">
            <v>449355.33959824807</v>
          </cell>
          <cell r="BG15">
            <v>172119.12896501229</v>
          </cell>
          <cell r="BH15">
            <v>432203.72243025695</v>
          </cell>
          <cell r="BI15">
            <v>10887.246306938712</v>
          </cell>
          <cell r="BJ15">
            <v>462254.60932254064</v>
          </cell>
          <cell r="BK15">
            <v>313740.61739977403</v>
          </cell>
          <cell r="BL15">
            <v>5770589.2747488823</v>
          </cell>
          <cell r="BM15">
            <v>163988.03621338561</v>
          </cell>
          <cell r="BN15">
            <v>5606601.2385354964</v>
          </cell>
          <cell r="BO15">
            <v>3978.2975074425035</v>
          </cell>
          <cell r="BP15">
            <v>2471.6074758914483</v>
          </cell>
          <cell r="BQ15">
            <v>5472340.5960904108</v>
          </cell>
          <cell r="BR15">
            <v>118.81579198596732</v>
          </cell>
          <cell r="BS15">
            <v>535.00439984145089</v>
          </cell>
          <cell r="BT15">
            <v>14428.5077766375</v>
          </cell>
          <cell r="BU15">
            <v>112728.4094932858</v>
          </cell>
          <cell r="BV15">
            <v>8998996.4748036489</v>
          </cell>
          <cell r="BW15">
            <v>3216487.3966505118</v>
          </cell>
          <cell r="BX15">
            <v>5782509.0781531371</v>
          </cell>
          <cell r="BY15">
            <v>0</v>
          </cell>
        </row>
        <row r="16">
          <cell r="A16">
            <v>198909</v>
          </cell>
          <cell r="B16">
            <v>72838830.551961333</v>
          </cell>
          <cell r="C16">
            <v>65038745.956648275</v>
          </cell>
          <cell r="D16">
            <v>44145066.792203732</v>
          </cell>
          <cell r="E16">
            <v>11777401.209022714</v>
          </cell>
          <cell r="F16">
            <v>2469163.5754018864</v>
          </cell>
          <cell r="G16">
            <v>1161505.5754284558</v>
          </cell>
          <cell r="H16">
            <v>183346.55999270122</v>
          </cell>
          <cell r="I16">
            <v>438267.46137950866</v>
          </cell>
          <cell r="J16">
            <v>5314.085832869795</v>
          </cell>
          <cell r="K16">
            <v>18675.206095873804</v>
          </cell>
          <cell r="L16">
            <v>725.22613495357484</v>
          </cell>
          <cell r="M16">
            <v>75363.39908433528</v>
          </cell>
          <cell r="N16">
            <v>419292.34297956282</v>
          </cell>
          <cell r="O16">
            <v>0</v>
          </cell>
          <cell r="P16">
            <v>55952.398107760491</v>
          </cell>
          <cell r="Q16">
            <v>2688939.2486591106</v>
          </cell>
          <cell r="R16">
            <v>350.92361866808824</v>
          </cell>
          <cell r="S16">
            <v>2503928.40598197</v>
          </cell>
          <cell r="T16">
            <v>1756576.8003250572</v>
          </cell>
          <cell r="U16">
            <v>4128477.0085519189</v>
          </cell>
          <cell r="V16">
            <v>19366.876329148959</v>
          </cell>
          <cell r="W16">
            <v>2151194.0187694603</v>
          </cell>
          <cell r="X16">
            <v>17624.651582411519</v>
          </cell>
          <cell r="Y16">
            <v>73166.617039960795</v>
          </cell>
          <cell r="Z16">
            <v>4669.4161952633831</v>
          </cell>
          <cell r="AA16">
            <v>3273.608563270333</v>
          </cell>
          <cell r="AB16">
            <v>1393.9580700565687</v>
          </cell>
          <cell r="AC16">
            <v>1811072.6538059702</v>
          </cell>
          <cell r="AD16">
            <v>922.58677654696464</v>
          </cell>
          <cell r="AE16">
            <v>45792.621419829935</v>
          </cell>
          <cell r="AF16">
            <v>25664429.392054141</v>
          </cell>
          <cell r="AG16">
            <v>2879783.7089521703</v>
          </cell>
          <cell r="AH16">
            <v>556001.87304263934</v>
          </cell>
          <cell r="AI16">
            <v>175971.1282762592</v>
          </cell>
          <cell r="AJ16">
            <v>226732.33992303631</v>
          </cell>
          <cell r="AK16">
            <v>3283269.5268157353</v>
          </cell>
          <cell r="AL16">
            <v>1658673.7796963349</v>
          </cell>
          <cell r="AM16">
            <v>3060234.2030789186</v>
          </cell>
          <cell r="AN16">
            <v>243704.393861627</v>
          </cell>
          <cell r="AO16">
            <v>47342.069340218615</v>
          </cell>
          <cell r="AP16">
            <v>3257291.0001359168</v>
          </cell>
          <cell r="AQ16">
            <v>725868.6300257867</v>
          </cell>
          <cell r="AR16">
            <v>530755.28527576977</v>
          </cell>
          <cell r="AS16">
            <v>698046.62129445805</v>
          </cell>
          <cell r="AT16">
            <v>298459.40864690888</v>
          </cell>
          <cell r="AU16">
            <v>583924.23855528526</v>
          </cell>
          <cell r="AV16">
            <v>3590026.1931612506</v>
          </cell>
          <cell r="AW16">
            <v>205088.57930752551</v>
          </cell>
          <cell r="AX16">
            <v>225858.07376659513</v>
          </cell>
          <cell r="AY16">
            <v>239801.8640504143</v>
          </cell>
          <cell r="AZ16">
            <v>657731.20500020613</v>
          </cell>
          <cell r="BA16">
            <v>2519865.2698470829</v>
          </cell>
          <cell r="BB16">
            <v>2574759.1825749562</v>
          </cell>
          <cell r="BC16">
            <v>105302.88776370484</v>
          </cell>
          <cell r="BD16">
            <v>15947.706672656333</v>
          </cell>
          <cell r="BE16">
            <v>135453.90042077395</v>
          </cell>
          <cell r="BF16">
            <v>565930.95341402211</v>
          </cell>
          <cell r="BG16">
            <v>216771.74870793548</v>
          </cell>
          <cell r="BH16">
            <v>544329.71670644928</v>
          </cell>
          <cell r="BI16">
            <v>13711.709063138809</v>
          </cell>
          <cell r="BJ16">
            <v>582176.6622553597</v>
          </cell>
          <cell r="BK16">
            <v>395133.8975709154</v>
          </cell>
          <cell r="BL16">
            <v>20893679.164444543</v>
          </cell>
          <cell r="BM16">
            <v>13090649.431778036</v>
          </cell>
          <cell r="BN16">
            <v>7803029.7326665055</v>
          </cell>
          <cell r="BO16">
            <v>5536.8256837319886</v>
          </cell>
          <cell r="BP16">
            <v>3439.8784221186211</v>
          </cell>
          <cell r="BQ16">
            <v>7616171.4667842761</v>
          </cell>
          <cell r="BR16">
            <v>165.36277829150492</v>
          </cell>
          <cell r="BS16">
            <v>744.59642508135767</v>
          </cell>
          <cell r="BT16">
            <v>20080.98496559406</v>
          </cell>
          <cell r="BU16">
            <v>156890.6176074119</v>
          </cell>
          <cell r="BV16">
            <v>7800084.5953130536</v>
          </cell>
          <cell r="BW16">
            <v>3737881.4723632657</v>
          </cell>
          <cell r="BX16">
            <v>4062203.1229497879</v>
          </cell>
          <cell r="BY16">
            <v>0</v>
          </cell>
        </row>
        <row r="17">
          <cell r="A17">
            <v>198910</v>
          </cell>
          <cell r="B17">
            <v>55384037.208446249</v>
          </cell>
          <cell r="C17">
            <v>49608269.143715285</v>
          </cell>
          <cell r="D17">
            <v>46475258.474547647</v>
          </cell>
          <cell r="E17">
            <v>12959887.548028795</v>
          </cell>
          <cell r="F17">
            <v>2717074.9902263475</v>
          </cell>
          <cell r="G17">
            <v>1278124.2123626657</v>
          </cell>
          <cell r="H17">
            <v>201755.10349455907</v>
          </cell>
          <cell r="I17">
            <v>482270.82652895385</v>
          </cell>
          <cell r="J17">
            <v>5847.6359590946031</v>
          </cell>
          <cell r="K17">
            <v>20550.252695252271</v>
          </cell>
          <cell r="L17">
            <v>798.04100998863737</v>
          </cell>
          <cell r="M17">
            <v>82930.10996534166</v>
          </cell>
          <cell r="N17">
            <v>461390.54943646316</v>
          </cell>
          <cell r="O17">
            <v>0</v>
          </cell>
          <cell r="P17">
            <v>61570.186380641004</v>
          </cell>
          <cell r="Q17">
            <v>2958916.7990138312</v>
          </cell>
          <cell r="R17">
            <v>386.1574005309061</v>
          </cell>
          <cell r="S17">
            <v>2755330.313871006</v>
          </cell>
          <cell r="T17">
            <v>1932942.369684119</v>
          </cell>
          <cell r="U17">
            <v>2503199.9011757164</v>
          </cell>
          <cell r="V17">
            <v>11742.626351748117</v>
          </cell>
          <cell r="W17">
            <v>1304323.2756387012</v>
          </cell>
          <cell r="X17">
            <v>10686.27147685716</v>
          </cell>
          <cell r="Y17">
            <v>44362.768198637066</v>
          </cell>
          <cell r="Z17">
            <v>2831.1849949314301</v>
          </cell>
          <cell r="AA17">
            <v>1984.8715676729737</v>
          </cell>
          <cell r="AB17">
            <v>845.19199113394154</v>
          </cell>
          <cell r="AC17">
            <v>1098099.1001374824</v>
          </cell>
          <cell r="AD17">
            <v>559.38766840521248</v>
          </cell>
          <cell r="AE17">
            <v>27765.22315014698</v>
          </cell>
          <cell r="AF17">
            <v>27514517.217435047</v>
          </cell>
          <cell r="AG17">
            <v>3087380.4841725933</v>
          </cell>
          <cell r="AH17">
            <v>596082.72894211416</v>
          </cell>
          <cell r="AI17">
            <v>188656.46941784892</v>
          </cell>
          <cell r="AJ17">
            <v>243076.93638001443</v>
          </cell>
          <cell r="AK17">
            <v>3519952.6373658795</v>
          </cell>
          <cell r="AL17">
            <v>1778243.6372301555</v>
          </cell>
          <cell r="AM17">
            <v>3280839.2262976877</v>
          </cell>
          <cell r="AN17">
            <v>261272.46542042127</v>
          </cell>
          <cell r="AO17">
            <v>50754.846798726787</v>
          </cell>
          <cell r="AP17">
            <v>3492101.3803324085</v>
          </cell>
          <cell r="AQ17">
            <v>778194.77742310241</v>
          </cell>
          <cell r="AR17">
            <v>569016.17456128355</v>
          </cell>
          <cell r="AS17">
            <v>748367.14609073475</v>
          </cell>
          <cell r="AT17">
            <v>319974.63931394985</v>
          </cell>
          <cell r="AU17">
            <v>626017.95153806522</v>
          </cell>
          <cell r="AV17">
            <v>3848822.6640004795</v>
          </cell>
          <cell r="AW17">
            <v>219872.92841208784</v>
          </cell>
          <cell r="AX17">
            <v>242139.64645057343</v>
          </cell>
          <cell r="AY17">
            <v>257088.61149396651</v>
          </cell>
          <cell r="AZ17">
            <v>705145.48708515067</v>
          </cell>
          <cell r="BA17">
            <v>2701516.3787078019</v>
          </cell>
          <cell r="BB17">
            <v>3497653.8079080852</v>
          </cell>
          <cell r="BC17">
            <v>143047.5707643069</v>
          </cell>
          <cell r="BD17">
            <v>21663.989917392501</v>
          </cell>
          <cell r="BE17">
            <v>184005.88832114218</v>
          </cell>
          <cell r="BF17">
            <v>768782.79243266012</v>
          </cell>
          <cell r="BG17">
            <v>294471.24121214112</v>
          </cell>
          <cell r="BH17">
            <v>739438.82568925119</v>
          </cell>
          <cell r="BI17">
            <v>18626.523110271148</v>
          </cell>
          <cell r="BJ17">
            <v>790851.60017810669</v>
          </cell>
          <cell r="BK17">
            <v>536765.37628281349</v>
          </cell>
          <cell r="BL17">
            <v>3133010.6691676411</v>
          </cell>
          <cell r="BM17">
            <v>30475.652747620337</v>
          </cell>
          <cell r="BN17">
            <v>3102535.0164200207</v>
          </cell>
          <cell r="BO17">
            <v>2201.4776506204553</v>
          </cell>
          <cell r="BP17">
            <v>1367.7178765796709</v>
          </cell>
          <cell r="BQ17">
            <v>3028238.9631088115</v>
          </cell>
          <cell r="BR17">
            <v>65.749308619713986</v>
          </cell>
          <cell r="BS17">
            <v>296.05634747807665</v>
          </cell>
          <cell r="BT17">
            <v>7984.3293123873937</v>
          </cell>
          <cell r="BU17">
            <v>62380.722815523644</v>
          </cell>
          <cell r="BV17">
            <v>5775768.0647309665</v>
          </cell>
          <cell r="BW17">
            <v>3304610.3390244981</v>
          </cell>
          <cell r="BX17">
            <v>2471157.7257064688</v>
          </cell>
          <cell r="BY17">
            <v>0</v>
          </cell>
        </row>
        <row r="18">
          <cell r="A18">
            <v>198911</v>
          </cell>
          <cell r="B18">
            <v>65917691.827818215</v>
          </cell>
          <cell r="C18">
            <v>60653374.423251063</v>
          </cell>
          <cell r="D18">
            <v>49552583.725577787</v>
          </cell>
          <cell r="E18">
            <v>13969475.941824697</v>
          </cell>
          <cell r="F18">
            <v>2928737.889695168</v>
          </cell>
          <cell r="G18">
            <v>1377691.3857543161</v>
          </cell>
          <cell r="H18">
            <v>217472.03083072096</v>
          </cell>
          <cell r="I18">
            <v>519840.21340253402</v>
          </cell>
          <cell r="J18">
            <v>6303.1727354413579</v>
          </cell>
          <cell r="K18">
            <v>22151.138237955554</v>
          </cell>
          <cell r="L18">
            <v>860.20921464873368</v>
          </cell>
          <cell r="M18">
            <v>89390.449702622893</v>
          </cell>
          <cell r="N18">
            <v>497333.34153183264</v>
          </cell>
          <cell r="O18">
            <v>0</v>
          </cell>
          <cell r="P18">
            <v>66366.566391145054</v>
          </cell>
          <cell r="Q18">
            <v>3189419.4208476483</v>
          </cell>
          <cell r="R18">
            <v>416.23945396768119</v>
          </cell>
          <cell r="S18">
            <v>2969973.3418794777</v>
          </cell>
          <cell r="T18">
            <v>2083520.5421472164</v>
          </cell>
          <cell r="U18">
            <v>4095698.3105880283</v>
          </cell>
          <cell r="V18">
            <v>19213.109943050116</v>
          </cell>
          <cell r="W18">
            <v>2134114.2726895115</v>
          </cell>
          <cell r="X18">
            <v>17484.717865996976</v>
          </cell>
          <cell r="Y18">
            <v>72585.699080135775</v>
          </cell>
          <cell r="Z18">
            <v>4632.3426248365195</v>
          </cell>
          <cell r="AA18">
            <v>3247.6172289053434</v>
          </cell>
          <cell r="AB18">
            <v>1382.8905188850197</v>
          </cell>
          <cell r="AC18">
            <v>1796693.3552445886</v>
          </cell>
          <cell r="AD18">
            <v>915.26175251721475</v>
          </cell>
          <cell r="AE18">
            <v>45429.043639601019</v>
          </cell>
          <cell r="AF18">
            <v>28708211.607763145</v>
          </cell>
          <cell r="AG18">
            <v>3221323.9124959502</v>
          </cell>
          <cell r="AH18">
            <v>621943.28117665555</v>
          </cell>
          <cell r="AI18">
            <v>196841.17305860517</v>
          </cell>
          <cell r="AJ18">
            <v>253622.6266089929</v>
          </cell>
          <cell r="AK18">
            <v>3672662.8479154492</v>
          </cell>
          <cell r="AL18">
            <v>1855391.2548904507</v>
          </cell>
          <cell r="AM18">
            <v>3423175.7008594978</v>
          </cell>
          <cell r="AN18">
            <v>272607.55350700859</v>
          </cell>
          <cell r="AO18">
            <v>52956.803512225335</v>
          </cell>
          <cell r="AP18">
            <v>3643603.2873154744</v>
          </cell>
          <cell r="AQ18">
            <v>811956.10905220883</v>
          </cell>
          <cell r="AR18">
            <v>593702.4668996915</v>
          </cell>
          <cell r="AS18">
            <v>780834.43080210499</v>
          </cell>
          <cell r="AT18">
            <v>333856.47227427125</v>
          </cell>
          <cell r="AU18">
            <v>653177.21844761341</v>
          </cell>
          <cell r="AV18">
            <v>4015800.6264730967</v>
          </cell>
          <cell r="AW18">
            <v>229411.93210080997</v>
          </cell>
          <cell r="AX18">
            <v>252644.67313739183</v>
          </cell>
          <cell r="AY18">
            <v>268242.18656607886</v>
          </cell>
          <cell r="AZ18">
            <v>735737.63615492755</v>
          </cell>
          <cell r="BA18">
            <v>2818719.4145146436</v>
          </cell>
          <cell r="BB18">
            <v>2779197.8654019153</v>
          </cell>
          <cell r="BC18">
            <v>113664.05171953443</v>
          </cell>
          <cell r="BD18">
            <v>17213.971948389029</v>
          </cell>
          <cell r="BE18">
            <v>146209.0876138935</v>
          </cell>
          <cell r="BF18">
            <v>610866.48737384705</v>
          </cell>
          <cell r="BG18">
            <v>233983.66160443675</v>
          </cell>
          <cell r="BH18">
            <v>587550.0889494752</v>
          </cell>
          <cell r="BI18">
            <v>14800.433693832685</v>
          </cell>
          <cell r="BJ18">
            <v>628402.12318761391</v>
          </cell>
          <cell r="BK18">
            <v>426507.95931089285</v>
          </cell>
          <cell r="BL18">
            <v>11100790.697673276</v>
          </cell>
          <cell r="BM18">
            <v>2776944.0022267466</v>
          </cell>
          <cell r="BN18">
            <v>8323846.6954465285</v>
          </cell>
          <cell r="BO18">
            <v>5906.3837701213752</v>
          </cell>
          <cell r="BP18">
            <v>3669.4747575830684</v>
          </cell>
          <cell r="BQ18">
            <v>8124516.4849682525</v>
          </cell>
          <cell r="BR18">
            <v>176.39999625648335</v>
          </cell>
          <cell r="BS18">
            <v>794.29487067157004</v>
          </cell>
          <cell r="BT18">
            <v>21421.299940382451</v>
          </cell>
          <cell r="BU18">
            <v>167362.35714326159</v>
          </cell>
          <cell r="BV18">
            <v>5264317.4045671532</v>
          </cell>
          <cell r="BW18">
            <v>2717124.0565312542</v>
          </cell>
          <cell r="BX18">
            <v>2547193.348035899</v>
          </cell>
          <cell r="BY18">
            <v>0</v>
          </cell>
        </row>
        <row r="19">
          <cell r="A19">
            <v>198912</v>
          </cell>
          <cell r="B19">
            <v>107818253.61709763</v>
          </cell>
          <cell r="C19">
            <v>102354747.72714469</v>
          </cell>
          <cell r="D19">
            <v>51442279.488178596</v>
          </cell>
          <cell r="E19">
            <v>16596168.646704029</v>
          </cell>
          <cell r="F19">
            <v>3479431.0210196874</v>
          </cell>
          <cell r="G19">
            <v>1636739.8946322573</v>
          </cell>
          <cell r="H19">
            <v>258363.48583427447</v>
          </cell>
          <cell r="I19">
            <v>617586.22062096908</v>
          </cell>
          <cell r="J19">
            <v>7488.3637841769696</v>
          </cell>
          <cell r="K19">
            <v>26316.236016620791</v>
          </cell>
          <cell r="L19">
            <v>1021.9551010511602</v>
          </cell>
          <cell r="M19">
            <v>106198.61366650977</v>
          </cell>
          <cell r="N19">
            <v>590847.36206740129</v>
          </cell>
          <cell r="O19">
            <v>0</v>
          </cell>
          <cell r="P19">
            <v>78845.529561522955</v>
          </cell>
          <cell r="Q19">
            <v>3789128.7270828467</v>
          </cell>
          <cell r="R19">
            <v>494.50532033038553</v>
          </cell>
          <cell r="S19">
            <v>3528420.011123816</v>
          </cell>
          <cell r="T19">
            <v>2475286.7208725633</v>
          </cell>
          <cell r="U19">
            <v>6015710.5438228734</v>
          </cell>
          <cell r="V19">
            <v>28219.976008789698</v>
          </cell>
          <cell r="W19">
            <v>3134560.3993224702</v>
          </cell>
          <cell r="X19">
            <v>25681.335304978747</v>
          </cell>
          <cell r="Y19">
            <v>106612.96857688609</v>
          </cell>
          <cell r="Z19">
            <v>6803.9270125900139</v>
          </cell>
          <cell r="AA19">
            <v>4770.0596393345595</v>
          </cell>
          <cell r="AB19">
            <v>2031.1723287584894</v>
          </cell>
          <cell r="AC19">
            <v>2638960.7684774962</v>
          </cell>
          <cell r="AD19">
            <v>1344.3250350597989</v>
          </cell>
          <cell r="AE19">
            <v>66725.612116508826</v>
          </cell>
          <cell r="AF19">
            <v>27457740.570099257</v>
          </cell>
          <cell r="AG19">
            <v>3081009.6250528051</v>
          </cell>
          <cell r="AH19">
            <v>594852.70267573802</v>
          </cell>
          <cell r="AI19">
            <v>188267.17376904265</v>
          </cell>
          <cell r="AJ19">
            <v>242575.34322527191</v>
          </cell>
          <cell r="AK19">
            <v>3512689.1586738471</v>
          </cell>
          <cell r="AL19">
            <v>1774574.202979492</v>
          </cell>
          <cell r="AM19">
            <v>3274069.1619623816</v>
          </cell>
          <cell r="AN19">
            <v>260733.32549982957</v>
          </cell>
          <cell r="AO19">
            <v>50650.113358757611</v>
          </cell>
          <cell r="AP19">
            <v>3484895.3731557201</v>
          </cell>
          <cell r="AQ19">
            <v>776588.96002543031</v>
          </cell>
          <cell r="AR19">
            <v>567842.00056374911</v>
          </cell>
          <cell r="AS19">
            <v>746822.87848845369</v>
          </cell>
          <cell r="AT19">
            <v>319314.36651653313</v>
          </cell>
          <cell r="AU19">
            <v>624726.15346000087</v>
          </cell>
          <cell r="AV19">
            <v>3840880.5567367021</v>
          </cell>
          <cell r="AW19">
            <v>219419.21709974727</v>
          </cell>
          <cell r="AX19">
            <v>241639.98740862502</v>
          </cell>
          <cell r="AY19">
            <v>256558.10502301919</v>
          </cell>
          <cell r="AZ19">
            <v>703690.40806907066</v>
          </cell>
          <cell r="BA19">
            <v>2695941.7563550407</v>
          </cell>
          <cell r="BB19">
            <v>1372659.7275524382</v>
          </cell>
          <cell r="BC19">
            <v>56139.243703427041</v>
          </cell>
          <cell r="BD19">
            <v>8502.0668513480905</v>
          </cell>
          <cell r="BE19">
            <v>72213.399725231124</v>
          </cell>
          <cell r="BF19">
            <v>301710.01373025228</v>
          </cell>
          <cell r="BG19">
            <v>115565.70087650826</v>
          </cell>
          <cell r="BH19">
            <v>290193.92791745829</v>
          </cell>
          <cell r="BI19">
            <v>7310.0082346588497</v>
          </cell>
          <cell r="BJ19">
            <v>310370.95197370584</v>
          </cell>
          <cell r="BK19">
            <v>210654.41453984828</v>
          </cell>
          <cell r="BL19">
            <v>50912468.238966085</v>
          </cell>
          <cell r="BM19">
            <v>8376829.420454598</v>
          </cell>
          <cell r="BN19">
            <v>42535638.818511486</v>
          </cell>
          <cell r="BO19">
            <v>30182.176097360683</v>
          </cell>
          <cell r="BP19">
            <v>18751.360837481803</v>
          </cell>
          <cell r="BQ19">
            <v>41517042.711598553</v>
          </cell>
          <cell r="BR19">
            <v>901.42055745177845</v>
          </cell>
          <cell r="BS19">
            <v>4058.9214302522373</v>
          </cell>
          <cell r="BT19">
            <v>109464.85568812249</v>
          </cell>
          <cell r="BU19">
            <v>855237.37230225501</v>
          </cell>
          <cell r="BV19">
            <v>5463505.8899529371</v>
          </cell>
          <cell r="BW19">
            <v>2460098.8079404598</v>
          </cell>
          <cell r="BX19">
            <v>3003407.0820124778</v>
          </cell>
          <cell r="BY19">
            <v>0</v>
          </cell>
        </row>
        <row r="20">
          <cell r="A20">
            <v>199001</v>
          </cell>
          <cell r="B20">
            <v>128814828.24073686</v>
          </cell>
          <cell r="C20">
            <v>122599871.53031954</v>
          </cell>
          <cell r="D20">
            <v>67563487.709159896</v>
          </cell>
          <cell r="E20">
            <v>13268870.133071521</v>
          </cell>
          <cell r="F20">
            <v>2752943.8444115235</v>
          </cell>
          <cell r="G20">
            <v>1896416.2933894901</v>
          </cell>
          <cell r="H20">
            <v>344916.80820147542</v>
          </cell>
          <cell r="I20">
            <v>637721.66301614558</v>
          </cell>
          <cell r="J20">
            <v>3666.8056843288036</v>
          </cell>
          <cell r="K20">
            <v>12408.929529534362</v>
          </cell>
          <cell r="L20">
            <v>0</v>
          </cell>
          <cell r="M20">
            <v>2407.4986816300225</v>
          </cell>
          <cell r="N20">
            <v>640519.51478997082</v>
          </cell>
          <cell r="O20">
            <v>158166.39497477392</v>
          </cell>
          <cell r="P20">
            <v>476472.54863776552</v>
          </cell>
          <cell r="Q20">
            <v>3511418.4700893918</v>
          </cell>
          <cell r="R20">
            <v>4109.7049137262975</v>
          </cell>
          <cell r="S20">
            <v>1087675.8326288322</v>
          </cell>
          <cell r="T20">
            <v>1740025.8241229337</v>
          </cell>
          <cell r="U20">
            <v>9744094.7302449066</v>
          </cell>
          <cell r="V20">
            <v>91965.078700996106</v>
          </cell>
          <cell r="W20">
            <v>3259505.0831706133</v>
          </cell>
          <cell r="X20">
            <v>42861.655461302958</v>
          </cell>
          <cell r="Y20">
            <v>445281.60763920215</v>
          </cell>
          <cell r="Z20">
            <v>11278.494728254049</v>
          </cell>
          <cell r="AA20">
            <v>3296.8141297373118</v>
          </cell>
          <cell r="AB20">
            <v>10428.521212501568</v>
          </cell>
          <cell r="AC20">
            <v>5663573.9948343253</v>
          </cell>
          <cell r="AD20">
            <v>6588.3529622191545</v>
          </cell>
          <cell r="AE20">
            <v>209315.12740575708</v>
          </cell>
          <cell r="AF20">
            <v>42224233.263809405</v>
          </cell>
          <cell r="AG20">
            <v>6752651.5749455262</v>
          </cell>
          <cell r="AH20">
            <v>463815.09618522605</v>
          </cell>
          <cell r="AI20">
            <v>365294.32470246521</v>
          </cell>
          <cell r="AJ20">
            <v>1416610.7932108562</v>
          </cell>
          <cell r="AK20">
            <v>7950697.7736279899</v>
          </cell>
          <cell r="AL20">
            <v>1491963.6568807107</v>
          </cell>
          <cell r="AM20">
            <v>3234354.5537630999</v>
          </cell>
          <cell r="AN20">
            <v>258541.65040600765</v>
          </cell>
          <cell r="AO20">
            <v>86393.371843063302</v>
          </cell>
          <cell r="AP20">
            <v>4442616.1578080663</v>
          </cell>
          <cell r="AQ20">
            <v>1311725.3054393467</v>
          </cell>
          <cell r="AR20">
            <v>1060751.5245281691</v>
          </cell>
          <cell r="AS20">
            <v>1378644.1403364467</v>
          </cell>
          <cell r="AT20">
            <v>408243.02598157409</v>
          </cell>
          <cell r="AU20">
            <v>954033.55869134888</v>
          </cell>
          <cell r="AV20">
            <v>4019381.6843681335</v>
          </cell>
          <cell r="AW20">
            <v>431648.87540705525</v>
          </cell>
          <cell r="AX20">
            <v>209467.85996643649</v>
          </cell>
          <cell r="AY20">
            <v>429196.01756601845</v>
          </cell>
          <cell r="AZ20">
            <v>442816.96449217602</v>
          </cell>
          <cell r="BA20">
            <v>5115385.3536596876</v>
          </cell>
          <cell r="BB20">
            <v>2326289.5820340682</v>
          </cell>
          <cell r="BC20">
            <v>147497.40485655301</v>
          </cell>
          <cell r="BD20">
            <v>29250.1421918013</v>
          </cell>
          <cell r="BE20">
            <v>272908.06251077913</v>
          </cell>
          <cell r="BF20">
            <v>230171.79743693149</v>
          </cell>
          <cell r="BG20">
            <v>403886.1495167886</v>
          </cell>
          <cell r="BH20">
            <v>129574.12560226322</v>
          </cell>
          <cell r="BI20">
            <v>12871.69537242138</v>
          </cell>
          <cell r="BJ20">
            <v>992994.85320426431</v>
          </cell>
          <cell r="BK20">
            <v>107135.35134226539</v>
          </cell>
          <cell r="BL20">
            <v>55036383.821159646</v>
          </cell>
          <cell r="BM20">
            <v>27838972.463940091</v>
          </cell>
          <cell r="BN20">
            <v>27197411.357219554</v>
          </cell>
          <cell r="BO20">
            <v>151006.78913556432</v>
          </cell>
          <cell r="BP20">
            <v>15424.33536412399</v>
          </cell>
          <cell r="BQ20">
            <v>26484057.735842731</v>
          </cell>
          <cell r="BR20">
            <v>26671.453973805637</v>
          </cell>
          <cell r="BS20">
            <v>3160.407769359394</v>
          </cell>
          <cell r="BT20">
            <v>6809.2791150304656</v>
          </cell>
          <cell r="BU20">
            <v>510281.35601893702</v>
          </cell>
          <cell r="BV20">
            <v>6214956.7104173116</v>
          </cell>
          <cell r="BW20">
            <v>2926416.0446694726</v>
          </cell>
          <cell r="BX20">
            <v>3288540.6657478395</v>
          </cell>
          <cell r="BY20">
            <v>0</v>
          </cell>
          <cell r="BZ20">
            <v>79.033955953913576</v>
          </cell>
        </row>
        <row r="21">
          <cell r="A21">
            <v>199002</v>
          </cell>
          <cell r="B21">
            <v>118668920.87856345</v>
          </cell>
          <cell r="C21">
            <v>114331505.18042701</v>
          </cell>
          <cell r="D21">
            <v>62500533.169476084</v>
          </cell>
          <cell r="E21">
            <v>11378000.574326025</v>
          </cell>
          <cell r="F21">
            <v>2360637.8183423267</v>
          </cell>
          <cell r="G21">
            <v>1626169.0301397224</v>
          </cell>
          <cell r="H21">
            <v>295764.71865752141</v>
          </cell>
          <cell r="I21">
            <v>546843.65551011777</v>
          </cell>
          <cell r="J21">
            <v>3144.2705191792675</v>
          </cell>
          <cell r="K21">
            <v>10640.605107884216</v>
          </cell>
          <cell r="L21">
            <v>0</v>
          </cell>
          <cell r="M21">
            <v>2064.4200378449736</v>
          </cell>
          <cell r="N21">
            <v>549242.80168987566</v>
          </cell>
          <cell r="O21">
            <v>135627.02135253121</v>
          </cell>
          <cell r="P21">
            <v>408573.21517820458</v>
          </cell>
          <cell r="Q21">
            <v>3011026.633669199</v>
          </cell>
          <cell r="R21">
            <v>3524.0547537007283</v>
          </cell>
          <cell r="S21">
            <v>932677.47172280541</v>
          </cell>
          <cell r="T21">
            <v>1492064.8576451133</v>
          </cell>
          <cell r="U21">
            <v>7297553.5093664136</v>
          </cell>
          <cell r="V21">
            <v>68874.544161656013</v>
          </cell>
          <cell r="W21">
            <v>2441110.5820490648</v>
          </cell>
          <cell r="X21">
            <v>32099.977769923011</v>
          </cell>
          <cell r="Y21">
            <v>333480.57961687172</v>
          </cell>
          <cell r="Z21">
            <v>8446.6973139199199</v>
          </cell>
          <cell r="AA21">
            <v>2469.0520964987177</v>
          </cell>
          <cell r="AB21">
            <v>7810.1346177984178</v>
          </cell>
          <cell r="AC21">
            <v>4241567.3724182677</v>
          </cell>
          <cell r="AD21">
            <v>4934.1534140830927</v>
          </cell>
          <cell r="AE21">
            <v>156760.41590833018</v>
          </cell>
          <cell r="AF21">
            <v>41436325.144741856</v>
          </cell>
          <cell r="AG21">
            <v>6626646.4686386203</v>
          </cell>
          <cell r="AH21">
            <v>455160.26336097531</v>
          </cell>
          <cell r="AI21">
            <v>358477.89863537403</v>
          </cell>
          <cell r="AJ21">
            <v>1390176.7040811379</v>
          </cell>
          <cell r="AK21">
            <v>7802337.0138492426</v>
          </cell>
          <cell r="AL21">
            <v>1464123.4763079688</v>
          </cell>
          <cell r="AM21">
            <v>3174001.1970323506</v>
          </cell>
          <cell r="AN21">
            <v>253717.23916805122</v>
          </cell>
          <cell r="AO21">
            <v>84781.263490888319</v>
          </cell>
          <cell r="AP21">
            <v>4359716.5271914965</v>
          </cell>
          <cell r="AQ21">
            <v>1287248.389264581</v>
          </cell>
          <cell r="AR21">
            <v>1040957.8024428621</v>
          </cell>
          <cell r="AS21">
            <v>1352918.512479824</v>
          </cell>
          <cell r="AT21">
            <v>400625.17315488262</v>
          </cell>
          <cell r="AU21">
            <v>936231.20377209212</v>
          </cell>
          <cell r="AV21">
            <v>3944379.64838186</v>
          </cell>
          <cell r="AW21">
            <v>423594.26725361124</v>
          </cell>
          <cell r="AX21">
            <v>205559.17022137681</v>
          </cell>
          <cell r="AY21">
            <v>421187.17996797565</v>
          </cell>
          <cell r="AZ21">
            <v>434553.95875790075</v>
          </cell>
          <cell r="BA21">
            <v>5019931.7872887803</v>
          </cell>
          <cell r="BB21">
            <v>2388653.9410417895</v>
          </cell>
          <cell r="BC21">
            <v>151451.59060377121</v>
          </cell>
          <cell r="BD21">
            <v>30034.294939921936</v>
          </cell>
          <cell r="BE21">
            <v>280224.32120787655</v>
          </cell>
          <cell r="BF21">
            <v>236342.36051715561</v>
          </cell>
          <cell r="BG21">
            <v>414713.73565277061</v>
          </cell>
          <cell r="BH21">
            <v>133047.81492691964</v>
          </cell>
          <cell r="BI21">
            <v>13216.766354745867</v>
          </cell>
          <cell r="BJ21">
            <v>1019615.5662901659</v>
          </cell>
          <cell r="BK21">
            <v>110007.49054846229</v>
          </cell>
          <cell r="BL21">
            <v>51830972.010950938</v>
          </cell>
          <cell r="BM21">
            <v>32424138.52919231</v>
          </cell>
          <cell r="BN21">
            <v>19406833.481758632</v>
          </cell>
          <cell r="BO21">
            <v>107751.56403225182</v>
          </cell>
          <cell r="BP21">
            <v>11006.102898792828</v>
          </cell>
          <cell r="BQ21">
            <v>18897816.841835119</v>
          </cell>
          <cell r="BR21">
            <v>19031.534258448326</v>
          </cell>
          <cell r="BS21">
            <v>2255.1229787585285</v>
          </cell>
          <cell r="BT21">
            <v>4858.7913085020391</v>
          </cell>
          <cell r="BU21">
            <v>364113.52444675827</v>
          </cell>
          <cell r="BV21">
            <v>4337415.6981364395</v>
          </cell>
          <cell r="BW21">
            <v>2320570.8158483142</v>
          </cell>
          <cell r="BX21">
            <v>2016844.8822881258</v>
          </cell>
          <cell r="BY21">
            <v>0</v>
          </cell>
        </row>
        <row r="22">
          <cell r="A22">
            <v>199003</v>
          </cell>
          <cell r="B22">
            <v>103730465.02758408</v>
          </cell>
          <cell r="C22">
            <v>99733795.728290647</v>
          </cell>
          <cell r="D22">
            <v>59580541.707586184</v>
          </cell>
          <cell r="E22">
            <v>13263869.30261936</v>
          </cell>
          <cell r="F22">
            <v>2751906.3027616199</v>
          </cell>
          <cell r="G22">
            <v>1895701.5636306745</v>
          </cell>
          <cell r="H22">
            <v>344786.81442954019</v>
          </cell>
          <cell r="I22">
            <v>637481.31565571227</v>
          </cell>
          <cell r="J22">
            <v>3665.4237223874734</v>
          </cell>
          <cell r="K22">
            <v>12404.25279729961</v>
          </cell>
          <cell r="L22">
            <v>0</v>
          </cell>
          <cell r="M22">
            <v>2406.5913328806641</v>
          </cell>
          <cell r="N22">
            <v>640278.11296278867</v>
          </cell>
          <cell r="O22">
            <v>158106.78452440651</v>
          </cell>
          <cell r="P22">
            <v>476292.97355662059</v>
          </cell>
          <cell r="Q22">
            <v>3510095.0711685037</v>
          </cell>
          <cell r="R22">
            <v>4108.1560299648427</v>
          </cell>
          <cell r="S22">
            <v>1087265.904551208</v>
          </cell>
          <cell r="T22">
            <v>1739370.0354957515</v>
          </cell>
          <cell r="U22">
            <v>6699671.9081001403</v>
          </cell>
          <cell r="V22">
            <v>63231.718426016996</v>
          </cell>
          <cell r="W22">
            <v>2241112.719506464</v>
          </cell>
          <cell r="X22">
            <v>29470.057196533526</v>
          </cell>
          <cell r="Y22">
            <v>306158.83368152048</v>
          </cell>
          <cell r="Z22">
            <v>7754.6674563825791</v>
          </cell>
          <cell r="AA22">
            <v>2266.765012317725</v>
          </cell>
          <cell r="AB22">
            <v>7170.2577350320071</v>
          </cell>
          <cell r="AC22">
            <v>3894059.8016624916</v>
          </cell>
          <cell r="AD22">
            <v>4529.9029292707419</v>
          </cell>
          <cell r="AE22">
            <v>143917.1844941111</v>
          </cell>
          <cell r="AF22">
            <v>36465125.590825632</v>
          </cell>
          <cell r="AG22">
            <v>5831634.3179764831</v>
          </cell>
          <cell r="AH22">
            <v>400553.76796649658</v>
          </cell>
          <cell r="AI22">
            <v>315470.58166023111</v>
          </cell>
          <cell r="AJ22">
            <v>1223394.3992543344</v>
          </cell>
          <cell r="AK22">
            <v>6866274.895713429</v>
          </cell>
          <cell r="AL22">
            <v>1288469.627978611</v>
          </cell>
          <cell r="AM22">
            <v>2793209.8676926866</v>
          </cell>
          <cell r="AN22">
            <v>223278.26993592747</v>
          </cell>
          <cell r="AO22">
            <v>74609.884205342765</v>
          </cell>
          <cell r="AP22">
            <v>3836672.5366959791</v>
          </cell>
          <cell r="AQ22">
            <v>1132814.6020950282</v>
          </cell>
          <cell r="AR22">
            <v>916071.99403506133</v>
          </cell>
          <cell r="AS22">
            <v>1190606.1480934718</v>
          </cell>
          <cell r="AT22">
            <v>352561.36259450315</v>
          </cell>
          <cell r="AU22">
            <v>823909.65676480695</v>
          </cell>
          <cell r="AV22">
            <v>3471164.4614651129</v>
          </cell>
          <cell r="AW22">
            <v>372774.80811825319</v>
          </cell>
          <cell r="AX22">
            <v>180897.82171283104</v>
          </cell>
          <cell r="AY22">
            <v>370656.50395223033</v>
          </cell>
          <cell r="AZ22">
            <v>382419.64331405319</v>
          </cell>
          <cell r="BA22">
            <v>4417680.4396007592</v>
          </cell>
          <cell r="BB22">
            <v>3151874.9060410522</v>
          </cell>
          <cell r="BC22">
            <v>199843.29236734673</v>
          </cell>
          <cell r="BD22">
            <v>39630.830952636315</v>
          </cell>
          <cell r="BE22">
            <v>369761.39192949818</v>
          </cell>
          <cell r="BF22">
            <v>311858.29916561279</v>
          </cell>
          <cell r="BG22">
            <v>547222.76598359796</v>
          </cell>
          <cell r="BH22">
            <v>175559.1557096196</v>
          </cell>
          <cell r="BI22">
            <v>17439.777900336034</v>
          </cell>
          <cell r="BJ22">
            <v>1345402.3883414376</v>
          </cell>
          <cell r="BK22">
            <v>145157.00369096728</v>
          </cell>
          <cell r="BL22">
            <v>40153254.020704471</v>
          </cell>
          <cell r="BM22">
            <v>18112570.089823272</v>
          </cell>
          <cell r="BN22">
            <v>22040683.930881198</v>
          </cell>
          <cell r="BO22">
            <v>122375.35650137172</v>
          </cell>
          <cell r="BP22">
            <v>12499.825668678099</v>
          </cell>
          <cell r="BQ22">
            <v>21462584.732644737</v>
          </cell>
          <cell r="BR22">
            <v>21614.449967042499</v>
          </cell>
          <cell r="BS22">
            <v>2561.1830413654829</v>
          </cell>
          <cell r="BT22">
            <v>5518.2152007160757</v>
          </cell>
          <cell r="BU22">
            <v>413530.16785729321</v>
          </cell>
          <cell r="BV22">
            <v>3996669.2992934324</v>
          </cell>
          <cell r="BW22">
            <v>2226940.1895759534</v>
          </cell>
          <cell r="BX22">
            <v>1769729.109717479</v>
          </cell>
          <cell r="BY22">
            <v>0</v>
          </cell>
        </row>
        <row r="23">
          <cell r="A23">
            <v>199004</v>
          </cell>
          <cell r="B23">
            <v>92560780.093225598</v>
          </cell>
          <cell r="C23">
            <v>89233274.218680292</v>
          </cell>
          <cell r="D23">
            <v>53256725.018886499</v>
          </cell>
          <cell r="E23">
            <v>12403726.46484739</v>
          </cell>
          <cell r="F23">
            <v>2573449.1389781595</v>
          </cell>
          <cell r="G23">
            <v>1772768.045114472</v>
          </cell>
          <cell r="H23">
            <v>322427.8856566808</v>
          </cell>
          <cell r="I23">
            <v>596141.56966119842</v>
          </cell>
          <cell r="J23">
            <v>3427.7262684787224</v>
          </cell>
          <cell r="K23">
            <v>11599.854852922763</v>
          </cell>
          <cell r="L23">
            <v>0</v>
          </cell>
          <cell r="M23">
            <v>2250.5273479910802</v>
          </cell>
          <cell r="N23">
            <v>598756.99868745892</v>
          </cell>
          <cell r="O23">
            <v>147853.78706121771</v>
          </cell>
          <cell r="P23">
            <v>445406.05959970021</v>
          </cell>
          <cell r="Q23">
            <v>3282470.4567757752</v>
          </cell>
          <cell r="R23">
            <v>3841.7480229946459</v>
          </cell>
          <cell r="S23">
            <v>1016758.275199892</v>
          </cell>
          <cell r="T23">
            <v>1626574.3916204462</v>
          </cell>
          <cell r="U23">
            <v>2853084.5289113815</v>
          </cell>
          <cell r="V23">
            <v>26927.503324399095</v>
          </cell>
          <cell r="W23">
            <v>954387.63498847303</v>
          </cell>
          <cell r="X23">
            <v>12549.952506167796</v>
          </cell>
          <cell r="Y23">
            <v>130379.07583358075</v>
          </cell>
          <cell r="Z23">
            <v>3302.358988640643</v>
          </cell>
          <cell r="AA23">
            <v>965.31177586504748</v>
          </cell>
          <cell r="AB23">
            <v>3053.485557612652</v>
          </cell>
          <cell r="AC23">
            <v>1658302.3657242816</v>
          </cell>
          <cell r="AD23">
            <v>1929.0789373352582</v>
          </cell>
          <cell r="AE23">
            <v>61287.761275025106</v>
          </cell>
          <cell r="AF23">
            <v>36032961.940233395</v>
          </cell>
          <cell r="AG23">
            <v>5762521.1492997855</v>
          </cell>
          <cell r="AH23">
            <v>395806.63558128866</v>
          </cell>
          <cell r="AI23">
            <v>311731.80615854898</v>
          </cell>
          <cell r="AJ23">
            <v>1208895.4339791711</v>
          </cell>
          <cell r="AK23">
            <v>6784899.7632595329</v>
          </cell>
          <cell r="AL23">
            <v>1273199.4286009199</v>
          </cell>
          <cell r="AM23">
            <v>2760106.3543019076</v>
          </cell>
          <cell r="AN23">
            <v>220632.10457464031</v>
          </cell>
          <cell r="AO23">
            <v>73725.650861674876</v>
          </cell>
          <cell r="AP23">
            <v>3791202.5051872251</v>
          </cell>
          <cell r="AQ23">
            <v>1119389.1363670626</v>
          </cell>
          <cell r="AR23">
            <v>905215.23677087924</v>
          </cell>
          <cell r="AS23">
            <v>1176495.770272448</v>
          </cell>
          <cell r="AT23">
            <v>348383.00853571587</v>
          </cell>
          <cell r="AU23">
            <v>814145.1544010673</v>
          </cell>
          <cell r="AV23">
            <v>3430026.2209910359</v>
          </cell>
          <cell r="AW23">
            <v>368356.89595382236</v>
          </cell>
          <cell r="AX23">
            <v>178753.92499647717</v>
          </cell>
          <cell r="AY23">
            <v>366263.69670781889</v>
          </cell>
          <cell r="AZ23">
            <v>377887.42612200917</v>
          </cell>
          <cell r="BA23">
            <v>4365324.6373103615</v>
          </cell>
          <cell r="BB23">
            <v>1966952.0848943377</v>
          </cell>
          <cell r="BC23">
            <v>124713.76317020037</v>
          </cell>
          <cell r="BD23">
            <v>24731.928738344337</v>
          </cell>
          <cell r="BE23">
            <v>230752.47668464604</v>
          </cell>
          <cell r="BF23">
            <v>194617.60064135445</v>
          </cell>
          <cell r="BG23">
            <v>341498.62939994008</v>
          </cell>
          <cell r="BH23">
            <v>109559.05854114769</v>
          </cell>
          <cell r="BI23">
            <v>10883.429236170759</v>
          </cell>
          <cell r="BJ23">
            <v>839608.83970930788</v>
          </cell>
          <cell r="BK23">
            <v>90586.358773226137</v>
          </cell>
          <cell r="BL23">
            <v>35976549.199793786</v>
          </cell>
          <cell r="BM23">
            <v>16062561.895682104</v>
          </cell>
          <cell r="BN23">
            <v>19913987.304111686</v>
          </cell>
          <cell r="BO23">
            <v>110567.40813246743</v>
          </cell>
          <cell r="BP23">
            <v>11293.722574593132</v>
          </cell>
          <cell r="BQ23">
            <v>19391668.662353557</v>
          </cell>
          <cell r="BR23">
            <v>19528.880482060104</v>
          </cell>
          <cell r="BS23">
            <v>2314.0555315435367</v>
          </cell>
          <cell r="BT23">
            <v>4985.7648607015162</v>
          </cell>
          <cell r="BU23">
            <v>373628.81017676619</v>
          </cell>
          <cell r="BV23">
            <v>3327505.8745453083</v>
          </cell>
          <cell r="BW23">
            <v>2496816.7005962874</v>
          </cell>
          <cell r="BX23">
            <v>830689.1739490208</v>
          </cell>
          <cell r="BY23">
            <v>0</v>
          </cell>
        </row>
        <row r="24">
          <cell r="A24">
            <v>199005</v>
          </cell>
          <cell r="B24">
            <v>108936773.02903017</v>
          </cell>
          <cell r="C24">
            <v>104001113.74221742</v>
          </cell>
          <cell r="D24">
            <v>54818894.872781612</v>
          </cell>
          <cell r="E24">
            <v>15310875.901037931</v>
          </cell>
          <cell r="F24">
            <v>3176606.6847889251</v>
          </cell>
          <cell r="G24">
            <v>2188264.2782390034</v>
          </cell>
          <cell r="H24">
            <v>397997.59840836085</v>
          </cell>
          <cell r="I24">
            <v>735863.50185971078</v>
          </cell>
          <cell r="J24">
            <v>4231.1068103718662</v>
          </cell>
          <cell r="K24">
            <v>14318.595192056922</v>
          </cell>
          <cell r="L24">
            <v>0</v>
          </cell>
          <cell r="M24">
            <v>2777.9994209512261</v>
          </cell>
          <cell r="N24">
            <v>739091.92755601532</v>
          </cell>
          <cell r="O24">
            <v>182507.32887478624</v>
          </cell>
          <cell r="P24">
            <v>549799.04010526079</v>
          </cell>
          <cell r="Q24">
            <v>4051806.36278531</v>
          </cell>
          <cell r="R24">
            <v>4742.16578298694</v>
          </cell>
          <cell r="S24">
            <v>1255063.1309919376</v>
          </cell>
          <cell r="T24">
            <v>2007806.1802222545</v>
          </cell>
          <cell r="U24">
            <v>3978056.6081546182</v>
          </cell>
          <cell r="V24">
            <v>37545.025902756381</v>
          </cell>
          <cell r="W24">
            <v>1330702.9636291852</v>
          </cell>
          <cell r="X24">
            <v>17498.402516043396</v>
          </cell>
          <cell r="Y24">
            <v>181787.584254563</v>
          </cell>
          <cell r="Z24">
            <v>4604.4801211246386</v>
          </cell>
          <cell r="AA24">
            <v>1345.9344965060081</v>
          </cell>
          <cell r="AB24">
            <v>4257.4758221413322</v>
          </cell>
          <cell r="AC24">
            <v>2312171.4822816653</v>
          </cell>
          <cell r="AD24">
            <v>2689.715336701393</v>
          </cell>
          <cell r="AE24">
            <v>85453.543793931225</v>
          </cell>
          <cell r="AF24">
            <v>33656061.861976087</v>
          </cell>
          <cell r="AG24">
            <v>5382398.7215779489</v>
          </cell>
          <cell r="AH24">
            <v>369697.4074626459</v>
          </cell>
          <cell r="AI24">
            <v>291168.54089929705</v>
          </cell>
          <cell r="AJ24">
            <v>1129151.1249657725</v>
          </cell>
          <cell r="AK24">
            <v>6337336.5347631099</v>
          </cell>
          <cell r="AL24">
            <v>1189213.3320236178</v>
          </cell>
          <cell r="AM24">
            <v>2578037.0306526232</v>
          </cell>
          <cell r="AN24">
            <v>206078.1950875608</v>
          </cell>
          <cell r="AO24">
            <v>68862.367471501508</v>
          </cell>
          <cell r="AP24">
            <v>3541117.3318890771</v>
          </cell>
          <cell r="AQ24">
            <v>1045549.0748632533</v>
          </cell>
          <cell r="AR24">
            <v>845503.07181787863</v>
          </cell>
          <cell r="AS24">
            <v>1098888.6922568164</v>
          </cell>
          <cell r="AT24">
            <v>325402.06121238577</v>
          </cell>
          <cell r="AU24">
            <v>760440.39140049974</v>
          </cell>
          <cell r="AV24">
            <v>3203765.8983836123</v>
          </cell>
          <cell r="AW24">
            <v>344058.37904945295</v>
          </cell>
          <cell r="AX24">
            <v>166962.49305653115</v>
          </cell>
          <cell r="AY24">
            <v>342103.25686355593</v>
          </cell>
          <cell r="AZ24">
            <v>352960.23156576726</v>
          </cell>
          <cell r="BA24">
            <v>4077367.7247131732</v>
          </cell>
          <cell r="BB24">
            <v>1873900.501612975</v>
          </cell>
          <cell r="BC24">
            <v>118813.86697593826</v>
          </cell>
          <cell r="BD24">
            <v>23561.923050672285</v>
          </cell>
          <cell r="BE24">
            <v>219836.15418421489</v>
          </cell>
          <cell r="BF24">
            <v>185410.7287438772</v>
          </cell>
          <cell r="BG24">
            <v>325343.18341926852</v>
          </cell>
          <cell r="BH24">
            <v>104376.09351705716</v>
          </cell>
          <cell r="BI24">
            <v>10368.561421273906</v>
          </cell>
          <cell r="BJ24">
            <v>799889.04558113741</v>
          </cell>
          <cell r="BK24">
            <v>86300.944719535517</v>
          </cell>
          <cell r="BL24">
            <v>49182218.86943581</v>
          </cell>
          <cell r="BM24">
            <v>31381530.483640183</v>
          </cell>
          <cell r="BN24">
            <v>17800688.385795627</v>
          </cell>
          <cell r="BO24">
            <v>98833.847171568865</v>
          </cell>
          <cell r="BP24">
            <v>10095.217657613421</v>
          </cell>
          <cell r="BQ24">
            <v>17333798.89560755</v>
          </cell>
          <cell r="BR24">
            <v>17456.449613826091</v>
          </cell>
          <cell r="BS24">
            <v>2068.4848692219553</v>
          </cell>
          <cell r="BT24">
            <v>4456.668837579954</v>
          </cell>
          <cell r="BU24">
            <v>333978.82203826564</v>
          </cell>
          <cell r="BV24">
            <v>4935659.2868127488</v>
          </cell>
          <cell r="BW24">
            <v>2496816.7005962874</v>
          </cell>
          <cell r="BX24">
            <v>2438842.5862164614</v>
          </cell>
          <cell r="BY24">
            <v>0</v>
          </cell>
        </row>
        <row r="25">
          <cell r="A25">
            <v>199006</v>
          </cell>
          <cell r="B25">
            <v>88245476.164237112</v>
          </cell>
          <cell r="C25">
            <v>84449829.322874159</v>
          </cell>
          <cell r="D25">
            <v>55373516.638958074</v>
          </cell>
          <cell r="E25">
            <v>17740723.852960955</v>
          </cell>
          <cell r="F25">
            <v>3680736.6442366475</v>
          </cell>
          <cell r="G25">
            <v>2535543.5266055125</v>
          </cell>
          <cell r="H25">
            <v>461160.12781644508</v>
          </cell>
          <cell r="I25">
            <v>852645.61376798572</v>
          </cell>
          <cell r="J25">
            <v>4902.5867625314095</v>
          </cell>
          <cell r="K25">
            <v>16590.967421230034</v>
          </cell>
          <cell r="L25">
            <v>0</v>
          </cell>
          <cell r="M25">
            <v>3218.8700966115316</v>
          </cell>
          <cell r="N25">
            <v>856386.39314129762</v>
          </cell>
          <cell r="O25">
            <v>211471.38436995741</v>
          </cell>
          <cell r="P25">
            <v>637052.57675488188</v>
          </cell>
          <cell r="Q25">
            <v>4694831.1940123169</v>
          </cell>
          <cell r="R25">
            <v>5494.7511928581762</v>
          </cell>
          <cell r="S25">
            <v>1454242.6291529881</v>
          </cell>
          <cell r="T25">
            <v>2326446.5876296917</v>
          </cell>
          <cell r="U25">
            <v>3030669.1181914178</v>
          </cell>
          <cell r="V25">
            <v>28603.552375783078</v>
          </cell>
          <cell r="W25">
            <v>1013791.6009263633</v>
          </cell>
          <cell r="X25">
            <v>13331.099415313922</v>
          </cell>
          <cell r="Y25">
            <v>138494.26288745028</v>
          </cell>
          <cell r="Z25">
            <v>3507.9077758252802</v>
          </cell>
          <cell r="AA25">
            <v>1025.3956932909309</v>
          </cell>
          <cell r="AB25">
            <v>3243.5437115601862</v>
          </cell>
          <cell r="AC25">
            <v>1761520.1083235955</v>
          </cell>
          <cell r="AD25">
            <v>2049.1506307267482</v>
          </cell>
          <cell r="AE25">
            <v>65102.496451508319</v>
          </cell>
          <cell r="AF25">
            <v>33069742.275044538</v>
          </cell>
          <cell r="AG25">
            <v>5288632.3799281605</v>
          </cell>
          <cell r="AH25">
            <v>363256.93822051957</v>
          </cell>
          <cell r="AI25">
            <v>286096.11681927094</v>
          </cell>
          <cell r="AJ25">
            <v>1109480.2726869686</v>
          </cell>
          <cell r="AK25">
            <v>6226934.2971351128</v>
          </cell>
          <cell r="AL25">
            <v>1168496.1407947377</v>
          </cell>
          <cell r="AM25">
            <v>2533125.2518145237</v>
          </cell>
          <cell r="AN25">
            <v>202488.1231797169</v>
          </cell>
          <cell r="AO25">
            <v>67662.72162414722</v>
          </cell>
          <cell r="AP25">
            <v>3479427.8074336033</v>
          </cell>
          <cell r="AQ25">
            <v>1027334.6472750077</v>
          </cell>
          <cell r="AR25">
            <v>830773.62979787576</v>
          </cell>
          <cell r="AS25">
            <v>1079745.0394203663</v>
          </cell>
          <cell r="AT25">
            <v>319733.25768750673</v>
          </cell>
          <cell r="AU25">
            <v>747192.81959603599</v>
          </cell>
          <cell r="AV25">
            <v>3147953.3465209161</v>
          </cell>
          <cell r="AW25">
            <v>338064.56528978318</v>
          </cell>
          <cell r="AX25">
            <v>164053.85269440478</v>
          </cell>
          <cell r="AY25">
            <v>336143.50313257088</v>
          </cell>
          <cell r="AZ25">
            <v>346811.33933875646</v>
          </cell>
          <cell r="BA25">
            <v>4006336.2246545553</v>
          </cell>
          <cell r="BB25">
            <v>1532381.3927611648</v>
          </cell>
          <cell r="BC25">
            <v>97159.992645933657</v>
          </cell>
          <cell r="BD25">
            <v>19267.753239535501</v>
          </cell>
          <cell r="BE25">
            <v>179770.92798582386</v>
          </cell>
          <cell r="BF25">
            <v>151619.54997122128</v>
          </cell>
          <cell r="BG25">
            <v>266049.25934127183</v>
          </cell>
          <cell r="BH25">
            <v>85353.509120129151</v>
          </cell>
          <cell r="BI25">
            <v>8478.8869942588499</v>
          </cell>
          <cell r="BJ25">
            <v>654108.95011072396</v>
          </cell>
          <cell r="BK25">
            <v>70572.563352266749</v>
          </cell>
          <cell r="BL25">
            <v>29076312.683916081</v>
          </cell>
          <cell r="BM25">
            <v>20943714.062464524</v>
          </cell>
          <cell r="BN25">
            <v>8132598.6214515558</v>
          </cell>
          <cell r="BO25">
            <v>45154.209311457991</v>
          </cell>
          <cell r="BP25">
            <v>4612.2010242634069</v>
          </cell>
          <cell r="BQ25">
            <v>7919290.8694151985</v>
          </cell>
          <cell r="BR25">
            <v>7975.3262900846648</v>
          </cell>
          <cell r="BS25">
            <v>945.028463581859</v>
          </cell>
          <cell r="BT25">
            <v>2036.117820796786</v>
          </cell>
          <cell r="BU25">
            <v>152584.86912617303</v>
          </cell>
          <cell r="BV25">
            <v>3795646.8413629504</v>
          </cell>
          <cell r="BW25">
            <v>2052530.1994607716</v>
          </cell>
          <cell r="BX25">
            <v>1743116.6419021785</v>
          </cell>
          <cell r="BY25">
            <v>0</v>
          </cell>
        </row>
        <row r="26">
          <cell r="A26">
            <v>199007</v>
          </cell>
          <cell r="B26">
            <v>56818056.397194259</v>
          </cell>
          <cell r="C26">
            <v>53616381.344236732</v>
          </cell>
          <cell r="D26">
            <v>42646030.125536568</v>
          </cell>
          <cell r="E26">
            <v>13745615.969511025</v>
          </cell>
          <cell r="F26">
            <v>2851856.1483690226</v>
          </cell>
          <cell r="G26">
            <v>1964553.863729866</v>
          </cell>
          <cell r="H26">
            <v>357309.54779263394</v>
          </cell>
          <cell r="I26">
            <v>660634.77804411249</v>
          </cell>
          <cell r="J26">
            <v>3798.5527227355919</v>
          </cell>
          <cell r="K26">
            <v>12854.778002580446</v>
          </cell>
          <cell r="L26">
            <v>0</v>
          </cell>
          <cell r="M26">
            <v>2493.9992624021565</v>
          </cell>
          <cell r="N26">
            <v>663533.1556480024</v>
          </cell>
          <cell r="O26">
            <v>163849.25790979719</v>
          </cell>
          <cell r="P26">
            <v>493592.03970691131</v>
          </cell>
          <cell r="Q26">
            <v>3637582.5005473779</v>
          </cell>
          <cell r="R26">
            <v>4257.3651656516386</v>
          </cell>
          <cell r="S26">
            <v>1126755.642695647</v>
          </cell>
          <cell r="T26">
            <v>1802544.3399142853</v>
          </cell>
          <cell r="U26">
            <v>2671454.7325862418</v>
          </cell>
          <cell r="V26">
            <v>25213.275479133939</v>
          </cell>
          <cell r="W26">
            <v>893630.50353946933</v>
          </cell>
          <cell r="X26">
            <v>11751.011817770044</v>
          </cell>
          <cell r="Y26">
            <v>122079.03258258432</v>
          </cell>
          <cell r="Z26">
            <v>3092.1279967365385</v>
          </cell>
          <cell r="AA26">
            <v>903.85920428367695</v>
          </cell>
          <cell r="AB26">
            <v>2859.0980607505967</v>
          </cell>
          <cell r="AC26">
            <v>1552733.4216990154</v>
          </cell>
          <cell r="AD26">
            <v>1806.2721256432787</v>
          </cell>
          <cell r="AE26">
            <v>57386.13008085436</v>
          </cell>
          <cell r="AF26">
            <v>25257857.261747636</v>
          </cell>
          <cell r="AG26">
            <v>4039327.5717448043</v>
          </cell>
          <cell r="AH26">
            <v>277446.73117205303</v>
          </cell>
          <cell r="AI26">
            <v>218513.19014404659</v>
          </cell>
          <cell r="AJ26">
            <v>847393.79367342091</v>
          </cell>
          <cell r="AK26">
            <v>4755979.5400645491</v>
          </cell>
          <cell r="AL26">
            <v>892468.66484860459</v>
          </cell>
          <cell r="AM26">
            <v>1934738.8771379108</v>
          </cell>
          <cell r="AN26">
            <v>154655.45724352257</v>
          </cell>
          <cell r="AO26">
            <v>51679.125604004235</v>
          </cell>
          <cell r="AP26">
            <v>2657501.5366549334</v>
          </cell>
          <cell r="AQ26">
            <v>784652.9817228535</v>
          </cell>
          <cell r="AR26">
            <v>634524.50229990354</v>
          </cell>
          <cell r="AS26">
            <v>824682.75252752786</v>
          </cell>
          <cell r="AT26">
            <v>244204.41252119627</v>
          </cell>
          <cell r="AU26">
            <v>570687.53144173115</v>
          </cell>
          <cell r="AV26">
            <v>2404329.4813660295</v>
          </cell>
          <cell r="AW26">
            <v>258205.41521993477</v>
          </cell>
          <cell r="AX26">
            <v>125300.30503811865</v>
          </cell>
          <cell r="AY26">
            <v>256738.15510782835</v>
          </cell>
          <cell r="AZ26">
            <v>264885.98649842473</v>
          </cell>
          <cell r="BA26">
            <v>3059941.2497162367</v>
          </cell>
          <cell r="BB26">
            <v>971102.16169166844</v>
          </cell>
          <cell r="BC26">
            <v>61572.320920969585</v>
          </cell>
          <cell r="BD26">
            <v>12210.378506449821</v>
          </cell>
          <cell r="BE26">
            <v>113924.59971194652</v>
          </cell>
          <cell r="BF26">
            <v>96084.4822492042</v>
          </cell>
          <cell r="BG26">
            <v>168600.98411743392</v>
          </cell>
          <cell r="BH26">
            <v>54090.305198221373</v>
          </cell>
          <cell r="BI26">
            <v>5373.248153338458</v>
          </cell>
          <cell r="BJ26">
            <v>414522.53233760997</v>
          </cell>
          <cell r="BK26">
            <v>44723.310496494632</v>
          </cell>
          <cell r="BL26">
            <v>10970351.218700159</v>
          </cell>
          <cell r="BM26">
            <v>4241731.3283882495</v>
          </cell>
          <cell r="BN26">
            <v>6728619.8903119108</v>
          </cell>
          <cell r="BO26">
            <v>37358.970366861024</v>
          </cell>
          <cell r="BP26">
            <v>3815.9694083656414</v>
          </cell>
          <cell r="BQ26">
            <v>6552136.7205506833</v>
          </cell>
          <cell r="BR26">
            <v>6598.4984142268013</v>
          </cell>
          <cell r="BS26">
            <v>781.88259533615758</v>
          </cell>
          <cell r="BT26">
            <v>1684.6107260100448</v>
          </cell>
          <cell r="BU26">
            <v>126243.23825042757</v>
          </cell>
          <cell r="BV26">
            <v>3201675.0529575264</v>
          </cell>
          <cell r="BW26">
            <v>2131473.6686708014</v>
          </cell>
          <cell r="BX26">
            <v>1070201.3842867247</v>
          </cell>
          <cell r="BY26">
            <v>0</v>
          </cell>
        </row>
        <row r="27">
          <cell r="A27">
            <v>199008</v>
          </cell>
          <cell r="B27">
            <v>68010332.80790253</v>
          </cell>
          <cell r="C27">
            <v>61924831.643221587</v>
          </cell>
          <cell r="D27">
            <v>31807213.41925836</v>
          </cell>
          <cell r="E27">
            <v>11710277.975480836</v>
          </cell>
          <cell r="F27">
            <v>2429576.6968581597</v>
          </cell>
          <cell r="G27">
            <v>1673658.8518921065</v>
          </cell>
          <cell r="H27">
            <v>304402.0826149956</v>
          </cell>
          <cell r="I27">
            <v>562813.40234779182</v>
          </cell>
          <cell r="J27">
            <v>3236.0942126143027</v>
          </cell>
          <cell r="K27">
            <v>10951.347983037549</v>
          </cell>
          <cell r="L27">
            <v>0</v>
          </cell>
          <cell r="M27">
            <v>2124.7083214134309</v>
          </cell>
          <cell r="N27">
            <v>565282.61198486749</v>
          </cell>
          <cell r="O27">
            <v>139587.80461027476</v>
          </cell>
          <cell r="P27">
            <v>420504.98168094258</v>
          </cell>
          <cell r="Q27">
            <v>3098959.1397459777</v>
          </cell>
          <cell r="R27">
            <v>3626.9694747396029</v>
          </cell>
          <cell r="S27">
            <v>959914.91510270676</v>
          </cell>
          <cell r="T27">
            <v>1535638.3686512071</v>
          </cell>
          <cell r="U27">
            <v>1421485.7556493112</v>
          </cell>
          <cell r="V27">
            <v>13416.028169848069</v>
          </cell>
          <cell r="W27">
            <v>475502.36060534435</v>
          </cell>
          <cell r="X27">
            <v>6252.7340290193706</v>
          </cell>
          <cell r="Y27">
            <v>64958.467670381768</v>
          </cell>
          <cell r="Z27">
            <v>1645.3267384209864</v>
          </cell>
          <cell r="AA27">
            <v>480.94507023816476</v>
          </cell>
          <cell r="AB27">
            <v>1521.331100163173</v>
          </cell>
          <cell r="AC27">
            <v>826212.18107970012</v>
          </cell>
          <cell r="AD27">
            <v>961.12057079201713</v>
          </cell>
          <cell r="AE27">
            <v>30535.260615403113</v>
          </cell>
          <cell r="AF27">
            <v>18194353.204354357</v>
          </cell>
          <cell r="AG27">
            <v>2909706.5434649978</v>
          </cell>
          <cell r="AH27">
            <v>199857.16801016589</v>
          </cell>
          <cell r="AI27">
            <v>157404.72836197904</v>
          </cell>
          <cell r="AJ27">
            <v>610415.27891686326</v>
          </cell>
          <cell r="AK27">
            <v>3425942.695292193</v>
          </cell>
          <cell r="AL27">
            <v>642884.70489798544</v>
          </cell>
          <cell r="AM27">
            <v>1393678.0988209392</v>
          </cell>
          <cell r="AN27">
            <v>111405.17522565482</v>
          </cell>
          <cell r="AO27">
            <v>37226.762935090992</v>
          </cell>
          <cell r="AP27">
            <v>1914316.0521475205</v>
          </cell>
          <cell r="AQ27">
            <v>565220.2934069318</v>
          </cell>
          <cell r="AR27">
            <v>457076.10079600243</v>
          </cell>
          <cell r="AS27">
            <v>594055.51015402353</v>
          </cell>
          <cell r="AT27">
            <v>175911.25365181008</v>
          </cell>
          <cell r="AU27">
            <v>411091.50347829243</v>
          </cell>
          <cell r="AV27">
            <v>1731945.008251617</v>
          </cell>
          <cell r="AW27">
            <v>185996.7959714178</v>
          </cell>
          <cell r="AX27">
            <v>90259.359012591565</v>
          </cell>
          <cell r="AY27">
            <v>184939.86353072512</v>
          </cell>
          <cell r="AZ27">
            <v>190809.1073321203</v>
          </cell>
          <cell r="BA27">
            <v>2204211.200695436</v>
          </cell>
          <cell r="BB27">
            <v>481096.4837738541</v>
          </cell>
          <cell r="BC27">
            <v>30503.718621397769</v>
          </cell>
          <cell r="BD27">
            <v>6049.1783426448646</v>
          </cell>
          <cell r="BE27">
            <v>56439.70994903773</v>
          </cell>
          <cell r="BF27">
            <v>47601.486618871801</v>
          </cell>
          <cell r="BG27">
            <v>83527.093049003946</v>
          </cell>
          <cell r="BH27">
            <v>26797.031933063798</v>
          </cell>
          <cell r="BI27">
            <v>2661.9761493603369</v>
          </cell>
          <cell r="BJ27">
            <v>205359.78666266915</v>
          </cell>
          <cell r="BK27">
            <v>22156.502447804673</v>
          </cell>
          <cell r="BL27">
            <v>30117618.223963223</v>
          </cell>
          <cell r="BM27">
            <v>12733522.734983975</v>
          </cell>
          <cell r="BN27">
            <v>17384095.48897925</v>
          </cell>
          <cell r="BO27">
            <v>96520.819843391728</v>
          </cell>
          <cell r="BP27">
            <v>9858.9573581896675</v>
          </cell>
          <cell r="BQ27">
            <v>16928132.702354267</v>
          </cell>
          <cell r="BR27">
            <v>17047.913002480436</v>
          </cell>
          <cell r="BS27">
            <v>2020.0757243049741</v>
          </cell>
          <cell r="BT27">
            <v>4352.3685689071863</v>
          </cell>
          <cell r="BU27">
            <v>326162.65212770953</v>
          </cell>
          <cell r="BV27">
            <v>6085501.1646809485</v>
          </cell>
          <cell r="BW27">
            <v>2931923.7285678466</v>
          </cell>
          <cell r="BX27">
            <v>3153577.4361131014</v>
          </cell>
          <cell r="BY27">
            <v>0</v>
          </cell>
        </row>
        <row r="28">
          <cell r="A28">
            <v>199009</v>
          </cell>
          <cell r="B28">
            <v>48507177.648799695</v>
          </cell>
          <cell r="C28">
            <v>42686242.221105136</v>
          </cell>
          <cell r="D28">
            <v>33578940.484276302</v>
          </cell>
          <cell r="E28">
            <v>11165743.104023125</v>
          </cell>
          <cell r="F28">
            <v>2316599.939424186</v>
          </cell>
          <cell r="G28">
            <v>1595832.7225989024</v>
          </cell>
          <cell r="H28">
            <v>290247.20522649278</v>
          </cell>
          <cell r="I28">
            <v>536642.2453228411</v>
          </cell>
          <cell r="J28">
            <v>3085.6139123361513</v>
          </cell>
          <cell r="K28">
            <v>10442.103806364865</v>
          </cell>
          <cell r="L28">
            <v>0</v>
          </cell>
          <cell r="M28">
            <v>2025.9081242611096</v>
          </cell>
          <cell r="N28">
            <v>538996.63524725544</v>
          </cell>
          <cell r="O28">
            <v>133096.88890360476</v>
          </cell>
          <cell r="P28">
            <v>400951.25062294374</v>
          </cell>
          <cell r="Q28">
            <v>2954855.7016937323</v>
          </cell>
          <cell r="R28">
            <v>3458.3132429367643</v>
          </cell>
          <cell r="S28">
            <v>915278.30220587854</v>
          </cell>
          <cell r="T28">
            <v>1464230.2736913881</v>
          </cell>
          <cell r="U28">
            <v>1715572.3078283237</v>
          </cell>
          <cell r="V28">
            <v>16191.626485010147</v>
          </cell>
          <cell r="W28">
            <v>573877.49326330831</v>
          </cell>
          <cell r="X28">
            <v>7546.3417806121652</v>
          </cell>
          <cell r="Y28">
            <v>78397.513201505149</v>
          </cell>
          <cell r="Z28">
            <v>1985.7230215262957</v>
          </cell>
          <cell r="AA28">
            <v>580.44622734207644</v>
          </cell>
          <cell r="AB28">
            <v>1836.0743300489517</v>
          </cell>
          <cell r="AC28">
            <v>997144.52474644524</v>
          </cell>
          <cell r="AD28">
            <v>1159.9636712376052</v>
          </cell>
          <cell r="AE28">
            <v>36852.601101287597</v>
          </cell>
          <cell r="AF28">
            <v>20386793.187846687</v>
          </cell>
          <cell r="AG28">
            <v>3260329.4479711712</v>
          </cell>
          <cell r="AH28">
            <v>223940.181086342</v>
          </cell>
          <cell r="AI28">
            <v>176372.17480953739</v>
          </cell>
          <cell r="AJ28">
            <v>683971.00519086281</v>
          </cell>
          <cell r="AK28">
            <v>3838772.6355461013</v>
          </cell>
          <cell r="AL28">
            <v>720353.03344822407</v>
          </cell>
          <cell r="AM28">
            <v>1561617.8740717208</v>
          </cell>
          <cell r="AN28">
            <v>124829.62388779469</v>
          </cell>
          <cell r="AO28">
            <v>41712.62965418661</v>
          </cell>
          <cell r="AP28">
            <v>2144993.2851675418</v>
          </cell>
          <cell r="AQ28">
            <v>633329.97319758532</v>
          </cell>
          <cell r="AR28">
            <v>512154.28398990119</v>
          </cell>
          <cell r="AS28">
            <v>665639.86592897435</v>
          </cell>
          <cell r="AT28">
            <v>197108.75716956015</v>
          </cell>
          <cell r="AU28">
            <v>460628.49107970292</v>
          </cell>
          <cell r="AV28">
            <v>1940646.3257786417</v>
          </cell>
          <cell r="AW28">
            <v>208409.61865926188</v>
          </cell>
          <cell r="AX28">
            <v>101135.71308580124</v>
          </cell>
          <cell r="AY28">
            <v>207225.32467310521</v>
          </cell>
          <cell r="AZ28">
            <v>213801.81894053856</v>
          </cell>
          <cell r="BA28">
            <v>2469821.1245101364</v>
          </cell>
          <cell r="BB28">
            <v>310831.88457816915</v>
          </cell>
          <cell r="BC28">
            <v>19708.1638829607</v>
          </cell>
          <cell r="BD28">
            <v>3908.3168715853658</v>
          </cell>
          <cell r="BE28">
            <v>36465.162395057298</v>
          </cell>
          <cell r="BF28">
            <v>30754.86995540277</v>
          </cell>
          <cell r="BG28">
            <v>53966.064233307086</v>
          </cell>
          <cell r="BH28">
            <v>17313.308697493896</v>
          </cell>
          <cell r="BI28">
            <v>1719.8775944426866</v>
          </cell>
          <cell r="BJ28">
            <v>132681.01442814426</v>
          </cell>
          <cell r="BK28">
            <v>14315.106519775038</v>
          </cell>
          <cell r="BL28">
            <v>9107301.7368288338</v>
          </cell>
          <cell r="BM28">
            <v>2535725.7404169068</v>
          </cell>
          <cell r="BN28">
            <v>6571575.9964119261</v>
          </cell>
          <cell r="BO28">
            <v>36487.023626794238</v>
          </cell>
          <cell r="BP28">
            <v>3726.905870127167</v>
          </cell>
          <cell r="BQ28">
            <v>6399211.8889010455</v>
          </cell>
          <cell r="BR28">
            <v>6444.491515077234</v>
          </cell>
          <cell r="BS28">
            <v>763.63369892858782</v>
          </cell>
          <cell r="BT28">
            <v>1645.2924360143184</v>
          </cell>
          <cell r="BU28">
            <v>123296.76036393909</v>
          </cell>
          <cell r="BV28">
            <v>5820935.4276945619</v>
          </cell>
          <cell r="BW28">
            <v>3102661.9294174458</v>
          </cell>
          <cell r="BX28">
            <v>2718273.4982771161</v>
          </cell>
          <cell r="BY28">
            <v>0</v>
          </cell>
        </row>
        <row r="29">
          <cell r="A29">
            <v>199010</v>
          </cell>
          <cell r="B29">
            <v>65636835.530176267</v>
          </cell>
          <cell r="C29">
            <v>61095767.441738963</v>
          </cell>
          <cell r="D29">
            <v>43969815.265662335</v>
          </cell>
          <cell r="E29">
            <v>14339047.849834325</v>
          </cell>
          <cell r="F29">
            <v>2974977.757490946</v>
          </cell>
          <cell r="G29">
            <v>2049368.4617759287</v>
          </cell>
          <cell r="H29">
            <v>372735.47539561451</v>
          </cell>
          <cell r="I29">
            <v>689155.99814885482</v>
          </cell>
          <cell r="J29">
            <v>3962.5455397734136</v>
          </cell>
          <cell r="K29">
            <v>13409.750227770677</v>
          </cell>
          <cell r="L29">
            <v>0</v>
          </cell>
          <cell r="M29">
            <v>2601.6713139926451</v>
          </cell>
          <cell r="N29">
            <v>692179.50580695085</v>
          </cell>
          <cell r="O29">
            <v>170923.03135339264</v>
          </cell>
          <cell r="P29">
            <v>514901.6160027713</v>
          </cell>
          <cell r="Q29">
            <v>3794625.839159416</v>
          </cell>
          <cell r="R29">
            <v>4441.1660386775902</v>
          </cell>
          <cell r="S29">
            <v>1175400.4412403535</v>
          </cell>
          <cell r="T29">
            <v>1880364.5903398842</v>
          </cell>
          <cell r="U29">
            <v>3192881.9207000611</v>
          </cell>
          <cell r="V29">
            <v>30134.522010418561</v>
          </cell>
          <cell r="W29">
            <v>1068053.5379220217</v>
          </cell>
          <cell r="X29">
            <v>14044.629963303898</v>
          </cell>
          <cell r="Y29">
            <v>145906.99639223775</v>
          </cell>
          <cell r="Z29">
            <v>3695.6641850759383</v>
          </cell>
          <cell r="AA29">
            <v>1080.2787249259632</v>
          </cell>
          <cell r="AB29">
            <v>3417.1503624325342</v>
          </cell>
          <cell r="AC29">
            <v>1855803.2855042897</v>
          </cell>
          <cell r="AD29">
            <v>2158.828874576378</v>
          </cell>
          <cell r="AE29">
            <v>68587.026760778841</v>
          </cell>
          <cell r="AF29">
            <v>25791473.964460611</v>
          </cell>
          <cell r="AG29">
            <v>4124665.4781901161</v>
          </cell>
          <cell r="AH29">
            <v>283308.28183061752</v>
          </cell>
          <cell r="AI29">
            <v>223129.66599216015</v>
          </cell>
          <cell r="AJ29">
            <v>865296.47945525346</v>
          </cell>
          <cell r="AK29">
            <v>4856457.9810518268</v>
          </cell>
          <cell r="AL29">
            <v>911323.63664118061</v>
          </cell>
          <cell r="AM29">
            <v>1975613.6421478663</v>
          </cell>
          <cell r="AN29">
            <v>157922.82605852652</v>
          </cell>
          <cell r="AO29">
            <v>52770.938116764883</v>
          </cell>
          <cell r="AP29">
            <v>2713645.9353166567</v>
          </cell>
          <cell r="AQ29">
            <v>801230.15739305434</v>
          </cell>
          <cell r="AR29">
            <v>647929.9495315915</v>
          </cell>
          <cell r="AS29">
            <v>842105.62758092629</v>
          </cell>
          <cell r="AT29">
            <v>249363.66067305245</v>
          </cell>
          <cell r="AU29">
            <v>582744.31027500716</v>
          </cell>
          <cell r="AV29">
            <v>2455125.1746343249</v>
          </cell>
          <cell r="AW29">
            <v>263660.45920345449</v>
          </cell>
          <cell r="AX29">
            <v>127947.49458117747</v>
          </cell>
          <cell r="AY29">
            <v>262162.20063827536</v>
          </cell>
          <cell r="AZ29">
            <v>270482.16931177163</v>
          </cell>
          <cell r="BA29">
            <v>3124587.895837001</v>
          </cell>
          <cell r="BB29">
            <v>646411.53066733899</v>
          </cell>
          <cell r="BC29">
            <v>40985.449094182601</v>
          </cell>
          <cell r="BD29">
            <v>8127.8054686154264</v>
          </cell>
          <cell r="BE29">
            <v>75833.602050867572</v>
          </cell>
          <cell r="BF29">
            <v>63958.376053751614</v>
          </cell>
          <cell r="BG29">
            <v>112228.78963168638</v>
          </cell>
          <cell r="BH29">
            <v>36005.065539692718</v>
          </cell>
          <cell r="BI29">
            <v>3576.6881183792175</v>
          </cell>
          <cell r="BJ29">
            <v>275925.80389037653</v>
          </cell>
          <cell r="BK29">
            <v>29769.950819786944</v>
          </cell>
          <cell r="BL29">
            <v>17125952.176076628</v>
          </cell>
          <cell r="BM29">
            <v>6997916.5526564727</v>
          </cell>
          <cell r="BN29">
            <v>10128035.623420155</v>
          </cell>
          <cell r="BO29">
            <v>56233.371612306444</v>
          </cell>
          <cell r="BP29">
            <v>5743.8634869917105</v>
          </cell>
          <cell r="BQ29">
            <v>9862390.0884644035</v>
          </cell>
          <cell r="BR29">
            <v>9932.1745156973793</v>
          </cell>
          <cell r="BS29">
            <v>1176.9032740724074</v>
          </cell>
          <cell r="BT29">
            <v>2535.7053486096852</v>
          </cell>
          <cell r="BU29">
            <v>190023.51671807366</v>
          </cell>
          <cell r="BV29">
            <v>4541068.088437302</v>
          </cell>
          <cell r="BW29">
            <v>2957626.2534269262</v>
          </cell>
          <cell r="BX29">
            <v>1583441.8350103758</v>
          </cell>
          <cell r="BY29">
            <v>0</v>
          </cell>
        </row>
        <row r="30">
          <cell r="A30">
            <v>199011</v>
          </cell>
          <cell r="B30">
            <v>72202725.09070684</v>
          </cell>
          <cell r="C30">
            <v>67749713.987674028</v>
          </cell>
          <cell r="D30">
            <v>41878757.422745667</v>
          </cell>
          <cell r="E30">
            <v>14467402.498106502</v>
          </cell>
          <cell r="F30">
            <v>3001607.9931718102</v>
          </cell>
          <cell r="G30">
            <v>2067713.1922521838</v>
          </cell>
          <cell r="H30">
            <v>376071.98220861878</v>
          </cell>
          <cell r="I30">
            <v>695324.91373330751</v>
          </cell>
          <cell r="J30">
            <v>3998.0158962675482</v>
          </cell>
          <cell r="K30">
            <v>13529.786355129238</v>
          </cell>
          <cell r="L30">
            <v>0</v>
          </cell>
          <cell r="M30">
            <v>2624.9599318928349</v>
          </cell>
          <cell r="N30">
            <v>698375.48603795934</v>
          </cell>
          <cell r="O30">
            <v>172453.032912822</v>
          </cell>
          <cell r="P30">
            <v>519510.70975215669</v>
          </cell>
          <cell r="Q30">
            <v>3828593.0781288738</v>
          </cell>
          <cell r="R30">
            <v>4480.9207218882584</v>
          </cell>
          <cell r="S30">
            <v>1185921.9285660344</v>
          </cell>
          <cell r="T30">
            <v>1897196.4984375553</v>
          </cell>
          <cell r="U30">
            <v>4257984.9356757691</v>
          </cell>
          <cell r="V30">
            <v>40186.998439334311</v>
          </cell>
          <cell r="W30">
            <v>1424342.0169982514</v>
          </cell>
          <cell r="X30">
            <v>18729.73204025552</v>
          </cell>
          <cell r="Y30">
            <v>194579.63309574235</v>
          </cell>
          <cell r="Z30">
            <v>4928.4886877118115</v>
          </cell>
          <cell r="AA30">
            <v>1440.6453640657151</v>
          </cell>
          <cell r="AB30">
            <v>4557.0663518262827</v>
          </cell>
          <cell r="AC30">
            <v>2474874.6209575771</v>
          </cell>
          <cell r="AD30">
            <v>2878.985523095268</v>
          </cell>
          <cell r="AE30">
            <v>91466.748217909291</v>
          </cell>
          <cell r="AF30">
            <v>22208995.409703601</v>
          </cell>
          <cell r="AG30">
            <v>3551742.595165906</v>
          </cell>
          <cell r="AH30">
            <v>243956.29111299565</v>
          </cell>
          <cell r="AI30">
            <v>192136.58492791071</v>
          </cell>
          <cell r="AJ30">
            <v>745105.36182364018</v>
          </cell>
          <cell r="AK30">
            <v>4181887.9043989577</v>
          </cell>
          <cell r="AL30">
            <v>784739.27045842865</v>
          </cell>
          <cell r="AM30">
            <v>1701197.6271797926</v>
          </cell>
          <cell r="AN30">
            <v>135987.08332273428</v>
          </cell>
          <cell r="AO30">
            <v>45440.967197761885</v>
          </cell>
          <cell r="AP30">
            <v>2336716.0094864662</v>
          </cell>
          <cell r="AQ30">
            <v>689937.9582639758</v>
          </cell>
          <cell r="AR30">
            <v>557931.40379588807</v>
          </cell>
          <cell r="AS30">
            <v>725135.75777798693</v>
          </cell>
          <cell r="AT30">
            <v>214726.63419182491</v>
          </cell>
          <cell r="AU30">
            <v>501800.15805851965</v>
          </cell>
          <cell r="AV30">
            <v>2114104.21168001</v>
          </cell>
          <cell r="AW30">
            <v>227037.58366965156</v>
          </cell>
          <cell r="AX30">
            <v>110175.37515506145</v>
          </cell>
          <cell r="AY30">
            <v>225747.43570670602</v>
          </cell>
          <cell r="AZ30">
            <v>232911.746917968</v>
          </cell>
          <cell r="BA30">
            <v>2690577.4494114174</v>
          </cell>
          <cell r="BB30">
            <v>944374.5792597878</v>
          </cell>
          <cell r="BC30">
            <v>59877.669886447489</v>
          </cell>
          <cell r="BD30">
            <v>11874.313042969552</v>
          </cell>
          <cell r="BE30">
            <v>110789.06027033331</v>
          </cell>
          <cell r="BF30">
            <v>93439.955214822417</v>
          </cell>
          <cell r="BG30">
            <v>163960.59005915592</v>
          </cell>
          <cell r="BH30">
            <v>52601.581201940055</v>
          </cell>
          <cell r="BI30">
            <v>5225.3605894851053</v>
          </cell>
          <cell r="BJ30">
            <v>403113.65530079504</v>
          </cell>
          <cell r="BK30">
            <v>43492.393693838814</v>
          </cell>
          <cell r="BL30">
            <v>25870956.564928368</v>
          </cell>
          <cell r="BM30">
            <v>10005415.493060868</v>
          </cell>
          <cell r="BN30">
            <v>15865541.0718675</v>
          </cell>
          <cell r="BO30">
            <v>88089.428206746044</v>
          </cell>
          <cell r="BP30">
            <v>8997.7469918587594</v>
          </cell>
          <cell r="BQ30">
            <v>15449408.042511562</v>
          </cell>
          <cell r="BR30">
            <v>15558.725163581055</v>
          </cell>
          <cell r="BS30">
            <v>1843.6158724830455</v>
          </cell>
          <cell r="BT30">
            <v>3972.1757357855345</v>
          </cell>
          <cell r="BU30">
            <v>297671.33738548367</v>
          </cell>
          <cell r="BV30">
            <v>4453011.103032806</v>
          </cell>
          <cell r="BW30">
            <v>2652867.7443835554</v>
          </cell>
          <cell r="BX30">
            <v>1800143.3586492508</v>
          </cell>
          <cell r="BY30">
            <v>0</v>
          </cell>
        </row>
        <row r="31">
          <cell r="A31">
            <v>199012</v>
          </cell>
          <cell r="B31">
            <v>78348484.556565508</v>
          </cell>
          <cell r="C31">
            <v>73309073.209919527</v>
          </cell>
          <cell r="D31">
            <v>40309324.164360687</v>
          </cell>
          <cell r="E31">
            <v>12416506.364891799</v>
          </cell>
          <cell r="F31">
            <v>2576100.6343056913</v>
          </cell>
          <cell r="G31">
            <v>1774594.5767203327</v>
          </cell>
          <cell r="H31">
            <v>322760.09196273744</v>
          </cell>
          <cell r="I31">
            <v>596755.79069341661</v>
          </cell>
          <cell r="J31">
            <v>3431.2579489954546</v>
          </cell>
          <cell r="K31">
            <v>11611.806501967123</v>
          </cell>
          <cell r="L31">
            <v>0</v>
          </cell>
          <cell r="M31">
            <v>2252.8461281283285</v>
          </cell>
          <cell r="N31">
            <v>599373.91446803557</v>
          </cell>
          <cell r="O31">
            <v>148006.1248788232</v>
          </cell>
          <cell r="P31">
            <v>445864.97369595931</v>
          </cell>
          <cell r="Q31">
            <v>3285852.4762402666</v>
          </cell>
          <cell r="R31">
            <v>3845.7062814961409</v>
          </cell>
          <cell r="S31">
            <v>1017805.8691760419</v>
          </cell>
          <cell r="T31">
            <v>1628250.295889911</v>
          </cell>
          <cell r="U31">
            <v>4702553.1899326248</v>
          </cell>
          <cell r="V31">
            <v>44382.847886876436</v>
          </cell>
          <cell r="W31">
            <v>1573054.9066696439</v>
          </cell>
          <cell r="X31">
            <v>20685.268380008591</v>
          </cell>
          <cell r="Y31">
            <v>214895.32915998527</v>
          </cell>
          <cell r="Z31">
            <v>5443.0629863813228</v>
          </cell>
          <cell r="AA31">
            <v>1591.0604557537465</v>
          </cell>
          <cell r="AB31">
            <v>5032.8611381322962</v>
          </cell>
          <cell r="AC31">
            <v>2733271.6576697542</v>
          </cell>
          <cell r="AD31">
            <v>3179.575024319066</v>
          </cell>
          <cell r="AE31">
            <v>101016.62056177043</v>
          </cell>
          <cell r="AF31">
            <v>21867744.234388389</v>
          </cell>
          <cell r="AG31">
            <v>3497168.4772169287</v>
          </cell>
          <cell r="AH31">
            <v>240207.79328443218</v>
          </cell>
          <cell r="AI31">
            <v>189184.32012627757</v>
          </cell>
          <cell r="AJ31">
            <v>733656.48375575198</v>
          </cell>
          <cell r="AK31">
            <v>4117631.3211503034</v>
          </cell>
          <cell r="AL31">
            <v>772681.39960836153</v>
          </cell>
          <cell r="AM31">
            <v>1675057.9626425619</v>
          </cell>
          <cell r="AN31">
            <v>133897.58079659595</v>
          </cell>
          <cell r="AO31">
            <v>44742.746356268042</v>
          </cell>
          <cell r="AP31">
            <v>2300811.3199719316</v>
          </cell>
          <cell r="AQ31">
            <v>679336.75209463737</v>
          </cell>
          <cell r="AR31">
            <v>549358.53754154919</v>
          </cell>
          <cell r="AS31">
            <v>713993.72163272719</v>
          </cell>
          <cell r="AT31">
            <v>211427.263151502</v>
          </cell>
          <cell r="AU31">
            <v>494089.77357007895</v>
          </cell>
          <cell r="AV31">
            <v>2081620.0522812724</v>
          </cell>
          <cell r="AW31">
            <v>223549.04936907967</v>
          </cell>
          <cell r="AX31">
            <v>108482.48110159913</v>
          </cell>
          <cell r="AY31">
            <v>222278.72510822257</v>
          </cell>
          <cell r="AZ31">
            <v>229332.9534644942</v>
          </cell>
          <cell r="BA31">
            <v>2649235.5201638173</v>
          </cell>
          <cell r="BB31">
            <v>1322520.3751478789</v>
          </cell>
          <cell r="BC31">
            <v>83853.843782278665</v>
          </cell>
          <cell r="BD31">
            <v>16629.017007764487</v>
          </cell>
          <cell r="BE31">
            <v>155151.13681463871</v>
          </cell>
          <cell r="BF31">
            <v>130855.11547903853</v>
          </cell>
          <cell r="BG31">
            <v>229613.57266145948</v>
          </cell>
          <cell r="BH31">
            <v>73664.268853031361</v>
          </cell>
          <cell r="BI31">
            <v>7317.6957521510494</v>
          </cell>
          <cell r="BJ31">
            <v>564528.13782165851</v>
          </cell>
          <cell r="BK31">
            <v>60907.586975858132</v>
          </cell>
          <cell r="BL31">
            <v>32999749.045558844</v>
          </cell>
          <cell r="BM31">
            <v>1278904.7733778812</v>
          </cell>
          <cell r="BN31">
            <v>31720844.272180963</v>
          </cell>
          <cell r="BO31">
            <v>176122.01320548772</v>
          </cell>
          <cell r="BP31">
            <v>17989.687829514452</v>
          </cell>
          <cell r="BQ31">
            <v>30888846.739861261</v>
          </cell>
          <cell r="BR31">
            <v>31107.41044077892</v>
          </cell>
          <cell r="BS31">
            <v>3686.0420784799639</v>
          </cell>
          <cell r="BT31">
            <v>7941.7882671528378</v>
          </cell>
          <cell r="BU31">
            <v>595150.59049828688</v>
          </cell>
          <cell r="BV31">
            <v>5039411.3466459867</v>
          </cell>
          <cell r="BW31">
            <v>2680406.1638754266</v>
          </cell>
          <cell r="BX31">
            <v>2359005.18277056</v>
          </cell>
          <cell r="BY31">
            <v>0</v>
          </cell>
        </row>
        <row r="32">
          <cell r="A32">
            <v>199101</v>
          </cell>
          <cell r="B32">
            <v>110682721.87955078</v>
          </cell>
          <cell r="C32">
            <v>105085618.63544148</v>
          </cell>
          <cell r="D32">
            <v>41184286.690413274</v>
          </cell>
          <cell r="E32">
            <v>15871006.272350481</v>
          </cell>
          <cell r="F32">
            <v>1633905.5454086487</v>
          </cell>
          <cell r="G32">
            <v>1475854.5469903632</v>
          </cell>
          <cell r="H32">
            <v>385248.54228967917</v>
          </cell>
          <cell r="I32">
            <v>194140.37102572122</v>
          </cell>
          <cell r="J32">
            <v>0</v>
          </cell>
          <cell r="K32">
            <v>1913.7131353297634</v>
          </cell>
          <cell r="L32">
            <v>4260.8090646720921</v>
          </cell>
          <cell r="M32">
            <v>0</v>
          </cell>
          <cell r="N32">
            <v>553850.32500216947</v>
          </cell>
          <cell r="O32">
            <v>2013240.9228941773</v>
          </cell>
          <cell r="P32">
            <v>69990.267047095287</v>
          </cell>
          <cell r="Q32">
            <v>5164206.7323398301</v>
          </cell>
          <cell r="R32">
            <v>193029.22031134041</v>
          </cell>
          <cell r="S32">
            <v>1088486.5370698555</v>
          </cell>
          <cell r="T32">
            <v>3092878.7397716013</v>
          </cell>
          <cell r="U32">
            <v>5645736.7547936793</v>
          </cell>
          <cell r="V32">
            <v>221772.50466093476</v>
          </cell>
          <cell r="W32">
            <v>1964433.9579377763</v>
          </cell>
          <cell r="X32">
            <v>36958.638084619648</v>
          </cell>
          <cell r="Y32">
            <v>682049.47003735963</v>
          </cell>
          <cell r="Z32">
            <v>15129.084653995827</v>
          </cell>
          <cell r="AA32">
            <v>231.16981979625973</v>
          </cell>
          <cell r="AB32">
            <v>2924.9563664391935</v>
          </cell>
          <cell r="AC32">
            <v>2261009.5607712166</v>
          </cell>
          <cell r="AD32">
            <v>1129.2593649540354</v>
          </cell>
          <cell r="AE32">
            <v>460098.15309658548</v>
          </cell>
          <cell r="AF32">
            <v>18938684.385183658</v>
          </cell>
          <cell r="AG32">
            <v>3467420.7582005179</v>
          </cell>
          <cell r="AH32">
            <v>215801.58282126373</v>
          </cell>
          <cell r="AI32">
            <v>92347.944410943222</v>
          </cell>
          <cell r="AJ32">
            <v>412127.62670194707</v>
          </cell>
          <cell r="AK32">
            <v>5183580.4306940818</v>
          </cell>
          <cell r="AL32">
            <v>767329.11757854151</v>
          </cell>
          <cell r="AM32">
            <v>1118677.1362430158</v>
          </cell>
          <cell r="AN32">
            <v>66091.710800803819</v>
          </cell>
          <cell r="AO32">
            <v>123077.38628111851</v>
          </cell>
          <cell r="AP32">
            <v>1627658.0503783522</v>
          </cell>
          <cell r="AQ32">
            <v>731977.57744711218</v>
          </cell>
          <cell r="AR32">
            <v>438762.48492223053</v>
          </cell>
          <cell r="AS32">
            <v>266585.51994629158</v>
          </cell>
          <cell r="AT32">
            <v>230742.97753196763</v>
          </cell>
          <cell r="AU32">
            <v>457166.00863184396</v>
          </cell>
          <cell r="AV32">
            <v>1270214.6352488524</v>
          </cell>
          <cell r="AW32">
            <v>86931.968742183031</v>
          </cell>
          <cell r="AX32">
            <v>93591.881956782061</v>
          </cell>
          <cell r="AY32">
            <v>37625.016809571112</v>
          </cell>
          <cell r="AZ32">
            <v>123565.25628223876</v>
          </cell>
          <cell r="BA32">
            <v>2127409.3135539978</v>
          </cell>
          <cell r="BB32">
            <v>728859.27808545169</v>
          </cell>
          <cell r="BC32">
            <v>25086.651646745209</v>
          </cell>
          <cell r="BD32">
            <v>19661.717376605819</v>
          </cell>
          <cell r="BE32">
            <v>136699.14365433974</v>
          </cell>
          <cell r="BF32">
            <v>53245.598479500404</v>
          </cell>
          <cell r="BG32">
            <v>35322.865747973156</v>
          </cell>
          <cell r="BH32">
            <v>50309.680999500255</v>
          </cell>
          <cell r="BI32">
            <v>10483.131786833857</v>
          </cell>
          <cell r="BJ32">
            <v>356435.01058919361</v>
          </cell>
          <cell r="BK32">
            <v>41615.47780475959</v>
          </cell>
          <cell r="BL32">
            <v>63901331.945028216</v>
          </cell>
          <cell r="BM32">
            <v>12747908.757399</v>
          </cell>
          <cell r="BN32">
            <v>51153423.187629215</v>
          </cell>
          <cell r="BO32">
            <v>939207.1386449784</v>
          </cell>
          <cell r="BP32">
            <v>106090.79479223519</v>
          </cell>
          <cell r="BQ32">
            <v>49533995.261914663</v>
          </cell>
          <cell r="BR32">
            <v>25924.964756001798</v>
          </cell>
          <cell r="BS32">
            <v>16914.711876683839</v>
          </cell>
          <cell r="BT32">
            <v>663.36559431842227</v>
          </cell>
          <cell r="BU32">
            <v>530626.95005033212</v>
          </cell>
          <cell r="BV32">
            <v>5597103.2441092972</v>
          </cell>
          <cell r="BW32">
            <v>2713452.2672656714</v>
          </cell>
          <cell r="BX32">
            <v>2883650.9768436258</v>
          </cell>
          <cell r="BY32">
            <v>0</v>
          </cell>
        </row>
        <row r="33">
          <cell r="A33">
            <v>199102</v>
          </cell>
          <cell r="B33">
            <v>59407661.703848816</v>
          </cell>
          <cell r="C33">
            <v>54240839.780507848</v>
          </cell>
          <cell r="D33">
            <v>23996210.151712969</v>
          </cell>
          <cell r="E33">
            <v>13557837.920043558</v>
          </cell>
          <cell r="F33">
            <v>1395766.984220976</v>
          </cell>
          <cell r="G33">
            <v>1260751.6119827779</v>
          </cell>
          <cell r="H33">
            <v>329099.31517045357</v>
          </cell>
          <cell r="I33">
            <v>165844.78885181827</v>
          </cell>
          <cell r="J33">
            <v>0</v>
          </cell>
          <cell r="K33">
            <v>1634.7931611280728</v>
          </cell>
          <cell r="L33">
            <v>3639.8044154084578</v>
          </cell>
          <cell r="M33">
            <v>0</v>
          </cell>
          <cell r="N33">
            <v>473127.71537521307</v>
          </cell>
          <cell r="O33">
            <v>1719814.966877697</v>
          </cell>
          <cell r="P33">
            <v>59789.321503717721</v>
          </cell>
          <cell r="Q33">
            <v>4411533.6268651066</v>
          </cell>
          <cell r="R33">
            <v>164895.58619687625</v>
          </cell>
          <cell r="S33">
            <v>929841.73747396597</v>
          </cell>
          <cell r="T33">
            <v>2642097.6679484192</v>
          </cell>
          <cell r="U33">
            <v>3754236.5328697017</v>
          </cell>
          <cell r="V33">
            <v>147471.70743962971</v>
          </cell>
          <cell r="W33">
            <v>1306286.5045979887</v>
          </cell>
          <cell r="X33">
            <v>24576.326408520134</v>
          </cell>
          <cell r="Y33">
            <v>453541.34435413481</v>
          </cell>
          <cell r="Z33">
            <v>10060.36320568496</v>
          </cell>
          <cell r="AA33">
            <v>153.72062504315969</v>
          </cell>
          <cell r="AB33">
            <v>1945.003553099092</v>
          </cell>
          <cell r="AC33">
            <v>1503499.9084942609</v>
          </cell>
          <cell r="AD33">
            <v>750.92179234109756</v>
          </cell>
          <cell r="AE33">
            <v>305950.73239899985</v>
          </cell>
          <cell r="AF33">
            <v>6251822.1073862817</v>
          </cell>
          <cell r="AG33">
            <v>1144625.3240635481</v>
          </cell>
          <cell r="AH33">
            <v>71237.952903762096</v>
          </cell>
          <cell r="AI33">
            <v>30484.848297682613</v>
          </cell>
          <cell r="AJ33">
            <v>136046.86340808286</v>
          </cell>
          <cell r="AK33">
            <v>1711144.3473539837</v>
          </cell>
          <cell r="AL33">
            <v>253301.92126078944</v>
          </cell>
          <cell r="AM33">
            <v>369284.91489425278</v>
          </cell>
          <cell r="AN33">
            <v>21817.440446005887</v>
          </cell>
          <cell r="AO33">
            <v>40628.900552014551</v>
          </cell>
          <cell r="AP33">
            <v>537303.87896328815</v>
          </cell>
          <cell r="AQ33">
            <v>241632.07473772642</v>
          </cell>
          <cell r="AR33">
            <v>144839.25849012664</v>
          </cell>
          <cell r="AS33">
            <v>88002.16600120136</v>
          </cell>
          <cell r="AT33">
            <v>76170.235414401614</v>
          </cell>
          <cell r="AU33">
            <v>150914.41946971297</v>
          </cell>
          <cell r="AV33">
            <v>419308.74269107089</v>
          </cell>
          <cell r="AW33">
            <v>28696.988289544413</v>
          </cell>
          <cell r="AX33">
            <v>30895.482747843631</v>
          </cell>
          <cell r="AY33">
            <v>12420.340668694031</v>
          </cell>
          <cell r="AZ33">
            <v>40789.950622679462</v>
          </cell>
          <cell r="BA33">
            <v>702276.05610986985</v>
          </cell>
          <cell r="BB33">
            <v>432313.59141342965</v>
          </cell>
          <cell r="BC33">
            <v>14879.827692432205</v>
          </cell>
          <cell r="BD33">
            <v>11662.097071418153</v>
          </cell>
          <cell r="BE33">
            <v>81081.354814583829</v>
          </cell>
          <cell r="BF33">
            <v>31581.94811774289</v>
          </cell>
          <cell r="BG33">
            <v>20951.307625023295</v>
          </cell>
          <cell r="BH33">
            <v>29840.546083036908</v>
          </cell>
          <cell r="BI33">
            <v>6217.9360108181199</v>
          </cell>
          <cell r="BJ33">
            <v>211414.88373182563</v>
          </cell>
          <cell r="BK33">
            <v>24683.690266548576</v>
          </cell>
          <cell r="BL33">
            <v>30244629.628794879</v>
          </cell>
          <cell r="BM33">
            <v>12713521.116099926</v>
          </cell>
          <cell r="BN33">
            <v>17531108.512694951</v>
          </cell>
          <cell r="BO33">
            <v>321881.53279768722</v>
          </cell>
          <cell r="BP33">
            <v>36359.037573667541</v>
          </cell>
          <cell r="BQ33">
            <v>16976104.273974597</v>
          </cell>
          <cell r="BR33">
            <v>8884.9062683095854</v>
          </cell>
          <cell r="BS33">
            <v>5796.9463408819765</v>
          </cell>
          <cell r="BT33">
            <v>227.3461577522946</v>
          </cell>
          <cell r="BU33">
            <v>181854.46958205561</v>
          </cell>
          <cell r="BV33">
            <v>5166821.9233409697</v>
          </cell>
          <cell r="BW33">
            <v>2195729.9808184998</v>
          </cell>
          <cell r="BX33">
            <v>2971091.9425224699</v>
          </cell>
          <cell r="BY33">
            <v>0</v>
          </cell>
        </row>
        <row r="34">
          <cell r="A34">
            <v>199103</v>
          </cell>
          <cell r="B34">
            <v>63394283.345809817</v>
          </cell>
          <cell r="C34">
            <v>59379885.206546374</v>
          </cell>
          <cell r="D34">
            <v>25200849.548696093</v>
          </cell>
          <cell r="E34">
            <v>11961083.913070537</v>
          </cell>
          <cell r="F34">
            <v>1231382.6230861787</v>
          </cell>
          <cell r="G34">
            <v>1112268.4836179623</v>
          </cell>
          <cell r="H34">
            <v>290340.13739524008</v>
          </cell>
          <cell r="I34">
            <v>146312.66782363851</v>
          </cell>
          <cell r="J34">
            <v>0</v>
          </cell>
          <cell r="K34">
            <v>1442.2578508523652</v>
          </cell>
          <cell r="L34">
            <v>3211.1319147356608</v>
          </cell>
          <cell r="M34">
            <v>0</v>
          </cell>
          <cell r="N34">
            <v>417405.808992301</v>
          </cell>
          <cell r="O34">
            <v>1517266.3410710455</v>
          </cell>
          <cell r="P34">
            <v>52747.723923905913</v>
          </cell>
          <cell r="Q34">
            <v>3891971.8768917411</v>
          </cell>
          <cell r="R34">
            <v>145475.25608636689</v>
          </cell>
          <cell r="S34">
            <v>820331.02279228892</v>
          </cell>
          <cell r="T34">
            <v>2330928.5816242807</v>
          </cell>
          <cell r="U34">
            <v>2755509.8516882849</v>
          </cell>
          <cell r="V34">
            <v>108240.31441209558</v>
          </cell>
          <cell r="W34">
            <v>958779.5816892226</v>
          </cell>
          <cell r="X34">
            <v>18038.370503314942</v>
          </cell>
          <cell r="Y34">
            <v>332887.29454680358</v>
          </cell>
          <cell r="Z34">
            <v>7384.0392532852056</v>
          </cell>
          <cell r="AA34">
            <v>112.82685387708587</v>
          </cell>
          <cell r="AB34">
            <v>1427.5809223018066</v>
          </cell>
          <cell r="AC34">
            <v>1103528.9794864284</v>
          </cell>
          <cell r="AD34">
            <v>551.15664091139809</v>
          </cell>
          <cell r="AE34">
            <v>224559.70738004375</v>
          </cell>
          <cell r="AF34">
            <v>9943863.794670485</v>
          </cell>
          <cell r="AG34">
            <v>1820588.961571875</v>
          </cell>
          <cell r="AH34">
            <v>113307.84665949423</v>
          </cell>
          <cell r="AI34">
            <v>48487.812683474083</v>
          </cell>
          <cell r="AJ34">
            <v>216389.95099105567</v>
          </cell>
          <cell r="AK34">
            <v>2721668.3441784629</v>
          </cell>
          <cell r="AL34">
            <v>402890.51106712956</v>
          </cell>
          <cell r="AM34">
            <v>587367.78367325373</v>
          </cell>
          <cell r="AN34">
            <v>34701.828109776172</v>
          </cell>
          <cell r="AO34">
            <v>64622.480658738714</v>
          </cell>
          <cell r="AP34">
            <v>854611.10328885622</v>
          </cell>
          <cell r="AQ34">
            <v>384328.98414956941</v>
          </cell>
          <cell r="AR34">
            <v>230374.73456662771</v>
          </cell>
          <cell r="AS34">
            <v>139972.24126355955</v>
          </cell>
          <cell r="AT34">
            <v>121152.91080882263</v>
          </cell>
          <cell r="AU34">
            <v>240037.60920925884</v>
          </cell>
          <cell r="AV34">
            <v>666933.40815126256</v>
          </cell>
          <cell r="AW34">
            <v>45644.123899709681</v>
          </cell>
          <cell r="AX34">
            <v>49140.949156595474</v>
          </cell>
          <cell r="AY34">
            <v>19755.228759145637</v>
          </cell>
          <cell r="AZ34">
            <v>64878.639573580818</v>
          </cell>
          <cell r="BA34">
            <v>1117008.3422502335</v>
          </cell>
          <cell r="BB34">
            <v>540391.98926678707</v>
          </cell>
          <cell r="BC34">
            <v>18599.784615540259</v>
          </cell>
          <cell r="BD34">
            <v>14577.621339272697</v>
          </cell>
          <cell r="BE34">
            <v>101351.69351822982</v>
          </cell>
          <cell r="BF34">
            <v>39477.435147178614</v>
          </cell>
          <cell r="BG34">
            <v>26189.134531279116</v>
          </cell>
          <cell r="BH34">
            <v>37300.682603796144</v>
          </cell>
          <cell r="BI34">
            <v>7772.4200135226511</v>
          </cell>
          <cell r="BJ34">
            <v>264268.60466478206</v>
          </cell>
          <cell r="BK34">
            <v>30854.612833185729</v>
          </cell>
          <cell r="BL34">
            <v>34179035.65785028</v>
          </cell>
          <cell r="BM34">
            <v>16596926.912492864</v>
          </cell>
          <cell r="BN34">
            <v>17582108.745357417</v>
          </cell>
          <cell r="BO34">
            <v>322817.9272675832</v>
          </cell>
          <cell r="BP34">
            <v>36464.810655517882</v>
          </cell>
          <cell r="BQ34">
            <v>17025489.928455491</v>
          </cell>
          <cell r="BR34">
            <v>8910.7535948799432</v>
          </cell>
          <cell r="BS34">
            <v>5813.8103978184063</v>
          </cell>
          <cell r="BT34">
            <v>228.00753674791767</v>
          </cell>
          <cell r="BU34">
            <v>182383.50744938033</v>
          </cell>
          <cell r="BV34">
            <v>4014398.1392634399</v>
          </cell>
          <cell r="BW34">
            <v>1457700.3384363621</v>
          </cell>
          <cell r="BX34">
            <v>2556697.8008270776</v>
          </cell>
          <cell r="BY34">
            <v>0</v>
          </cell>
        </row>
        <row r="35">
          <cell r="A35">
            <v>199104</v>
          </cell>
          <cell r="B35">
            <v>85075341.168143779</v>
          </cell>
          <cell r="C35">
            <v>81990332.511286378</v>
          </cell>
          <cell r="D35">
            <v>31152864.756568197</v>
          </cell>
          <cell r="E35">
            <v>15087200.408091102</v>
          </cell>
          <cell r="F35">
            <v>1553213.4502660544</v>
          </cell>
          <cell r="G35">
            <v>1402967.9619261131</v>
          </cell>
          <cell r="H35">
            <v>366222.64932093379</v>
          </cell>
          <cell r="I35">
            <v>184552.55039934098</v>
          </cell>
          <cell r="J35">
            <v>0</v>
          </cell>
          <cell r="K35">
            <v>1819.2024564073533</v>
          </cell>
          <cell r="L35">
            <v>4050.3846546460159</v>
          </cell>
          <cell r="M35">
            <v>0</v>
          </cell>
          <cell r="N35">
            <v>526497.86069025332</v>
          </cell>
          <cell r="O35">
            <v>1913814.9624696956</v>
          </cell>
          <cell r="P35">
            <v>66533.726181872087</v>
          </cell>
          <cell r="Q35">
            <v>4909167.1052616499</v>
          </cell>
          <cell r="R35">
            <v>183496.27499853901</v>
          </cell>
          <cell r="S35">
            <v>1034730.5170493061</v>
          </cell>
          <cell r="T35">
            <v>2940133.762416292</v>
          </cell>
          <cell r="U35">
            <v>3595488.8722808948</v>
          </cell>
          <cell r="V35">
            <v>141235.87537254806</v>
          </cell>
          <cell r="W35">
            <v>1251050.2601983449</v>
          </cell>
          <cell r="X35">
            <v>23537.117959861924</v>
          </cell>
          <cell r="Y35">
            <v>434363.37653933471</v>
          </cell>
          <cell r="Z35">
            <v>9634.9613670971739</v>
          </cell>
          <cell r="AA35">
            <v>147.22055788005059</v>
          </cell>
          <cell r="AB35">
            <v>1862.7591976387871</v>
          </cell>
          <cell r="AC35">
            <v>1439924.5074561946</v>
          </cell>
          <cell r="AD35">
            <v>719.16911059725908</v>
          </cell>
          <cell r="AE35">
            <v>293013.62452139688</v>
          </cell>
          <cell r="AF35">
            <v>11579645.206280516</v>
          </cell>
          <cell r="AG35">
            <v>2120078.7417031978</v>
          </cell>
          <cell r="AH35">
            <v>131947.16767015602</v>
          </cell>
          <cell r="AI35">
            <v>56464.134997921508</v>
          </cell>
          <cell r="AJ35">
            <v>251986.44213367242</v>
          </cell>
          <cell r="AK35">
            <v>3169387.1160667813</v>
          </cell>
          <cell r="AL35">
            <v>469166.64100274828</v>
          </cell>
          <cell r="AM35">
            <v>683990.71839468915</v>
          </cell>
          <cell r="AN35">
            <v>40410.334032924664</v>
          </cell>
          <cell r="AO35">
            <v>75252.981520018526</v>
          </cell>
          <cell r="AP35">
            <v>995195.98918247654</v>
          </cell>
          <cell r="AQ35">
            <v>447551.71338202123</v>
          </cell>
          <cell r="AR35">
            <v>268271.74485257483</v>
          </cell>
          <cell r="AS35">
            <v>162997.89760079145</v>
          </cell>
          <cell r="AT35">
            <v>141082.75735094206</v>
          </cell>
          <cell r="AU35">
            <v>279524.17774434504</v>
          </cell>
          <cell r="AV35">
            <v>776645.01466182969</v>
          </cell>
          <cell r="AW35">
            <v>53152.654885862888</v>
          </cell>
          <cell r="AX35">
            <v>57224.713459794715</v>
          </cell>
          <cell r="AY35">
            <v>23004.995314036907</v>
          </cell>
          <cell r="AZ35">
            <v>75551.278983815937</v>
          </cell>
          <cell r="BA35">
            <v>1300757.9913399131</v>
          </cell>
          <cell r="BB35">
            <v>890530.26991568052</v>
          </cell>
          <cell r="BC35">
            <v>30651.215308584524</v>
          </cell>
          <cell r="BD35">
            <v>24022.956157446079</v>
          </cell>
          <cell r="BE35">
            <v>167020.88997962829</v>
          </cell>
          <cell r="BF35">
            <v>65056.20304419352</v>
          </cell>
          <cell r="BG35">
            <v>43157.962194521133</v>
          </cell>
          <cell r="BH35">
            <v>61469.058770222728</v>
          </cell>
          <cell r="BI35">
            <v>12808.434303276172</v>
          </cell>
          <cell r="BJ35">
            <v>435497.18818312022</v>
          </cell>
          <cell r="BK35">
            <v>50846.361974687883</v>
          </cell>
          <cell r="BL35">
            <v>50837467.754718184</v>
          </cell>
          <cell r="BM35">
            <v>28936474.542391662</v>
          </cell>
          <cell r="BN35">
            <v>21900993.212326523</v>
          </cell>
          <cell r="BO35">
            <v>402115.20337522146</v>
          </cell>
          <cell r="BP35">
            <v>45422.058424371011</v>
          </cell>
          <cell r="BQ35">
            <v>21207646.065668631</v>
          </cell>
          <cell r="BR35">
            <v>11099.598849296768</v>
          </cell>
          <cell r="BS35">
            <v>7241.9198347863421</v>
          </cell>
          <cell r="BT35">
            <v>284.01550616014714</v>
          </cell>
          <cell r="BU35">
            <v>227184.35066805655</v>
          </cell>
          <cell r="BV35">
            <v>3085008.6568573983</v>
          </cell>
          <cell r="BW35">
            <v>1507269.4935217295</v>
          </cell>
          <cell r="BX35">
            <v>1577739.1633356686</v>
          </cell>
          <cell r="BY35">
            <v>0</v>
          </cell>
        </row>
        <row r="36">
          <cell r="A36">
            <v>199105</v>
          </cell>
          <cell r="B36">
            <v>92471327.521037161</v>
          </cell>
          <cell r="C36">
            <v>89384938.902069122</v>
          </cell>
          <cell r="D36">
            <v>25681201.956311014</v>
          </cell>
          <cell r="E36">
            <v>10374043.9989156</v>
          </cell>
          <cell r="F36">
            <v>1067998.3189012501</v>
          </cell>
          <cell r="G36">
            <v>964688.6746652514</v>
          </cell>
          <cell r="H36">
            <v>251816.75689926738</v>
          </cell>
          <cell r="I36">
            <v>126899.37338726518</v>
          </cell>
          <cell r="J36">
            <v>0</v>
          </cell>
          <cell r="K36">
            <v>1250.8938580536199</v>
          </cell>
          <cell r="L36">
            <v>2785.0673076030771</v>
          </cell>
          <cell r="M36">
            <v>0</v>
          </cell>
          <cell r="N36">
            <v>362022.89519574877</v>
          </cell>
          <cell r="O36">
            <v>1315949.9502502892</v>
          </cell>
          <cell r="P36">
            <v>45748.964960549223</v>
          </cell>
          <cell r="Q36">
            <v>3375570.9588573761</v>
          </cell>
          <cell r="R36">
            <v>126173.07247082639</v>
          </cell>
          <cell r="S36">
            <v>711486.53299080452</v>
          </cell>
          <cell r="T36">
            <v>2021652.5391713153</v>
          </cell>
          <cell r="U36">
            <v>4348083.8595218696</v>
          </cell>
          <cell r="V36">
            <v>170798.86822268041</v>
          </cell>
          <cell r="W36">
            <v>1512915.6665608748</v>
          </cell>
          <cell r="X36">
            <v>28463.824068523663</v>
          </cell>
          <cell r="Y36">
            <v>525282.77900078334</v>
          </cell>
          <cell r="Z36">
            <v>11651.717331227796</v>
          </cell>
          <cell r="AA36">
            <v>178.03624326112046</v>
          </cell>
          <cell r="AB36">
            <v>2252.6653507040401</v>
          </cell>
          <cell r="AC36">
            <v>1741324.4018270259</v>
          </cell>
          <cell r="AD36">
            <v>869.70303987366765</v>
          </cell>
          <cell r="AE36">
            <v>354346.19787691359</v>
          </cell>
          <cell r="AF36">
            <v>10291846.302861495</v>
          </cell>
          <cell r="AG36">
            <v>1884299.9220510602</v>
          </cell>
          <cell r="AH36">
            <v>117273.02050866</v>
          </cell>
          <cell r="AI36">
            <v>50184.629034009231</v>
          </cell>
          <cell r="AJ36">
            <v>223962.45192711597</v>
          </cell>
          <cell r="AK36">
            <v>2816912.3053215053</v>
          </cell>
          <cell r="AL36">
            <v>416989.5427375593</v>
          </cell>
          <cell r="AM36">
            <v>607922.54174453416</v>
          </cell>
          <cell r="AN36">
            <v>35916.208096650633</v>
          </cell>
          <cell r="AO36">
            <v>66883.924838737003</v>
          </cell>
          <cell r="AP36">
            <v>884517.96056195523</v>
          </cell>
          <cell r="AQ36">
            <v>397778.46079531254</v>
          </cell>
          <cell r="AR36">
            <v>238436.62877733688</v>
          </cell>
          <cell r="AS36">
            <v>144870.52754319631</v>
          </cell>
          <cell r="AT36">
            <v>125392.62030690444</v>
          </cell>
          <cell r="AU36">
            <v>248437.65279770584</v>
          </cell>
          <cell r="AV36">
            <v>690272.54120427603</v>
          </cell>
          <cell r="AW36">
            <v>47241.426220696339</v>
          </cell>
          <cell r="AX36">
            <v>50860.621820612068</v>
          </cell>
          <cell r="AY36">
            <v>20446.557019009691</v>
          </cell>
          <cell r="AZ36">
            <v>67149.047957385876</v>
          </cell>
          <cell r="BA36">
            <v>1156097.7115972724</v>
          </cell>
          <cell r="BB36">
            <v>667227.79501204949</v>
          </cell>
          <cell r="BC36">
            <v>22965.353897204248</v>
          </cell>
          <cell r="BD36">
            <v>17999.145686672233</v>
          </cell>
          <cell r="BE36">
            <v>125140.02488945069</v>
          </cell>
          <cell r="BF36">
            <v>48743.213313954409</v>
          </cell>
          <cell r="BG36">
            <v>32336.005776637187</v>
          </cell>
          <cell r="BH36">
            <v>46055.553562042507</v>
          </cell>
          <cell r="BI36">
            <v>9596.6904960354041</v>
          </cell>
          <cell r="BJ36">
            <v>326295.28542907798</v>
          </cell>
          <cell r="BK36">
            <v>38096.521960974766</v>
          </cell>
          <cell r="BL36">
            <v>63703736.945758104</v>
          </cell>
          <cell r="BM36">
            <v>40468575.115952365</v>
          </cell>
          <cell r="BN36">
            <v>23235161.829805735</v>
          </cell>
          <cell r="BO36">
            <v>426611.32917889225</v>
          </cell>
          <cell r="BP36">
            <v>48189.087494860614</v>
          </cell>
          <cell r="BQ36">
            <v>22499577.237789929</v>
          </cell>
          <cell r="BR36">
            <v>11775.766195123133</v>
          </cell>
          <cell r="BS36">
            <v>7683.0844011693016</v>
          </cell>
          <cell r="BT36">
            <v>301.31721350842719</v>
          </cell>
          <cell r="BU36">
            <v>241024.00753225383</v>
          </cell>
          <cell r="BV36">
            <v>3086388.6189680323</v>
          </cell>
          <cell r="BW36">
            <v>1736756.3226206531</v>
          </cell>
          <cell r="BX36">
            <v>1349632.2963473792</v>
          </cell>
          <cell r="BY36">
            <v>0</v>
          </cell>
        </row>
        <row r="37">
          <cell r="A37">
            <v>199106</v>
          </cell>
          <cell r="B37">
            <v>65683178.144382074</v>
          </cell>
          <cell r="C37">
            <v>60608201.861973867</v>
          </cell>
          <cell r="D37">
            <v>22031104.701816067</v>
          </cell>
          <cell r="E37">
            <v>9556238.8097929172</v>
          </cell>
          <cell r="F37">
            <v>983806.02443411248</v>
          </cell>
          <cell r="G37">
            <v>888640.47165863274</v>
          </cell>
          <cell r="H37">
            <v>231965.57345317895</v>
          </cell>
          <cell r="I37">
            <v>116895.65968956247</v>
          </cell>
          <cell r="J37">
            <v>0</v>
          </cell>
          <cell r="K37">
            <v>1152.2835679618411</v>
          </cell>
          <cell r="L37">
            <v>2565.5152701862489</v>
          </cell>
          <cell r="M37">
            <v>0</v>
          </cell>
          <cell r="N37">
            <v>333483.95683157293</v>
          </cell>
          <cell r="O37">
            <v>1212211.1673751713</v>
          </cell>
          <cell r="P37">
            <v>42142.488937733062</v>
          </cell>
          <cell r="Q37">
            <v>3109468.4199926909</v>
          </cell>
          <cell r="R37">
            <v>116226.61442563398</v>
          </cell>
          <cell r="S37">
            <v>655398.72588958067</v>
          </cell>
          <cell r="T37">
            <v>1862281.9082668989</v>
          </cell>
          <cell r="U37">
            <v>2274169.4679763522</v>
          </cell>
          <cell r="V37">
            <v>89332.585071082081</v>
          </cell>
          <cell r="W37">
            <v>791297.20761507493</v>
          </cell>
          <cell r="X37">
            <v>14887.376078713682</v>
          </cell>
          <cell r="Y37">
            <v>274737.58479642391</v>
          </cell>
          <cell r="Z37">
            <v>6094.1740454571109</v>
          </cell>
          <cell r="AA37">
            <v>93.117934634814816</v>
          </cell>
          <cell r="AB37">
            <v>1178.2069821217081</v>
          </cell>
          <cell r="AC37">
            <v>910761.36441229307</v>
          </cell>
          <cell r="AD37">
            <v>454.87901415599811</v>
          </cell>
          <cell r="AE37">
            <v>185332.97202639451</v>
          </cell>
          <cell r="AF37">
            <v>9643333.4466873351</v>
          </cell>
          <cell r="AG37">
            <v>1765565.8593398514</v>
          </cell>
          <cell r="AH37">
            <v>109883.37833521474</v>
          </cell>
          <cell r="AI37">
            <v>47022.380380739189</v>
          </cell>
          <cell r="AJ37">
            <v>209850.06381900367</v>
          </cell>
          <cell r="AK37">
            <v>2639412.1959185628</v>
          </cell>
          <cell r="AL37">
            <v>390714.07462448569</v>
          </cell>
          <cell r="AM37">
            <v>569615.94715714816</v>
          </cell>
          <cell r="AN37">
            <v>33653.045393839144</v>
          </cell>
          <cell r="AO37">
            <v>62669.415230558392</v>
          </cell>
          <cell r="AP37">
            <v>828782.45382572559</v>
          </cell>
          <cell r="AQ37">
            <v>372713.52704642765</v>
          </cell>
          <cell r="AR37">
            <v>223412.18956646987</v>
          </cell>
          <cell r="AS37">
            <v>135741.90311296418</v>
          </cell>
          <cell r="AT37">
            <v>117491.34351502472</v>
          </cell>
          <cell r="AU37">
            <v>232783.02611014553</v>
          </cell>
          <cell r="AV37">
            <v>646776.88415093289</v>
          </cell>
          <cell r="AW37">
            <v>44264.635531584841</v>
          </cell>
          <cell r="AX37">
            <v>47655.777310399331</v>
          </cell>
          <cell r="AY37">
            <v>19158.172534717589</v>
          </cell>
          <cell r="AZ37">
            <v>62917.832333021914</v>
          </cell>
          <cell r="BA37">
            <v>1083249.3414505182</v>
          </cell>
          <cell r="BB37">
            <v>557362.977359463</v>
          </cell>
          <cell r="BC37">
            <v>19183.91008280516</v>
          </cell>
          <cell r="BD37">
            <v>15035.430935051509</v>
          </cell>
          <cell r="BE37">
            <v>104534.63926508331</v>
          </cell>
          <cell r="BF37">
            <v>40717.22236667679</v>
          </cell>
          <cell r="BG37">
            <v>27011.603219038301</v>
          </cell>
          <cell r="BH37">
            <v>38472.108999617842</v>
          </cell>
          <cell r="BI37">
            <v>8016.5125428729498</v>
          </cell>
          <cell r="BJ37">
            <v>272567.94927408925</v>
          </cell>
          <cell r="BK37">
            <v>31823.600674227924</v>
          </cell>
          <cell r="BL37">
            <v>38577097.1601578</v>
          </cell>
          <cell r="BM37">
            <v>21159188.915742215</v>
          </cell>
          <cell r="BN37">
            <v>17417908.244415581</v>
          </cell>
          <cell r="BO37">
            <v>319803.10884403437</v>
          </cell>
          <cell r="BP37">
            <v>36124.263326235428</v>
          </cell>
          <cell r="BQ37">
            <v>16866487.728234727</v>
          </cell>
          <cell r="BR37">
            <v>8827.5354652892656</v>
          </cell>
          <cell r="BS37">
            <v>5759.5148298903159</v>
          </cell>
          <cell r="BT37">
            <v>225.87815896424269</v>
          </cell>
          <cell r="BU37">
            <v>180680.21555644259</v>
          </cell>
          <cell r="BV37">
            <v>5074976.2824082114</v>
          </cell>
          <cell r="BW37">
            <v>2588611.432235857</v>
          </cell>
          <cell r="BX37">
            <v>2486364.8501723548</v>
          </cell>
          <cell r="BY37">
            <v>0</v>
          </cell>
        </row>
        <row r="38">
          <cell r="A38">
            <v>199107</v>
          </cell>
          <cell r="B38">
            <v>47414423.378685407</v>
          </cell>
          <cell r="C38">
            <v>41848271.320675835</v>
          </cell>
          <cell r="D38">
            <v>23733422.60805415</v>
          </cell>
          <cell r="E38">
            <v>9641237.1219511777</v>
          </cell>
          <cell r="F38">
            <v>992556.52274547052</v>
          </cell>
          <cell r="G38">
            <v>896544.51651455439</v>
          </cell>
          <cell r="H38">
            <v>234028.79964653635</v>
          </cell>
          <cell r="I38">
            <v>117935.39236786861</v>
          </cell>
          <cell r="J38">
            <v>0</v>
          </cell>
          <cell r="K38">
            <v>1162.5325958852625</v>
          </cell>
          <cell r="L38">
            <v>2588.3343386631282</v>
          </cell>
          <cell r="M38">
            <v>0</v>
          </cell>
          <cell r="N38">
            <v>336450.14196222223</v>
          </cell>
          <cell r="O38">
            <v>1222993.2235017612</v>
          </cell>
          <cell r="P38">
            <v>42517.326831715436</v>
          </cell>
          <cell r="Q38">
            <v>3137125.6994589539</v>
          </cell>
          <cell r="R38">
            <v>117260.39625661165</v>
          </cell>
          <cell r="S38">
            <v>661228.19359126675</v>
          </cell>
          <cell r="T38">
            <v>1878846.0421396666</v>
          </cell>
          <cell r="U38">
            <v>2575644.3830394987</v>
          </cell>
          <cell r="V38">
            <v>101174.94505168661</v>
          </cell>
          <cell r="W38">
            <v>896195.39652081951</v>
          </cell>
          <cell r="X38">
            <v>16860.918728917797</v>
          </cell>
          <cell r="Y38">
            <v>311158.12917865871</v>
          </cell>
          <cell r="Z38">
            <v>6902.0472618577633</v>
          </cell>
          <cell r="AA38">
            <v>105.4620988803522</v>
          </cell>
          <cell r="AB38">
            <v>1334.3958039591676</v>
          </cell>
          <cell r="AC38">
            <v>1031496.3003286199</v>
          </cell>
          <cell r="AD38">
            <v>515.1799785686087</v>
          </cell>
          <cell r="AE38">
            <v>209901.6080875303</v>
          </cell>
          <cell r="AF38">
            <v>10882362.074337158</v>
          </cell>
          <cell r="AG38">
            <v>1992415.4913490729</v>
          </cell>
          <cell r="AH38">
            <v>124001.800373911</v>
          </cell>
          <cell r="AI38">
            <v>53064.074962190105</v>
          </cell>
          <cell r="AJ38">
            <v>236812.756545885</v>
          </cell>
          <cell r="AK38">
            <v>2978538.4212006088</v>
          </cell>
          <cell r="AL38">
            <v>440915.1722388948</v>
          </cell>
          <cell r="AM38">
            <v>642803.34332004027</v>
          </cell>
          <cell r="AN38">
            <v>37976.974134983051</v>
          </cell>
          <cell r="AO38">
            <v>70721.52708358258</v>
          </cell>
          <cell r="AP38">
            <v>935268.99108600209</v>
          </cell>
          <cell r="AQ38">
            <v>420601.81510324043</v>
          </cell>
          <cell r="AR38">
            <v>252117.41895308575</v>
          </cell>
          <cell r="AS38">
            <v>153182.77092682236</v>
          </cell>
          <cell r="AT38">
            <v>132587.2788491039</v>
          </cell>
          <cell r="AU38">
            <v>262692.27222052508</v>
          </cell>
          <cell r="AV38">
            <v>729878.34274878388</v>
          </cell>
          <cell r="AW38">
            <v>49951.999856310082</v>
          </cell>
          <cell r="AX38">
            <v>53778.854220155394</v>
          </cell>
          <cell r="AY38">
            <v>21619.720126657794</v>
          </cell>
          <cell r="AZ38">
            <v>71001.862184449012</v>
          </cell>
          <cell r="BA38">
            <v>1222431.1868528537</v>
          </cell>
          <cell r="BB38">
            <v>634179.02872631187</v>
          </cell>
          <cell r="BC38">
            <v>21827.846408319972</v>
          </cell>
          <cell r="BD38">
            <v>17107.621736997706</v>
          </cell>
          <cell r="BE38">
            <v>118941.6568561044</v>
          </cell>
          <cell r="BF38">
            <v>46328.890833879028</v>
          </cell>
          <cell r="BG38">
            <v>30734.356226790365</v>
          </cell>
          <cell r="BH38">
            <v>43774.354791231824</v>
          </cell>
          <cell r="BI38">
            <v>9121.3524125637705</v>
          </cell>
          <cell r="BJ38">
            <v>310133.4038214797</v>
          </cell>
          <cell r="BK38">
            <v>36209.545638945223</v>
          </cell>
          <cell r="BL38">
            <v>18114848.712621689</v>
          </cell>
          <cell r="BM38">
            <v>3625277.6485864888</v>
          </cell>
          <cell r="BN38">
            <v>14489571.0640352</v>
          </cell>
          <cell r="BO38">
            <v>266037.10428780579</v>
          </cell>
          <cell r="BP38">
            <v>30050.972439197802</v>
          </cell>
          <cell r="BQ38">
            <v>14030856.582178224</v>
          </cell>
          <cell r="BR38">
            <v>7343.4307179571142</v>
          </cell>
          <cell r="BS38">
            <v>4791.2124837846977</v>
          </cell>
          <cell r="BT38">
            <v>187.90302430116219</v>
          </cell>
          <cell r="BU38">
            <v>150303.85890393204</v>
          </cell>
          <cell r="BV38">
            <v>5566152.0580095742</v>
          </cell>
          <cell r="BW38">
            <v>2889698.1520136446</v>
          </cell>
          <cell r="BX38">
            <v>2676453.9059959296</v>
          </cell>
          <cell r="BY38">
            <v>0</v>
          </cell>
        </row>
        <row r="39">
          <cell r="A39">
            <v>199108</v>
          </cell>
          <cell r="B39">
            <v>30112391.24964375</v>
          </cell>
          <cell r="C39">
            <v>20179344.477654558</v>
          </cell>
          <cell r="D39">
            <v>19039532.602538567</v>
          </cell>
          <cell r="E39">
            <v>6863006.5759783434</v>
          </cell>
          <cell r="F39">
            <v>706540.23508279584</v>
          </cell>
          <cell r="G39">
            <v>638195.16465242591</v>
          </cell>
          <cell r="H39">
            <v>166590.77778365533</v>
          </cell>
          <cell r="I39">
            <v>83950.987111233422</v>
          </cell>
          <cell r="J39">
            <v>0</v>
          </cell>
          <cell r="K39">
            <v>827.53579747399294</v>
          </cell>
          <cell r="L39">
            <v>1842.4767861617129</v>
          </cell>
          <cell r="M39">
            <v>0</v>
          </cell>
          <cell r="N39">
            <v>239498.26226328465</v>
          </cell>
          <cell r="O39">
            <v>870574.01753551071</v>
          </cell>
          <cell r="P39">
            <v>30265.48252554857</v>
          </cell>
          <cell r="Q39">
            <v>2233127.7649045349</v>
          </cell>
          <cell r="R39">
            <v>83470.498695512491</v>
          </cell>
          <cell r="S39">
            <v>470687.8778561512</v>
          </cell>
          <cell r="T39">
            <v>1337435.4949840549</v>
          </cell>
          <cell r="U39">
            <v>1631168.6225638897</v>
          </cell>
          <cell r="V39">
            <v>64074.604725976249</v>
          </cell>
          <cell r="W39">
            <v>567565.08006973017</v>
          </cell>
          <cell r="X39">
            <v>10678.105160524703</v>
          </cell>
          <cell r="Y39">
            <v>197058.01791354132</v>
          </cell>
          <cell r="Z39">
            <v>4371.1014607185161</v>
          </cell>
          <cell r="AA39">
            <v>66.78968094203816</v>
          </cell>
          <cell r="AB39">
            <v>845.07961573891316</v>
          </cell>
          <cell r="AC39">
            <v>653251.82718012703</v>
          </cell>
          <cell r="AD39">
            <v>326.26608764311101</v>
          </cell>
          <cell r="AE39">
            <v>132931.75066894767</v>
          </cell>
          <cell r="AF39">
            <v>10003178.994930314</v>
          </cell>
          <cell r="AG39">
            <v>1831448.7843808276</v>
          </cell>
          <cell r="AH39">
            <v>113983.72856560205</v>
          </cell>
          <cell r="AI39">
            <v>48777.042743224396</v>
          </cell>
          <cell r="AJ39">
            <v>217680.71819606601</v>
          </cell>
          <cell r="AK39">
            <v>2737903.1102823908</v>
          </cell>
          <cell r="AL39">
            <v>405293.75510186196</v>
          </cell>
          <cell r="AM39">
            <v>590871.43561722222</v>
          </cell>
          <cell r="AN39">
            <v>34908.824698447963</v>
          </cell>
          <cell r="AO39">
            <v>65007.95409851116</v>
          </cell>
          <cell r="AP39">
            <v>859708.86305131647</v>
          </cell>
          <cell r="AQ39">
            <v>386621.50857782114</v>
          </cell>
          <cell r="AR39">
            <v>231748.92107981676</v>
          </cell>
          <cell r="AS39">
            <v>140807.17642486127</v>
          </cell>
          <cell r="AT39">
            <v>121875.58856417749</v>
          </cell>
          <cell r="AU39">
            <v>241469.43482092593</v>
          </cell>
          <cell r="AV39">
            <v>670911.66946711717</v>
          </cell>
          <cell r="AW39">
            <v>45916.391340786962</v>
          </cell>
          <cell r="AX39">
            <v>49434.075178871033</v>
          </cell>
          <cell r="AY39">
            <v>19873.068803440648</v>
          </cell>
          <cell r="AZ39">
            <v>65265.641002638506</v>
          </cell>
          <cell r="BA39">
            <v>1123671.3029343879</v>
          </cell>
          <cell r="BB39">
            <v>542178.40906601609</v>
          </cell>
          <cell r="BC39">
            <v>18661.271506831301</v>
          </cell>
          <cell r="BD39">
            <v>14625.811823038886</v>
          </cell>
          <cell r="BE39">
            <v>101686.74043895124</v>
          </cell>
          <cell r="BF39">
            <v>39607.939065020524</v>
          </cell>
          <cell r="BG39">
            <v>26275.710182622195</v>
          </cell>
          <cell r="BH39">
            <v>37423.990645461585</v>
          </cell>
          <cell r="BI39">
            <v>7798.1139639805779</v>
          </cell>
          <cell r="BJ39">
            <v>265142.21988681436</v>
          </cell>
          <cell r="BK39">
            <v>30956.611553295428</v>
          </cell>
          <cell r="BL39">
            <v>1139811.8751159911</v>
          </cell>
          <cell r="BM39">
            <v>57607.186249642582</v>
          </cell>
          <cell r="BN39">
            <v>1082204.6888663485</v>
          </cell>
          <cell r="BO39">
            <v>19869.918881678066</v>
          </cell>
          <cell r="BP39">
            <v>2244.4628025887482</v>
          </cell>
          <cell r="BQ39">
            <v>1047943.9808769522</v>
          </cell>
          <cell r="BR39">
            <v>548.47000785716693</v>
          </cell>
          <cell r="BS39">
            <v>357.84859278386347</v>
          </cell>
          <cell r="BT39">
            <v>14.034199704891357</v>
          </cell>
          <cell r="BU39">
            <v>11225.973504783808</v>
          </cell>
          <cell r="BV39">
            <v>9933046.7719891947</v>
          </cell>
          <cell r="BW39">
            <v>3625891.8997629914</v>
          </cell>
          <cell r="BX39">
            <v>6307154.8722262029</v>
          </cell>
          <cell r="BY39">
            <v>0</v>
          </cell>
        </row>
        <row r="40">
          <cell r="A40">
            <v>199109</v>
          </cell>
          <cell r="B40">
            <v>46933607.966422625</v>
          </cell>
          <cell r="C40">
            <v>34521791.586126044</v>
          </cell>
          <cell r="D40">
            <v>22135055.896166641</v>
          </cell>
          <cell r="E40">
            <v>6689367.1668550419</v>
          </cell>
          <cell r="F40">
            <v>688664.21710387873</v>
          </cell>
          <cell r="G40">
            <v>622048.33016104286</v>
          </cell>
          <cell r="H40">
            <v>162375.90141722528</v>
          </cell>
          <cell r="I40">
            <v>81826.961782693732</v>
          </cell>
          <cell r="J40">
            <v>0</v>
          </cell>
          <cell r="K40">
            <v>806.59849757328868</v>
          </cell>
          <cell r="L40">
            <v>1795.8606891303743</v>
          </cell>
          <cell r="M40">
            <v>0</v>
          </cell>
          <cell r="N40">
            <v>233438.76978210104</v>
          </cell>
          <cell r="O40">
            <v>848547.81716262002</v>
          </cell>
          <cell r="P40">
            <v>29499.742256413141</v>
          </cell>
          <cell r="Q40">
            <v>2176627.8939948841</v>
          </cell>
          <cell r="R40">
            <v>81358.63009794378</v>
          </cell>
          <cell r="S40">
            <v>458779.10812270653</v>
          </cell>
          <cell r="T40">
            <v>1303597.3357868295</v>
          </cell>
          <cell r="U40">
            <v>3764067.2366217608</v>
          </cell>
          <cell r="V40">
            <v>147857.8713520407</v>
          </cell>
          <cell r="W40">
            <v>1309707.09771448</v>
          </cell>
          <cell r="X40">
            <v>24640.681060157225</v>
          </cell>
          <cell r="Y40">
            <v>454728.97080138151</v>
          </cell>
          <cell r="Z40">
            <v>10086.706897524111</v>
          </cell>
          <cell r="AA40">
            <v>154.12315213812283</v>
          </cell>
          <cell r="AB40">
            <v>1950.0966668546612</v>
          </cell>
          <cell r="AC40">
            <v>1507436.917274141</v>
          </cell>
          <cell r="AD40">
            <v>752.88812813716083</v>
          </cell>
          <cell r="AE40">
            <v>306751.88357490645</v>
          </cell>
          <cell r="AF40">
            <v>11380609.756519744</v>
          </cell>
          <cell r="AG40">
            <v>2083638.0029442701</v>
          </cell>
          <cell r="AH40">
            <v>129679.20838521652</v>
          </cell>
          <cell r="AI40">
            <v>55493.607464092696</v>
          </cell>
          <cell r="AJ40">
            <v>247655.20106797127</v>
          </cell>
          <cell r="AK40">
            <v>3114910.456473602</v>
          </cell>
          <cell r="AL40">
            <v>461102.42213064642</v>
          </cell>
          <cell r="AM40">
            <v>672234.01964937348</v>
          </cell>
          <cell r="AN40">
            <v>39715.745479826022</v>
          </cell>
          <cell r="AO40">
            <v>73959.503977671018</v>
          </cell>
          <cell r="AP40">
            <v>978090.1730906663</v>
          </cell>
          <cell r="AQ40">
            <v>439859.02030055446</v>
          </cell>
          <cell r="AR40">
            <v>263660.58566387376</v>
          </cell>
          <cell r="AS40">
            <v>160196.2262817568</v>
          </cell>
          <cell r="AT40">
            <v>138657.77199408467</v>
          </cell>
          <cell r="AU40">
            <v>274719.60735852877</v>
          </cell>
          <cell r="AV40">
            <v>763295.73780196207</v>
          </cell>
          <cell r="AW40">
            <v>52239.046361359149</v>
          </cell>
          <cell r="AX40">
            <v>56241.112807270059</v>
          </cell>
          <cell r="AY40">
            <v>22609.576498735874</v>
          </cell>
          <cell r="AZ40">
            <v>74252.674188533507</v>
          </cell>
          <cell r="BA40">
            <v>1278400.0565997504</v>
          </cell>
          <cell r="BB40">
            <v>301011.73617009463</v>
          </cell>
          <cell r="BC40">
            <v>10360.541182540608</v>
          </cell>
          <cell r="BD40">
            <v>8120.0965146031385</v>
          </cell>
          <cell r="BE40">
            <v>56455.406141559426</v>
          </cell>
          <cell r="BF40">
            <v>21989.910156362308</v>
          </cell>
          <cell r="BG40">
            <v>14587.997251307546</v>
          </cell>
          <cell r="BH40">
            <v>20777.405020626946</v>
          </cell>
          <cell r="BI40">
            <v>4329.4306521605522</v>
          </cell>
          <cell r="BJ40">
            <v>147204.16491244888</v>
          </cell>
          <cell r="BK40">
            <v>17186.784338485271</v>
          </cell>
          <cell r="BL40">
            <v>12386735.689959407</v>
          </cell>
          <cell r="BM40">
            <v>4076292.0706154536</v>
          </cell>
          <cell r="BN40">
            <v>8310443.6193439523</v>
          </cell>
          <cell r="BO40">
            <v>152584.66562374742</v>
          </cell>
          <cell r="BP40">
            <v>17235.631825036453</v>
          </cell>
          <cell r="BQ40">
            <v>8047349.5068956465</v>
          </cell>
          <cell r="BR40">
            <v>4211.7994165898799</v>
          </cell>
          <cell r="BS40">
            <v>2747.9834315882749</v>
          </cell>
          <cell r="BT40">
            <v>107.77113293815799</v>
          </cell>
          <cell r="BU40">
            <v>86206.261018405581</v>
          </cell>
          <cell r="BV40">
            <v>12411816.38029658</v>
          </cell>
          <cell r="BW40">
            <v>5397530.2204066804</v>
          </cell>
          <cell r="BX40">
            <v>7014286.1598899001</v>
          </cell>
          <cell r="BY40">
            <v>0</v>
          </cell>
        </row>
        <row r="41">
          <cell r="A41">
            <v>199110</v>
          </cell>
          <cell r="B41">
            <v>77897741.509032294</v>
          </cell>
          <cell r="C41">
            <v>67442226.786994442</v>
          </cell>
          <cell r="D41">
            <v>31075985.692161176</v>
          </cell>
          <cell r="E41">
            <v>12134116.191392709</v>
          </cell>
          <cell r="F41">
            <v>1249196.1375057288</v>
          </cell>
          <cell r="G41">
            <v>1128358.8606460884</v>
          </cell>
          <cell r="H41">
            <v>294540.27643171762</v>
          </cell>
          <cell r="I41">
            <v>148429.26649019032</v>
          </cell>
          <cell r="J41">
            <v>0</v>
          </cell>
          <cell r="K41">
            <v>1463.1219434107595</v>
          </cell>
          <cell r="L41">
            <v>3257.5850184207352</v>
          </cell>
          <cell r="M41">
            <v>0</v>
          </cell>
          <cell r="N41">
            <v>423444.11443683715</v>
          </cell>
          <cell r="O41">
            <v>1539215.5267573174</v>
          </cell>
          <cell r="P41">
            <v>53510.786779512899</v>
          </cell>
          <cell r="Q41">
            <v>3948274.195805205</v>
          </cell>
          <cell r="R41">
            <v>147579.74052800005</v>
          </cell>
          <cell r="S41">
            <v>832198.15347072168</v>
          </cell>
          <cell r="T41">
            <v>2364648.4255795581</v>
          </cell>
          <cell r="U41">
            <v>3126891.9934327407</v>
          </cell>
          <cell r="V41">
            <v>122828.72888095623</v>
          </cell>
          <cell r="W41">
            <v>1088001.9883122414</v>
          </cell>
          <cell r="X41">
            <v>20469.546231827258</v>
          </cell>
          <cell r="Y41">
            <v>377753.18255390442</v>
          </cell>
          <cell r="Z41">
            <v>8379.2453894309365</v>
          </cell>
          <cell r="AA41">
            <v>128.03343302013914</v>
          </cell>
          <cell r="AB41">
            <v>1619.9874419566479</v>
          </cell>
          <cell r="AC41">
            <v>1252260.4222819034</v>
          </cell>
          <cell r="AD41">
            <v>625.44043765157051</v>
          </cell>
          <cell r="AE41">
            <v>254825.41846984872</v>
          </cell>
          <cell r="AF41">
            <v>15122739.835134471</v>
          </cell>
          <cell r="AG41">
            <v>2768772.1574912681</v>
          </cell>
          <cell r="AH41">
            <v>172319.84686166196</v>
          </cell>
          <cell r="AI41">
            <v>73740.810567006658</v>
          </cell>
          <cell r="AJ41">
            <v>329088.2698462861</v>
          </cell>
          <cell r="AK41">
            <v>4139143.8113413984</v>
          </cell>
          <cell r="AL41">
            <v>612720.41801076068</v>
          </cell>
          <cell r="AM41">
            <v>893275.52784772567</v>
          </cell>
          <cell r="AN41">
            <v>52774.930262919152</v>
          </cell>
          <cell r="AO41">
            <v>98278.594989091944</v>
          </cell>
          <cell r="AP41">
            <v>1299702.1723267566</v>
          </cell>
          <cell r="AQ41">
            <v>584491.83922958793</v>
          </cell>
          <cell r="AR41">
            <v>350356.48590706795</v>
          </cell>
          <cell r="AS41">
            <v>212871.35790254761</v>
          </cell>
          <cell r="AT41">
            <v>184250.70860413872</v>
          </cell>
          <cell r="AU41">
            <v>365051.8942812602</v>
          </cell>
          <cell r="AV41">
            <v>1014279.8239288755</v>
          </cell>
          <cell r="AW41">
            <v>69416.096699545247</v>
          </cell>
          <cell r="AX41">
            <v>74734.107857054609</v>
          </cell>
          <cell r="AY41">
            <v>30043.973959925494</v>
          </cell>
          <cell r="AZ41">
            <v>98668.16434619471</v>
          </cell>
          <cell r="BA41">
            <v>1698758.8428734003</v>
          </cell>
          <cell r="BB41">
            <v>692237.67220125627</v>
          </cell>
          <cell r="BC41">
            <v>23826.170375278845</v>
          </cell>
          <cell r="BD41">
            <v>18673.812459398912</v>
          </cell>
          <cell r="BE41">
            <v>129830.68177955062</v>
          </cell>
          <cell r="BF41">
            <v>50570.268163741202</v>
          </cell>
          <cell r="BG41">
            <v>33548.064895440199</v>
          </cell>
          <cell r="BH41">
            <v>47781.866145358705</v>
          </cell>
          <cell r="BI41">
            <v>9956.4058024463739</v>
          </cell>
          <cell r="BJ41">
            <v>338525.89853753074</v>
          </cell>
          <cell r="BK41">
            <v>39524.504042510642</v>
          </cell>
          <cell r="BL41">
            <v>36366241.09483327</v>
          </cell>
          <cell r="BM41">
            <v>19733584.571684793</v>
          </cell>
          <cell r="BN41">
            <v>16632656.523148477</v>
          </cell>
          <cell r="BO41">
            <v>305385.42227900936</v>
          </cell>
          <cell r="BP41">
            <v>34495.672822807603</v>
          </cell>
          <cell r="BQ41">
            <v>16106095.703286886</v>
          </cell>
          <cell r="BR41">
            <v>8429.5636008498441</v>
          </cell>
          <cell r="BS41">
            <v>5499.8585686234201</v>
          </cell>
          <cell r="BT41">
            <v>215.69489179838286</v>
          </cell>
          <cell r="BU41">
            <v>172534.60769850152</v>
          </cell>
          <cell r="BV41">
            <v>10455514.722037852</v>
          </cell>
          <cell r="BW41">
            <v>3794794.2059797989</v>
          </cell>
          <cell r="BX41">
            <v>6660720.516058052</v>
          </cell>
          <cell r="BY41">
            <v>0</v>
          </cell>
        </row>
        <row r="42">
          <cell r="A42">
            <v>199111</v>
          </cell>
          <cell r="B42">
            <v>59324407.07031142</v>
          </cell>
          <cell r="C42">
            <v>48782702.313898519</v>
          </cell>
          <cell r="D42">
            <v>25410875.235034872</v>
          </cell>
          <cell r="E42">
            <v>10481506.150715686</v>
          </cell>
          <cell r="F42">
            <v>1079061.4489091812</v>
          </cell>
          <cell r="G42">
            <v>974681.64566166664</v>
          </cell>
          <cell r="H42">
            <v>254425.2643008692</v>
          </cell>
          <cell r="I42">
            <v>128213.89255912365</v>
          </cell>
          <cell r="J42">
            <v>0</v>
          </cell>
          <cell r="K42">
            <v>1263.8515576425173</v>
          </cell>
          <cell r="L42">
            <v>2813.9171298917026</v>
          </cell>
          <cell r="M42">
            <v>0</v>
          </cell>
          <cell r="N42">
            <v>365773.00068235543</v>
          </cell>
          <cell r="O42">
            <v>1329581.5497817637</v>
          </cell>
          <cell r="P42">
            <v>46222.867155084081</v>
          </cell>
          <cell r="Q42">
            <v>3410537.6621825802</v>
          </cell>
          <cell r="R42">
            <v>127480.06807141962</v>
          </cell>
          <cell r="S42">
            <v>718856.64572793641</v>
          </cell>
          <cell r="T42">
            <v>2042594.3369961716</v>
          </cell>
          <cell r="U42">
            <v>2134719.1147526982</v>
          </cell>
          <cell r="V42">
            <v>83854.778461696173</v>
          </cell>
          <cell r="W42">
            <v>742775.46081447077</v>
          </cell>
          <cell r="X42">
            <v>13974.493427713469</v>
          </cell>
          <cell r="Y42">
            <v>257890.8837114046</v>
          </cell>
          <cell r="Z42">
            <v>5720.4838982572901</v>
          </cell>
          <cell r="AA42">
            <v>87.408013250707526</v>
          </cell>
          <cell r="AB42">
            <v>1105.9602203297427</v>
          </cell>
          <cell r="AC42">
            <v>854914.16579399223</v>
          </cell>
          <cell r="AD42">
            <v>426.98617675258032</v>
          </cell>
          <cell r="AE42">
            <v>173968.49423483043</v>
          </cell>
          <cell r="AF42">
            <v>12406103.663234172</v>
          </cell>
          <cell r="AG42">
            <v>2271392.2728412636</v>
          </cell>
          <cell r="AH42">
            <v>141364.45556192473</v>
          </cell>
          <cell r="AI42">
            <v>60494.073830442496</v>
          </cell>
          <cell r="AJ42">
            <v>269971.1318568156</v>
          </cell>
          <cell r="AK42">
            <v>3395591.5237815077</v>
          </cell>
          <cell r="AL42">
            <v>502651.84122001898</v>
          </cell>
          <cell r="AM42">
            <v>732808.26881398004</v>
          </cell>
          <cell r="AN42">
            <v>43294.486501751504</v>
          </cell>
          <cell r="AO42">
            <v>80623.911447514431</v>
          </cell>
          <cell r="AP42">
            <v>1066224.7752060865</v>
          </cell>
          <cell r="AQ42">
            <v>479494.22041566111</v>
          </cell>
          <cell r="AR42">
            <v>287418.74360300909</v>
          </cell>
          <cell r="AS42">
            <v>174631.32751492877</v>
          </cell>
          <cell r="AT42">
            <v>151152.06740888636</v>
          </cell>
          <cell r="AU42">
            <v>299474.28126690671</v>
          </cell>
          <cell r="AV42">
            <v>832075.45566273644</v>
          </cell>
          <cell r="AW42">
            <v>56946.247898206209</v>
          </cell>
          <cell r="AX42">
            <v>61308.936036834129</v>
          </cell>
          <cell r="AY42">
            <v>24646.899931214048</v>
          </cell>
          <cell r="AZ42">
            <v>80943.498895352939</v>
          </cell>
          <cell r="BA42">
            <v>1393595.2435391303</v>
          </cell>
          <cell r="BB42">
            <v>388546.306332318</v>
          </cell>
          <cell r="BC42">
            <v>13373.398855801674</v>
          </cell>
          <cell r="BD42">
            <v>10481.430219146485</v>
          </cell>
          <cell r="BE42">
            <v>72872.705256909045</v>
          </cell>
          <cell r="BF42">
            <v>28384.602130616029</v>
          </cell>
          <cell r="BG42">
            <v>18830.204167118045</v>
          </cell>
          <cell r="BH42">
            <v>26819.49906223359</v>
          </cell>
          <cell r="BI42">
            <v>5588.434224598931</v>
          </cell>
          <cell r="BJ42">
            <v>190011.31079203339</v>
          </cell>
          <cell r="BK42">
            <v>22184.721623860813</v>
          </cell>
          <cell r="BL42">
            <v>23371827.078863647</v>
          </cell>
          <cell r="BM42">
            <v>15671930.909842525</v>
          </cell>
          <cell r="BN42">
            <v>7699896.1690211222</v>
          </cell>
          <cell r="BO42">
            <v>141374.65291899905</v>
          </cell>
          <cell r="BP42">
            <v>15969.373181396222</v>
          </cell>
          <cell r="BQ42">
            <v>7456130.9211807614</v>
          </cell>
          <cell r="BR42">
            <v>3902.3690765434681</v>
          </cell>
          <cell r="BS42">
            <v>2546.0959807450613</v>
          </cell>
          <cell r="BT42">
            <v>99.853458088570406</v>
          </cell>
          <cell r="BU42">
            <v>79872.903224588212</v>
          </cell>
          <cell r="BV42">
            <v>10541704.756412903</v>
          </cell>
          <cell r="BW42">
            <v>3776435.2596518849</v>
          </cell>
          <cell r="BX42">
            <v>6765269.4967610175</v>
          </cell>
          <cell r="BY42">
            <v>0</v>
          </cell>
        </row>
        <row r="43">
          <cell r="A43">
            <v>199112</v>
          </cell>
          <cell r="B43">
            <v>69144252.780951068</v>
          </cell>
          <cell r="C43">
            <v>61139844.061098076</v>
          </cell>
          <cell r="D43">
            <v>24514276.265568696</v>
          </cell>
          <cell r="E43">
            <v>8630971.4688701443</v>
          </cell>
          <cell r="F43">
            <v>888550.5999590432</v>
          </cell>
          <cell r="G43">
            <v>802599.29765559849</v>
          </cell>
          <cell r="H43">
            <v>209505.88260548864</v>
          </cell>
          <cell r="I43">
            <v>105577.42682000127</v>
          </cell>
          <cell r="J43">
            <v>0</v>
          </cell>
          <cell r="K43">
            <v>1040.7155782811642</v>
          </cell>
          <cell r="L43">
            <v>2317.1134104807948</v>
          </cell>
          <cell r="M43">
            <v>0</v>
          </cell>
          <cell r="N43">
            <v>301194.91298079031</v>
          </cell>
          <cell r="O43">
            <v>1094840.784968579</v>
          </cell>
          <cell r="P43">
            <v>38062.110720382021</v>
          </cell>
          <cell r="Q43">
            <v>2808399.1778028007</v>
          </cell>
          <cell r="R43">
            <v>104973.16077984832</v>
          </cell>
          <cell r="S43">
            <v>591940.8060512247</v>
          </cell>
          <cell r="T43">
            <v>1681969.4795376258</v>
          </cell>
          <cell r="U43">
            <v>3129440.6944054989</v>
          </cell>
          <cell r="V43">
            <v>122928.84545084061</v>
          </cell>
          <cell r="W43">
            <v>1088888.8087498508</v>
          </cell>
          <cell r="X43">
            <v>20486.230771140585</v>
          </cell>
          <cell r="Y43">
            <v>378061.08570689452</v>
          </cell>
          <cell r="Z43">
            <v>8386.0752354633132</v>
          </cell>
          <cell r="AA43">
            <v>128.13779189661113</v>
          </cell>
          <cell r="AB43">
            <v>1621.3078788562407</v>
          </cell>
          <cell r="AC43">
            <v>1253281.128261873</v>
          </cell>
          <cell r="AD43">
            <v>625.95022841351317</v>
          </cell>
          <cell r="AE43">
            <v>255033.12433026909</v>
          </cell>
          <cell r="AF43">
            <v>12523415.948192503</v>
          </cell>
          <cell r="AG43">
            <v>2292870.5890634125</v>
          </cell>
          <cell r="AH43">
            <v>142701.1997762268</v>
          </cell>
          <cell r="AI43">
            <v>61066.106615281984</v>
          </cell>
          <cell r="AJ43">
            <v>272523.98255116917</v>
          </cell>
          <cell r="AK43">
            <v>3427700.283409276</v>
          </cell>
          <cell r="AL43">
            <v>507404.92386648967</v>
          </cell>
          <cell r="AM43">
            <v>739737.7137698282</v>
          </cell>
          <cell r="AN43">
            <v>43703.879754902358</v>
          </cell>
          <cell r="AO43">
            <v>81386.292250619896</v>
          </cell>
          <cell r="AP43">
            <v>1076307.0111807296</v>
          </cell>
          <cell r="AQ43">
            <v>484028.32428487</v>
          </cell>
          <cell r="AR43">
            <v>290136.57915131625</v>
          </cell>
          <cell r="AS43">
            <v>176282.6437228366</v>
          </cell>
          <cell r="AT43">
            <v>152581.36341392153</v>
          </cell>
          <cell r="AU43">
            <v>302306.114143315</v>
          </cell>
          <cell r="AV43">
            <v>839943.57248742669</v>
          </cell>
          <cell r="AW43">
            <v>57484.732392781247</v>
          </cell>
          <cell r="AX43">
            <v>61888.674169779115</v>
          </cell>
          <cell r="AY43">
            <v>24879.961352153059</v>
          </cell>
          <cell r="AZ43">
            <v>81708.901721711474</v>
          </cell>
          <cell r="BA43">
            <v>1406773.0991144578</v>
          </cell>
          <cell r="BB43">
            <v>230448.15410054717</v>
          </cell>
          <cell r="BC43">
            <v>7931.8089765444392</v>
          </cell>
          <cell r="BD43">
            <v>6216.5724058386031</v>
          </cell>
          <cell r="BE43">
            <v>43221.052773063289</v>
          </cell>
          <cell r="BF43">
            <v>16835.005401606748</v>
          </cell>
          <cell r="BG43">
            <v>11168.259023256218</v>
          </cell>
          <cell r="BH43">
            <v>15906.737374841989</v>
          </cell>
          <cell r="BI43">
            <v>3314.5196090724694</v>
          </cell>
          <cell r="BJ43">
            <v>112696.36364217149</v>
          </cell>
          <cell r="BK43">
            <v>13157.834894151929</v>
          </cell>
          <cell r="BL43">
            <v>36625567.79552938</v>
          </cell>
          <cell r="BM43">
            <v>18499730.763238177</v>
          </cell>
          <cell r="BN43">
            <v>18125837.032291207</v>
          </cell>
          <cell r="BO43">
            <v>332801.10056760424</v>
          </cell>
          <cell r="BP43">
            <v>37592.488189438547</v>
          </cell>
          <cell r="BQ43">
            <v>17552004.728647016</v>
          </cell>
          <cell r="BR43">
            <v>9186.3194475091095</v>
          </cell>
          <cell r="BS43">
            <v>5993.6030048342363</v>
          </cell>
          <cell r="BT43">
            <v>235.05869023351269</v>
          </cell>
          <cell r="BU43">
            <v>188023.73374456877</v>
          </cell>
          <cell r="BV43">
            <v>8004408.7198529895</v>
          </cell>
          <cell r="BW43">
            <v>3121020.8757453593</v>
          </cell>
          <cell r="BX43">
            <v>4883387.8441076297</v>
          </cell>
          <cell r="BY43">
            <v>0</v>
          </cell>
        </row>
        <row r="44">
          <cell r="A44">
            <v>199201</v>
          </cell>
          <cell r="B44">
            <v>107750980.02179585</v>
          </cell>
          <cell r="C44">
            <v>100630728.42545986</v>
          </cell>
          <cell r="D44">
            <v>42927399.056565635</v>
          </cell>
          <cell r="E44">
            <v>10215751.67948075</v>
          </cell>
          <cell r="F44">
            <v>45184.064147488876</v>
          </cell>
          <cell r="G44">
            <v>404426.97238029417</v>
          </cell>
          <cell r="H44">
            <v>160156.44524543974</v>
          </cell>
          <cell r="I44">
            <v>1772.6579402855386</v>
          </cell>
          <cell r="J44">
            <v>80998.175294060857</v>
          </cell>
          <cell r="K44">
            <v>2788.8891928277581</v>
          </cell>
          <cell r="L44">
            <v>0</v>
          </cell>
          <cell r="M44">
            <v>5539.6479315172091</v>
          </cell>
          <cell r="N44">
            <v>420268.39769211732</v>
          </cell>
          <cell r="O44">
            <v>279093.21863030706</v>
          </cell>
          <cell r="P44">
            <v>20869.656859116763</v>
          </cell>
          <cell r="Q44">
            <v>4312720.0587107902</v>
          </cell>
          <cell r="R44">
            <v>372784.14255581476</v>
          </cell>
          <cell r="S44">
            <v>753228.22148848511</v>
          </cell>
          <cell r="T44">
            <v>3355921.1314122053</v>
          </cell>
          <cell r="U44">
            <v>4368011.1438683681</v>
          </cell>
          <cell r="V44">
            <v>134299.90378027255</v>
          </cell>
          <cell r="W44">
            <v>1317116.8775679616</v>
          </cell>
          <cell r="X44">
            <v>15215.806512270579</v>
          </cell>
          <cell r="Y44">
            <v>282881.53894988418</v>
          </cell>
          <cell r="Z44">
            <v>20726.520111866288</v>
          </cell>
          <cell r="AA44">
            <v>4071.8272367979193</v>
          </cell>
          <cell r="AB44">
            <v>8479.3674243367259</v>
          </cell>
          <cell r="AC44">
            <v>2186042.6160809915</v>
          </cell>
          <cell r="AD44">
            <v>7293.2876042522466</v>
          </cell>
          <cell r="AE44">
            <v>391883.39859973494</v>
          </cell>
          <cell r="AF44">
            <v>27242485.285799515</v>
          </cell>
          <cell r="AG44">
            <v>2696532.7545962241</v>
          </cell>
          <cell r="AH44">
            <v>73433.313897058033</v>
          </cell>
          <cell r="AI44">
            <v>293899.09394595056</v>
          </cell>
          <cell r="AJ44">
            <v>170217.41702958685</v>
          </cell>
          <cell r="AK44">
            <v>5260877.6041805707</v>
          </cell>
          <cell r="AL44">
            <v>1584161.6541270786</v>
          </cell>
          <cell r="AM44">
            <v>2809016.9413723657</v>
          </cell>
          <cell r="AN44">
            <v>123790.04387371191</v>
          </cell>
          <cell r="AO44">
            <v>74144.462142966921</v>
          </cell>
          <cell r="AP44">
            <v>3698802.8863932616</v>
          </cell>
          <cell r="AQ44">
            <v>692063.26102416089</v>
          </cell>
          <cell r="AR44">
            <v>444997.58164527174</v>
          </cell>
          <cell r="AS44">
            <v>1011905.501439716</v>
          </cell>
          <cell r="AT44">
            <v>186500.18945642008</v>
          </cell>
          <cell r="AU44">
            <v>989757.44952670299</v>
          </cell>
          <cell r="AV44">
            <v>3509086.2208786728</v>
          </cell>
          <cell r="AW44">
            <v>434111.55041024438</v>
          </cell>
          <cell r="AX44">
            <v>234618.84969972624</v>
          </cell>
          <cell r="AY44">
            <v>60348.50885644486</v>
          </cell>
          <cell r="AZ44">
            <v>269189.54567632452</v>
          </cell>
          <cell r="BA44">
            <v>2625030.4556270498</v>
          </cell>
          <cell r="BB44">
            <v>1101150.9474169961</v>
          </cell>
          <cell r="BC44">
            <v>131691.2875423001</v>
          </cell>
          <cell r="BD44">
            <v>5278.8772996912539</v>
          </cell>
          <cell r="BE44">
            <v>128814.72682160465</v>
          </cell>
          <cell r="BF44">
            <v>160259.11673417958</v>
          </cell>
          <cell r="BG44">
            <v>215006.84683571535</v>
          </cell>
          <cell r="BH44">
            <v>78566.807497941598</v>
          </cell>
          <cell r="BI44">
            <v>7248.2088853941414</v>
          </cell>
          <cell r="BJ44">
            <v>308914.56575938617</v>
          </cell>
          <cell r="BK44">
            <v>65370.510040783302</v>
          </cell>
          <cell r="BL44">
            <v>57703329.368894234</v>
          </cell>
          <cell r="BM44">
            <v>28892117.639945332</v>
          </cell>
          <cell r="BN44">
            <v>28811211.728948906</v>
          </cell>
          <cell r="BO44">
            <v>693460.41405298107</v>
          </cell>
          <cell r="BP44">
            <v>18539.067185368534</v>
          </cell>
          <cell r="BQ44">
            <v>27694540.791586842</v>
          </cell>
          <cell r="BR44">
            <v>158800.3636229996</v>
          </cell>
          <cell r="BS44">
            <v>2680.8001758808236</v>
          </cell>
          <cell r="BT44">
            <v>50799.75766872432</v>
          </cell>
          <cell r="BU44">
            <v>192390.53465610879</v>
          </cell>
          <cell r="BV44">
            <v>7120251.5963359866</v>
          </cell>
          <cell r="BW44">
            <v>2966805.726590883</v>
          </cell>
          <cell r="BX44">
            <v>4153445.8697451036</v>
          </cell>
          <cell r="BY44">
            <v>0</v>
          </cell>
        </row>
        <row r="45">
          <cell r="A45">
            <v>199202</v>
          </cell>
          <cell r="B45">
            <v>57543312.162279308</v>
          </cell>
          <cell r="C45">
            <v>50721419.378940538</v>
          </cell>
          <cell r="D45">
            <v>36209133.263331577</v>
          </cell>
          <cell r="E45">
            <v>8238999.3897596467</v>
          </cell>
          <cell r="F45">
            <v>36440.928540360081</v>
          </cell>
          <cell r="G45">
            <v>326170.18142055592</v>
          </cell>
          <cell r="H45">
            <v>129166.1050545741</v>
          </cell>
          <cell r="I45">
            <v>1429.6478757995308</v>
          </cell>
          <cell r="J45">
            <v>65324.993965919515</v>
          </cell>
          <cell r="K45">
            <v>2249.2379492708155</v>
          </cell>
          <cell r="L45">
            <v>0</v>
          </cell>
          <cell r="M45">
            <v>4467.7237034772397</v>
          </cell>
          <cell r="N45">
            <v>338946.28420496377</v>
          </cell>
          <cell r="O45">
            <v>225088.56226407734</v>
          </cell>
          <cell r="P45">
            <v>16831.369391263033</v>
          </cell>
          <cell r="Q45">
            <v>3478206.8952686647</v>
          </cell>
          <cell r="R45">
            <v>300650.2526092669</v>
          </cell>
          <cell r="S45">
            <v>607478.24065245932</v>
          </cell>
          <cell r="T45">
            <v>2706548.9668589942</v>
          </cell>
          <cell r="U45">
            <v>3530159.5105701112</v>
          </cell>
          <cell r="V45">
            <v>108539.11928867258</v>
          </cell>
          <cell r="W45">
            <v>1064473.6285542469</v>
          </cell>
          <cell r="X45">
            <v>12297.181097096878</v>
          </cell>
          <cell r="Y45">
            <v>228620.51450817837</v>
          </cell>
          <cell r="Z45">
            <v>16750.855179625069</v>
          </cell>
          <cell r="AA45">
            <v>3290.7882264811738</v>
          </cell>
          <cell r="AB45">
            <v>6852.8945029501829</v>
          </cell>
          <cell r="AC45">
            <v>1766726.0630739899</v>
          </cell>
          <cell r="AD45">
            <v>5894.323011427291</v>
          </cell>
          <cell r="AE45">
            <v>316714.14312744298</v>
          </cell>
          <cell r="AF45">
            <v>23412097.785468392</v>
          </cell>
          <cell r="AG45">
            <v>2317390.9380886522</v>
          </cell>
          <cell r="AH45">
            <v>63108.336395618287</v>
          </cell>
          <cell r="AI45">
            <v>252575.86649445139</v>
          </cell>
          <cell r="AJ45">
            <v>146284.26042919976</v>
          </cell>
          <cell r="AK45">
            <v>4521180.0470590377</v>
          </cell>
          <cell r="AL45">
            <v>1361423.0553974232</v>
          </cell>
          <cell r="AM45">
            <v>2414059.4597926778</v>
          </cell>
          <cell r="AN45">
            <v>106384.73625420219</v>
          </cell>
          <cell r="AO45">
            <v>63719.494742535404</v>
          </cell>
          <cell r="AP45">
            <v>3178738.4284851351</v>
          </cell>
          <cell r="AQ45">
            <v>594756.77680823137</v>
          </cell>
          <cell r="AR45">
            <v>382429.38507547759</v>
          </cell>
          <cell r="AS45">
            <v>869628.09379617055</v>
          </cell>
          <cell r="AT45">
            <v>160277.61882790143</v>
          </cell>
          <cell r="AU45">
            <v>850594.13446003804</v>
          </cell>
          <cell r="AV45">
            <v>3015696.5812394349</v>
          </cell>
          <cell r="AW45">
            <v>373073.96742189903</v>
          </cell>
          <cell r="AX45">
            <v>201630.62928577061</v>
          </cell>
          <cell r="AY45">
            <v>51863.300125953501</v>
          </cell>
          <cell r="AZ45">
            <v>231340.56603437234</v>
          </cell>
          <cell r="BA45">
            <v>2255942.1092542019</v>
          </cell>
          <cell r="BB45">
            <v>1027876.5775334255</v>
          </cell>
          <cell r="BC45">
            <v>122928.0965043652</v>
          </cell>
          <cell r="BD45">
            <v>4927.6026549798225</v>
          </cell>
          <cell r="BE45">
            <v>120242.95202386389</v>
          </cell>
          <cell r="BF45">
            <v>149594.92412340242</v>
          </cell>
          <cell r="BG45">
            <v>200699.55203703561</v>
          </cell>
          <cell r="BH45">
            <v>73338.702008244931</v>
          </cell>
          <cell r="BI45">
            <v>6765.8881462551608</v>
          </cell>
          <cell r="BJ45">
            <v>288358.32848149736</v>
          </cell>
          <cell r="BK45">
            <v>61020.531553781097</v>
          </cell>
          <cell r="BL45">
            <v>14512286.115608962</v>
          </cell>
          <cell r="BM45">
            <v>11041903.169427657</v>
          </cell>
          <cell r="BN45">
            <v>3470382.9461813043</v>
          </cell>
          <cell r="BO45">
            <v>83529.051725485639</v>
          </cell>
          <cell r="BP45">
            <v>2233.0772896152525</v>
          </cell>
          <cell r="BQ45">
            <v>3335877.1220606272</v>
          </cell>
          <cell r="BR45">
            <v>19127.903364470989</v>
          </cell>
          <cell r="BS45">
            <v>322.909126489421</v>
          </cell>
          <cell r="BT45">
            <v>6118.9586311826906</v>
          </cell>
          <cell r="BU45">
            <v>23173.92398343328</v>
          </cell>
          <cell r="BV45">
            <v>6821892.7833387684</v>
          </cell>
          <cell r="BW45">
            <v>3018210.7763090418</v>
          </cell>
          <cell r="BX45">
            <v>3803682.0070297266</v>
          </cell>
          <cell r="BY45">
            <v>0</v>
          </cell>
        </row>
        <row r="46">
          <cell r="A46">
            <v>199203</v>
          </cell>
          <cell r="B46">
            <v>63947037.01984296</v>
          </cell>
          <cell r="C46">
            <v>57897164.825805634</v>
          </cell>
          <cell r="D46">
            <v>33893076.297661513</v>
          </cell>
          <cell r="E46">
            <v>7117176.1913119908</v>
          </cell>
          <cell r="F46">
            <v>31479.127103603121</v>
          </cell>
          <cell r="G46">
            <v>281758.80828533659</v>
          </cell>
          <cell r="H46">
            <v>111578.83186173371</v>
          </cell>
          <cell r="I46">
            <v>1234.986840300885</v>
          </cell>
          <cell r="J46">
            <v>56430.334529422165</v>
          </cell>
          <cell r="K46">
            <v>1942.9814257593553</v>
          </cell>
          <cell r="L46">
            <v>0</v>
          </cell>
          <cell r="M46">
            <v>3859.3978792218441</v>
          </cell>
          <cell r="N46">
            <v>292795.31529952091</v>
          </cell>
          <cell r="O46">
            <v>194440.4751714968</v>
          </cell>
          <cell r="P46">
            <v>14539.608007201141</v>
          </cell>
          <cell r="Q46">
            <v>3004613.8047093004</v>
          </cell>
          <cell r="R46">
            <v>259713.67620710959</v>
          </cell>
          <cell r="S46">
            <v>524763.92661049939</v>
          </cell>
          <cell r="T46">
            <v>2338024.917381485</v>
          </cell>
          <cell r="U46">
            <v>3654693.5753778405</v>
          </cell>
          <cell r="V46">
            <v>112368.07310087197</v>
          </cell>
          <cell r="W46">
            <v>1102025.2540396019</v>
          </cell>
          <cell r="X46">
            <v>12730.990941414913</v>
          </cell>
          <cell r="Y46">
            <v>236685.60105310331</v>
          </cell>
          <cell r="Z46">
            <v>17341.778076530489</v>
          </cell>
          <cell r="AA46">
            <v>3406.8779479337131</v>
          </cell>
          <cell r="AB46">
            <v>7094.645280952026</v>
          </cell>
          <cell r="AC46">
            <v>1829051.1725704807</v>
          </cell>
          <cell r="AD46">
            <v>6102.2580924639633</v>
          </cell>
          <cell r="AE46">
            <v>327886.92427448736</v>
          </cell>
          <cell r="AF46">
            <v>22182887.516629286</v>
          </cell>
          <cell r="AG46">
            <v>2195720.476769235</v>
          </cell>
          <cell r="AH46">
            <v>59794.946204885571</v>
          </cell>
          <cell r="AI46">
            <v>239314.8229262575</v>
          </cell>
          <cell r="AJ46">
            <v>138603.86729498379</v>
          </cell>
          <cell r="AK46">
            <v>4283803.5850247443</v>
          </cell>
          <cell r="AL46">
            <v>1289943.975852167</v>
          </cell>
          <cell r="AM46">
            <v>2287313.5908510596</v>
          </cell>
          <cell r="AN46">
            <v>100799.19618642703</v>
          </cell>
          <cell r="AO46">
            <v>60374.01677723413</v>
          </cell>
          <cell r="AP46">
            <v>3011844.4596468275</v>
          </cell>
          <cell r="AQ46">
            <v>563530.13730700337</v>
          </cell>
          <cell r="AR46">
            <v>362350.61505033384</v>
          </cell>
          <cell r="AS46">
            <v>823969.82802433067</v>
          </cell>
          <cell r="AT46">
            <v>151862.52946967146</v>
          </cell>
          <cell r="AU46">
            <v>805935.21263793879</v>
          </cell>
          <cell r="AV46">
            <v>2857362.8326223711</v>
          </cell>
          <cell r="AW46">
            <v>353486.38684737321</v>
          </cell>
          <cell r="AX46">
            <v>191044.3741666589</v>
          </cell>
          <cell r="AY46">
            <v>49140.31042742783</v>
          </cell>
          <cell r="AZ46">
            <v>219194.44388956387</v>
          </cell>
          <cell r="BA46">
            <v>2137497.9086527945</v>
          </cell>
          <cell r="BB46">
            <v>938319.01434239419</v>
          </cell>
          <cell r="BC46">
            <v>112217.52968022248</v>
          </cell>
          <cell r="BD46">
            <v>4498.2669781102923</v>
          </cell>
          <cell r="BE46">
            <v>109766.33838218068</v>
          </cell>
          <cell r="BF46">
            <v>136560.91093245248</v>
          </cell>
          <cell r="BG46">
            <v>183212.85839420478</v>
          </cell>
          <cell r="BH46">
            <v>66948.79529861566</v>
          </cell>
          <cell r="BI46">
            <v>6176.3850206408497</v>
          </cell>
          <cell r="BJ46">
            <v>263234.03847518866</v>
          </cell>
          <cell r="BK46">
            <v>55703.891180778388</v>
          </cell>
          <cell r="BL46">
            <v>24004088.528144125</v>
          </cell>
          <cell r="BM46">
            <v>8252529.139061613</v>
          </cell>
          <cell r="BN46">
            <v>15751559.389082512</v>
          </cell>
          <cell r="BO46">
            <v>379126.11932798347</v>
          </cell>
          <cell r="BP46">
            <v>10135.610419158746</v>
          </cell>
          <cell r="BQ46">
            <v>15141057.17371586</v>
          </cell>
          <cell r="BR46">
            <v>86818.748969945911</v>
          </cell>
          <cell r="BS46">
            <v>1465.6371824244047</v>
          </cell>
          <cell r="BT46">
            <v>27773.056107387227</v>
          </cell>
          <cell r="BU46">
            <v>105183.04335975224</v>
          </cell>
          <cell r="BV46">
            <v>6049872.1940373257</v>
          </cell>
          <cell r="BW46">
            <v>2810754.682803615</v>
          </cell>
          <cell r="BX46">
            <v>3239117.5112337102</v>
          </cell>
          <cell r="BY46">
            <v>0</v>
          </cell>
        </row>
        <row r="47">
          <cell r="A47">
            <v>199204</v>
          </cell>
          <cell r="B47">
            <v>71105631.560016125</v>
          </cell>
          <cell r="C47">
            <v>65841281.176964231</v>
          </cell>
          <cell r="D47">
            <v>33747742.569330305</v>
          </cell>
          <cell r="E47">
            <v>9132986.1552537121</v>
          </cell>
          <cell r="F47">
            <v>40395.014018007794</v>
          </cell>
          <cell r="G47">
            <v>361561.83660761645</v>
          </cell>
          <cell r="H47">
            <v>143181.49491037722</v>
          </cell>
          <cell r="I47">
            <v>1584.7742715934223</v>
          </cell>
          <cell r="J47">
            <v>72413.194522664009</v>
          </cell>
          <cell r="K47">
            <v>2493.2953722625393</v>
          </cell>
          <cell r="L47">
            <v>0</v>
          </cell>
          <cell r="M47">
            <v>4952.5017297697395</v>
          </cell>
          <cell r="N47">
            <v>375724.23234624503</v>
          </cell>
          <cell r="O47">
            <v>249512.18292586287</v>
          </cell>
          <cell r="P47">
            <v>18657.686006801712</v>
          </cell>
          <cell r="Q47">
            <v>3855615.7024455639</v>
          </cell>
          <cell r="R47">
            <v>333272.82413284283</v>
          </cell>
          <cell r="S47">
            <v>673393.70948280254</v>
          </cell>
          <cell r="T47">
            <v>3000227.7064813026</v>
          </cell>
          <cell r="U47">
            <v>2999407.186746696</v>
          </cell>
          <cell r="V47">
            <v>92220.482803346604</v>
          </cell>
          <cell r="W47">
            <v>904432.17708094814</v>
          </cell>
          <cell r="X47">
            <v>10448.324855836694</v>
          </cell>
          <cell r="Y47">
            <v>194247.88375718877</v>
          </cell>
          <cell r="Z47">
            <v>14232.398071385302</v>
          </cell>
          <cell r="AA47">
            <v>2796.0248898143982</v>
          </cell>
          <cell r="AB47">
            <v>5822.5757109899505</v>
          </cell>
          <cell r="AC47">
            <v>1501102.382124661</v>
          </cell>
          <cell r="AD47">
            <v>5008.123499390048</v>
          </cell>
          <cell r="AE47">
            <v>269096.81395313458</v>
          </cell>
          <cell r="AF47">
            <v>21039331.26407849</v>
          </cell>
          <cell r="AG47">
            <v>2082528.2749794109</v>
          </cell>
          <cell r="AH47">
            <v>56712.440171697795</v>
          </cell>
          <cell r="AI47">
            <v>226977.83740621398</v>
          </cell>
          <cell r="AJ47">
            <v>131458.66047941119</v>
          </cell>
          <cell r="AK47">
            <v>4062968.0256016422</v>
          </cell>
          <cell r="AL47">
            <v>1223445.7123632429</v>
          </cell>
          <cell r="AM47">
            <v>2169399.6467623417</v>
          </cell>
          <cell r="AN47">
            <v>95602.868568362319</v>
          </cell>
          <cell r="AO47">
            <v>57261.658914649444</v>
          </cell>
          <cell r="AP47">
            <v>2856580.0216444405</v>
          </cell>
          <cell r="AQ47">
            <v>534479.43723312253</v>
          </cell>
          <cell r="AR47">
            <v>343670.97692180757</v>
          </cell>
          <cell r="AS47">
            <v>781493.12844930578</v>
          </cell>
          <cell r="AT47">
            <v>144033.82164373863</v>
          </cell>
          <cell r="AU47">
            <v>764388.22057605884</v>
          </cell>
          <cell r="AV47">
            <v>2710062.1202781345</v>
          </cell>
          <cell r="AW47">
            <v>335263.71103170788</v>
          </cell>
          <cell r="AX47">
            <v>181195.79208151952</v>
          </cell>
          <cell r="AY47">
            <v>46607.064509850774</v>
          </cell>
          <cell r="AZ47">
            <v>207894.68966927135</v>
          </cell>
          <cell r="BA47">
            <v>2027307.1547925598</v>
          </cell>
          <cell r="BB47">
            <v>576017.96325140458</v>
          </cell>
          <cell r="BC47">
            <v>68888.418437099695</v>
          </cell>
          <cell r="BD47">
            <v>2761.4090125926518</v>
          </cell>
          <cell r="BE47">
            <v>67383.67410446232</v>
          </cell>
          <cell r="BF47">
            <v>83832.403023609659</v>
          </cell>
          <cell r="BG47">
            <v>112471.23411184369</v>
          </cell>
          <cell r="BH47">
            <v>41098.718155115464</v>
          </cell>
          <cell r="BI47">
            <v>3791.5769215647724</v>
          </cell>
          <cell r="BJ47">
            <v>161594.86526784897</v>
          </cell>
          <cell r="BK47">
            <v>34195.664217267418</v>
          </cell>
          <cell r="BL47">
            <v>32093538.607633926</v>
          </cell>
          <cell r="BM47">
            <v>19714403.20846476</v>
          </cell>
          <cell r="BN47">
            <v>12379135.399169168</v>
          </cell>
          <cell r="BO47">
            <v>297954.85314143519</v>
          </cell>
          <cell r="BP47">
            <v>7965.5664961629045</v>
          </cell>
          <cell r="BQ47">
            <v>11899342.294319203</v>
          </cell>
          <cell r="BR47">
            <v>68230.771451768</v>
          </cell>
          <cell r="BS47">
            <v>1151.8428543566129</v>
          </cell>
          <cell r="BT47">
            <v>21826.818126995269</v>
          </cell>
          <cell r="BU47">
            <v>82663.252779247312</v>
          </cell>
          <cell r="BV47">
            <v>5264350.3830518983</v>
          </cell>
          <cell r="BW47">
            <v>2608806.2731965622</v>
          </cell>
          <cell r="BX47">
            <v>2655544.1098553361</v>
          </cell>
          <cell r="BY47">
            <v>0</v>
          </cell>
        </row>
        <row r="48">
          <cell r="A48">
            <v>199205</v>
          </cell>
          <cell r="B48">
            <v>102351742.08949551</v>
          </cell>
          <cell r="C48">
            <v>97464579.044476271</v>
          </cell>
          <cell r="D48">
            <v>36692462.998721793</v>
          </cell>
          <cell r="E48">
            <v>9536582.1222000606</v>
          </cell>
          <cell r="F48">
            <v>42180.110859858454</v>
          </cell>
          <cell r="G48">
            <v>377539.62268721173</v>
          </cell>
          <cell r="H48">
            <v>149508.83110741453</v>
          </cell>
          <cell r="I48">
            <v>1654.8070619275579</v>
          </cell>
          <cell r="J48">
            <v>75613.207395369041</v>
          </cell>
          <cell r="K48">
            <v>2603.476636040356</v>
          </cell>
          <cell r="L48">
            <v>0</v>
          </cell>
          <cell r="M48">
            <v>5171.357829018295</v>
          </cell>
          <cell r="N48">
            <v>392327.86912847398</v>
          </cell>
          <cell r="O48">
            <v>260538.38060327093</v>
          </cell>
          <cell r="P48">
            <v>19482.188168185676</v>
          </cell>
          <cell r="Q48">
            <v>4025999.2901516394</v>
          </cell>
          <cell r="R48">
            <v>348000.48991775815</v>
          </cell>
          <cell r="S48">
            <v>703151.66385766608</v>
          </cell>
          <cell r="T48">
            <v>3132810.8267962281</v>
          </cell>
          <cell r="U48">
            <v>4327770.5446958048</v>
          </cell>
          <cell r="V48">
            <v>133062.65680014013</v>
          </cell>
          <cell r="W48">
            <v>1304982.8489247349</v>
          </cell>
          <cell r="X48">
            <v>15075.629861895708</v>
          </cell>
          <cell r="Y48">
            <v>280275.47356972151</v>
          </cell>
          <cell r="Z48">
            <v>20535.575638376449</v>
          </cell>
          <cell r="AA48">
            <v>4034.3152519748214</v>
          </cell>
          <cell r="AB48">
            <v>8401.2506763429374</v>
          </cell>
          <cell r="AC48">
            <v>2165903.5500872284</v>
          </cell>
          <cell r="AD48">
            <v>7226.0976971145483</v>
          </cell>
          <cell r="AE48">
            <v>388273.14618827513</v>
          </cell>
          <cell r="AF48">
            <v>22567579.238906559</v>
          </cell>
          <cell r="AG48">
            <v>2233798.2739547743</v>
          </cell>
          <cell r="AH48">
            <v>60831.899614210241</v>
          </cell>
          <cell r="AI48">
            <v>243464.97837058228</v>
          </cell>
          <cell r="AJ48">
            <v>141007.51111204896</v>
          </cell>
          <cell r="AK48">
            <v>4358092.5511381663</v>
          </cell>
          <cell r="AL48">
            <v>1312313.956736746</v>
          </cell>
          <cell r="AM48">
            <v>2326979.7796640848</v>
          </cell>
          <cell r="AN48">
            <v>102547.23806582855</v>
          </cell>
          <cell r="AO48">
            <v>61421.012326277079</v>
          </cell>
          <cell r="AP48">
            <v>3064075.3349800878</v>
          </cell>
          <cell r="AQ48">
            <v>573302.77754210646</v>
          </cell>
          <cell r="AR48">
            <v>368634.43549830059</v>
          </cell>
          <cell r="AS48">
            <v>838258.9674345887</v>
          </cell>
          <cell r="AT48">
            <v>154496.10266735713</v>
          </cell>
          <cell r="AU48">
            <v>819911.59892945155</v>
          </cell>
          <cell r="AV48">
            <v>2906914.7148301564</v>
          </cell>
          <cell r="AW48">
            <v>359616.48541348398</v>
          </cell>
          <cell r="AX48">
            <v>194357.43200344694</v>
          </cell>
          <cell r="AY48">
            <v>49992.493022565453</v>
          </cell>
          <cell r="AZ48">
            <v>222995.67526984622</v>
          </cell>
          <cell r="BA48">
            <v>2174566.0203324528</v>
          </cell>
          <cell r="BB48">
            <v>260531.09291936329</v>
          </cell>
          <cell r="BC48">
            <v>31158.012579324248</v>
          </cell>
          <cell r="BD48">
            <v>1248.9765145295387</v>
          </cell>
          <cell r="BE48">
            <v>30477.421503078371</v>
          </cell>
          <cell r="BF48">
            <v>37917.129282763381</v>
          </cell>
          <cell r="BG48">
            <v>50870.381506416947</v>
          </cell>
          <cell r="BH48">
            <v>18588.819518921489</v>
          </cell>
          <cell r="BI48">
            <v>1714.9181836052683</v>
          </cell>
          <cell r="BJ48">
            <v>73088.843654716155</v>
          </cell>
          <cell r="BK48">
            <v>15466.590176007881</v>
          </cell>
          <cell r="BL48">
            <v>60772116.045754477</v>
          </cell>
          <cell r="BM48">
            <v>47091697.926743694</v>
          </cell>
          <cell r="BN48">
            <v>13680418.119010787</v>
          </cell>
          <cell r="BO48">
            <v>329275.57863506855</v>
          </cell>
          <cell r="BP48">
            <v>8802.899128933188</v>
          </cell>
          <cell r="BQ48">
            <v>13150189.627818547</v>
          </cell>
          <cell r="BR48">
            <v>75403.124042531927</v>
          </cell>
          <cell r="BS48">
            <v>1272.923459262825</v>
          </cell>
          <cell r="BT48">
            <v>24121.232101955993</v>
          </cell>
          <cell r="BU48">
            <v>91352.733824486859</v>
          </cell>
          <cell r="BV48">
            <v>4887163.0450192373</v>
          </cell>
          <cell r="BW48">
            <v>2309555.4480515663</v>
          </cell>
          <cell r="BX48">
            <v>2577607.5969676706</v>
          </cell>
          <cell r="BY48">
            <v>0</v>
          </cell>
        </row>
        <row r="49">
          <cell r="A49">
            <v>199206</v>
          </cell>
          <cell r="B49">
            <v>88357101.717779025</v>
          </cell>
          <cell r="C49">
            <v>81477741.332847327</v>
          </cell>
          <cell r="D49">
            <v>44313196.128879763</v>
          </cell>
          <cell r="E49">
            <v>14666156.669840779</v>
          </cell>
          <cell r="F49">
            <v>64868.115882089485</v>
          </cell>
          <cell r="G49">
            <v>580612.12963432644</v>
          </cell>
          <cell r="H49">
            <v>229927.23309556657</v>
          </cell>
          <cell r="I49">
            <v>2544.901235851733</v>
          </cell>
          <cell r="J49">
            <v>116284.33874523309</v>
          </cell>
          <cell r="K49">
            <v>4003.8449563132576</v>
          </cell>
          <cell r="L49">
            <v>0</v>
          </cell>
          <cell r="M49">
            <v>7952.9482517257466</v>
          </cell>
          <cell r="N49">
            <v>603354.73661873851</v>
          </cell>
          <cell r="O49">
            <v>400677.79624516686</v>
          </cell>
          <cell r="P49">
            <v>29961.344670936749</v>
          </cell>
          <cell r="Q49">
            <v>6191519.7274482222</v>
          </cell>
          <cell r="R49">
            <v>535184.37118410191</v>
          </cell>
          <cell r="S49">
            <v>1081365.6646220628</v>
          </cell>
          <cell r="T49">
            <v>4817899.5172504447</v>
          </cell>
          <cell r="U49">
            <v>4813199.2462932775</v>
          </cell>
          <cell r="V49">
            <v>147987.7624762643</v>
          </cell>
          <cell r="W49">
            <v>1451357.552347241</v>
          </cell>
          <cell r="X49">
            <v>16766.602928523138</v>
          </cell>
          <cell r="Y49">
            <v>311712.85173463292</v>
          </cell>
          <cell r="Z49">
            <v>22838.96897121186</v>
          </cell>
          <cell r="AA49">
            <v>4486.8282478408419</v>
          </cell>
          <cell r="AB49">
            <v>9343.5853416154205</v>
          </cell>
          <cell r="AC49">
            <v>2408844.283022528</v>
          </cell>
          <cell r="AD49">
            <v>8036.6201558493303</v>
          </cell>
          <cell r="AE49">
            <v>431824.1910675707</v>
          </cell>
          <cell r="AF49">
            <v>23475211.271154497</v>
          </cell>
          <cell r="AG49">
            <v>2323638.076689404</v>
          </cell>
          <cell r="AH49">
            <v>63278.461564335601</v>
          </cell>
          <cell r="AI49">
            <v>253256.75137203588</v>
          </cell>
          <cell r="AJ49">
            <v>146678.60824293704</v>
          </cell>
          <cell r="AK49">
            <v>4533368.0805620197</v>
          </cell>
          <cell r="AL49">
            <v>1365093.1303862992</v>
          </cell>
          <cell r="AM49">
            <v>2420567.1938948142</v>
          </cell>
          <cell r="AN49">
            <v>106671.5243750415</v>
          </cell>
          <cell r="AO49">
            <v>63891.267449800253</v>
          </cell>
          <cell r="AP49">
            <v>3187307.5564694977</v>
          </cell>
          <cell r="AQ49">
            <v>596360.10059680289</v>
          </cell>
          <cell r="AR49">
            <v>383460.32436772209</v>
          </cell>
          <cell r="AS49">
            <v>871972.40573066578</v>
          </cell>
          <cell r="AT49">
            <v>160709.68943064674</v>
          </cell>
          <cell r="AU49">
            <v>852887.1353359893</v>
          </cell>
          <cell r="AV49">
            <v>3023826.1869141497</v>
          </cell>
          <cell r="AW49">
            <v>374079.68671790155</v>
          </cell>
          <cell r="AX49">
            <v>202174.17783711859</v>
          </cell>
          <cell r="AY49">
            <v>52003.111332968263</v>
          </cell>
          <cell r="AZ49">
            <v>231964.20555769993</v>
          </cell>
          <cell r="BA49">
            <v>2262023.5963266459</v>
          </cell>
          <cell r="BB49">
            <v>1358628.9415912109</v>
          </cell>
          <cell r="BC49">
            <v>162484.16716171041</v>
          </cell>
          <cell r="BD49">
            <v>6513.2173706911508</v>
          </cell>
          <cell r="BE49">
            <v>158934.99104144381</v>
          </cell>
          <cell r="BF49">
            <v>197731.90465816058</v>
          </cell>
          <cell r="BG49">
            <v>265281.09105885401</v>
          </cell>
          <cell r="BH49">
            <v>96937.789288125714</v>
          </cell>
          <cell r="BI49">
            <v>8943.0303715352838</v>
          </cell>
          <cell r="BJ49">
            <v>381146.89952752367</v>
          </cell>
          <cell r="BK49">
            <v>80655.851113166093</v>
          </cell>
          <cell r="BL49">
            <v>37164545.203967564</v>
          </cell>
          <cell r="BM49">
            <v>29080650.249489617</v>
          </cell>
          <cell r="BN49">
            <v>8083894.9544779453</v>
          </cell>
          <cell r="BO49">
            <v>194572.21011848064</v>
          </cell>
          <cell r="BP49">
            <v>5201.7205347161507</v>
          </cell>
          <cell r="BQ49">
            <v>7770577.6722588446</v>
          </cell>
          <cell r="BR49">
            <v>44556.454977954607</v>
          </cell>
          <cell r="BS49">
            <v>752.18311606074167</v>
          </cell>
          <cell r="BT49">
            <v>14253.475645881301</v>
          </cell>
          <cell r="BU49">
            <v>53981.23782600696</v>
          </cell>
          <cell r="BV49">
            <v>6879360.3849316956</v>
          </cell>
          <cell r="BW49">
            <v>2522519.225455367</v>
          </cell>
          <cell r="BX49">
            <v>4356841.1594763286</v>
          </cell>
          <cell r="BY49">
            <v>0</v>
          </cell>
        </row>
        <row r="50">
          <cell r="A50">
            <v>199207</v>
          </cell>
          <cell r="B50">
            <v>68128192.509974122</v>
          </cell>
          <cell r="C50">
            <v>63493230.928430542</v>
          </cell>
          <cell r="D50">
            <v>38470652.460177556</v>
          </cell>
          <cell r="E50">
            <v>9143835.509203881</v>
          </cell>
          <cell r="F50">
            <v>40443.000492251085</v>
          </cell>
          <cell r="G50">
            <v>361991.34698610014</v>
          </cell>
          <cell r="H50">
            <v>143351.58459309326</v>
          </cell>
          <cell r="I50">
            <v>1586.6568734841246</v>
          </cell>
          <cell r="J50">
            <v>72499.216374080803</v>
          </cell>
          <cell r="K50">
            <v>2496.25723419205</v>
          </cell>
          <cell r="L50">
            <v>0</v>
          </cell>
          <cell r="M50">
            <v>4958.3849582441626</v>
          </cell>
          <cell r="N50">
            <v>376170.56666834792</v>
          </cell>
          <cell r="O50">
            <v>249808.58608923404</v>
          </cell>
          <cell r="P50">
            <v>18679.850043398052</v>
          </cell>
          <cell r="Q50">
            <v>3860195.9064161568</v>
          </cell>
          <cell r="R50">
            <v>333668.72912706091</v>
          </cell>
          <cell r="S50">
            <v>674193.6544928794</v>
          </cell>
          <cell r="T50">
            <v>3003791.7688553594</v>
          </cell>
          <cell r="U50">
            <v>4394273.4296441479</v>
          </cell>
          <cell r="V50">
            <v>135107.37023046429</v>
          </cell>
          <cell r="W50">
            <v>1325035.9278403835</v>
          </cell>
          <cell r="X50">
            <v>15307.290220936287</v>
          </cell>
          <cell r="Y50">
            <v>284582.33951377997</v>
          </cell>
          <cell r="Z50">
            <v>20851.136505091246</v>
          </cell>
          <cell r="AA50">
            <v>4096.3087426824695</v>
          </cell>
          <cell r="AB50">
            <v>8530.3488809221508</v>
          </cell>
          <cell r="AC50">
            <v>2199186.0065190271</v>
          </cell>
          <cell r="AD50">
            <v>7337.1378594368516</v>
          </cell>
          <cell r="AE50">
            <v>394239.56333142467</v>
          </cell>
          <cell r="AF50">
            <v>24181481.230022922</v>
          </cell>
          <cell r="AG50">
            <v>2393546.5324597298</v>
          </cell>
          <cell r="AH50">
            <v>65182.243214267612</v>
          </cell>
          <cell r="AI50">
            <v>260876.17738310088</v>
          </cell>
          <cell r="AJ50">
            <v>151091.54806333009</v>
          </cell>
          <cell r="AK50">
            <v>4669757.9792858809</v>
          </cell>
          <cell r="AL50">
            <v>1406163.017166581</v>
          </cell>
          <cell r="AM50">
            <v>2493391.8374187271</v>
          </cell>
          <cell r="AN50">
            <v>109880.82001300524</v>
          </cell>
          <cell r="AO50">
            <v>65813.485840621288</v>
          </cell>
          <cell r="AP50">
            <v>3283200.1791516556</v>
          </cell>
          <cell r="AQ50">
            <v>614302.05727843766</v>
          </cell>
          <cell r="AR50">
            <v>394997.02597141109</v>
          </cell>
          <cell r="AS50">
            <v>898206.37261668651</v>
          </cell>
          <cell r="AT50">
            <v>165544.76522327276</v>
          </cell>
          <cell r="AU50">
            <v>878546.90704306366</v>
          </cell>
          <cell r="AV50">
            <v>3114800.3456550054</v>
          </cell>
          <cell r="AW50">
            <v>385334.16455412062</v>
          </cell>
          <cell r="AX50">
            <v>208256.74495934657</v>
          </cell>
          <cell r="AY50">
            <v>53567.665316228733</v>
          </cell>
          <cell r="AZ50">
            <v>238943.0287949371</v>
          </cell>
          <cell r="BA50">
            <v>2330078.3326135185</v>
          </cell>
          <cell r="BB50">
            <v>751062.29130660195</v>
          </cell>
          <cell r="BC50">
            <v>89822.708138833172</v>
          </cell>
          <cell r="BD50">
            <v>3600.5651082921859</v>
          </cell>
          <cell r="BE50">
            <v>87860.691676843111</v>
          </cell>
          <cell r="BF50">
            <v>109307.97426046629</v>
          </cell>
          <cell r="BG50">
            <v>146649.7716864676</v>
          </cell>
          <cell r="BH50">
            <v>53588.081269390852</v>
          </cell>
          <cell r="BI50">
            <v>4943.7875761745618</v>
          </cell>
          <cell r="BJ50">
            <v>210701.4320983614</v>
          </cell>
          <cell r="BK50">
            <v>44587.279491772715</v>
          </cell>
          <cell r="BL50">
            <v>25022578.468252983</v>
          </cell>
          <cell r="BM50">
            <v>12908426.481187709</v>
          </cell>
          <cell r="BN50">
            <v>12114151.987065274</v>
          </cell>
          <cell r="BO50">
            <v>291576.93650247256</v>
          </cell>
          <cell r="BP50">
            <v>7795.0583854239785</v>
          </cell>
          <cell r="BQ50">
            <v>11644629.164422221</v>
          </cell>
          <cell r="BR50">
            <v>66770.247590708692</v>
          </cell>
          <cell r="BS50">
            <v>1127.1869119250123</v>
          </cell>
          <cell r="BT50">
            <v>21359.600946137023</v>
          </cell>
          <cell r="BU50">
            <v>80893.792306384115</v>
          </cell>
          <cell r="BV50">
            <v>4634961.5815435806</v>
          </cell>
          <cell r="BW50">
            <v>2399514.2850583442</v>
          </cell>
          <cell r="BX50">
            <v>2235447.2964852364</v>
          </cell>
          <cell r="BY50">
            <v>0</v>
          </cell>
        </row>
        <row r="51">
          <cell r="A51">
            <v>199208</v>
          </cell>
          <cell r="B51">
            <v>56303620.736164823</v>
          </cell>
          <cell r="C51">
            <v>51160260.419821173</v>
          </cell>
          <cell r="D51">
            <v>38300660.30220741</v>
          </cell>
          <cell r="E51">
            <v>8134845.591838005</v>
          </cell>
          <cell r="F51">
            <v>35980.258387624417</v>
          </cell>
          <cell r="G51">
            <v>322046.88178711187</v>
          </cell>
          <cell r="H51">
            <v>127533.2441004999</v>
          </cell>
          <cell r="I51">
            <v>1411.5748976487857</v>
          </cell>
          <cell r="J51">
            <v>64499.184192318193</v>
          </cell>
          <cell r="K51">
            <v>2220.8040747475065</v>
          </cell>
          <cell r="L51">
            <v>0</v>
          </cell>
          <cell r="M51">
            <v>4411.2447101227726</v>
          </cell>
          <cell r="N51">
            <v>334661.47471277561</v>
          </cell>
          <cell r="O51">
            <v>222243.09189571388</v>
          </cell>
          <cell r="P51">
            <v>16618.594639938136</v>
          </cell>
          <cell r="Q51">
            <v>3434236.9371509659</v>
          </cell>
          <cell r="R51">
            <v>296849.56466477248</v>
          </cell>
          <cell r="S51">
            <v>599798.7685557201</v>
          </cell>
          <cell r="T51">
            <v>2672333.9680680446</v>
          </cell>
          <cell r="U51">
            <v>3985090.0738473246</v>
          </cell>
          <cell r="V51">
            <v>122526.52199038057</v>
          </cell>
          <cell r="W51">
            <v>1201652.0155313599</v>
          </cell>
          <cell r="X51">
            <v>13881.915018177036</v>
          </cell>
          <cell r="Y51">
            <v>258082.76943759801</v>
          </cell>
          <cell r="Z51">
            <v>18909.532700973439</v>
          </cell>
          <cell r="AA51">
            <v>3714.8710864812674</v>
          </cell>
          <cell r="AB51">
            <v>7736.0248960589543</v>
          </cell>
          <cell r="AC51">
            <v>1994403.5038877006</v>
          </cell>
          <cell r="AD51">
            <v>6653.9225931735009</v>
          </cell>
          <cell r="AE51">
            <v>357528.99670542148</v>
          </cell>
          <cell r="AF51">
            <v>25497848.217190471</v>
          </cell>
          <cell r="AG51">
            <v>2523843.9947039955</v>
          </cell>
          <cell r="AH51">
            <v>68730.56816180046</v>
          </cell>
          <cell r="AI51">
            <v>275077.49054414965</v>
          </cell>
          <cell r="AJ51">
            <v>159316.51674984995</v>
          </cell>
          <cell r="AK51">
            <v>4923965.5352052469</v>
          </cell>
          <cell r="AL51">
            <v>1482710.2955059998</v>
          </cell>
          <cell r="AM51">
            <v>2629124.5772632966</v>
          </cell>
          <cell r="AN51">
            <v>115862.40081908234</v>
          </cell>
          <cell r="AO51">
            <v>69396.173735002623</v>
          </cell>
          <cell r="AP51">
            <v>3461927.7056826563</v>
          </cell>
          <cell r="AQ51">
            <v>647742.81058293139</v>
          </cell>
          <cell r="AR51">
            <v>416499.47406679741</v>
          </cell>
          <cell r="AS51">
            <v>947102.02153616329</v>
          </cell>
          <cell r="AT51">
            <v>174556.52350910348</v>
          </cell>
          <cell r="AU51">
            <v>926372.35388433444</v>
          </cell>
          <cell r="AV51">
            <v>3284360.6925847712</v>
          </cell>
          <cell r="AW51">
            <v>406310.59558503103</v>
          </cell>
          <cell r="AX51">
            <v>219593.61474460567</v>
          </cell>
          <cell r="AY51">
            <v>56483.727633965282</v>
          </cell>
          <cell r="AZ51">
            <v>251950.3674243408</v>
          </cell>
          <cell r="BA51">
            <v>2456920.777267349</v>
          </cell>
          <cell r="BB51">
            <v>682876.4193316123</v>
          </cell>
          <cell r="BC51">
            <v>81668.072034088153</v>
          </cell>
          <cell r="BD51">
            <v>3273.6845361301584</v>
          </cell>
          <cell r="BE51">
            <v>79884.179017834307</v>
          </cell>
          <cell r="BF51">
            <v>99384.350580993094</v>
          </cell>
          <cell r="BG51">
            <v>133336.03902658503</v>
          </cell>
          <cell r="BH51">
            <v>48723.038660923114</v>
          </cell>
          <cell r="BI51">
            <v>4494.9613328091209</v>
          </cell>
          <cell r="BJ51">
            <v>191572.71129810368</v>
          </cell>
          <cell r="BK51">
            <v>40539.382844145657</v>
          </cell>
          <cell r="BL51">
            <v>12859600.117613759</v>
          </cell>
          <cell r="BM51">
            <v>5724690.4723371537</v>
          </cell>
          <cell r="BN51">
            <v>7134909.6452766052</v>
          </cell>
          <cell r="BO51">
            <v>171730.97207406582</v>
          </cell>
          <cell r="BP51">
            <v>4591.0796991023535</v>
          </cell>
          <cell r="BQ51">
            <v>6858373.3330749478</v>
          </cell>
          <cell r="BR51">
            <v>39325.879686925167</v>
          </cell>
          <cell r="BS51">
            <v>663.88276938496915</v>
          </cell>
          <cell r="BT51">
            <v>12580.230376222305</v>
          </cell>
          <cell r="BU51">
            <v>47644.267595956204</v>
          </cell>
          <cell r="BV51">
            <v>5143360.3163436502</v>
          </cell>
          <cell r="BW51">
            <v>2428888.5991830062</v>
          </cell>
          <cell r="BX51">
            <v>2714471.7171606445</v>
          </cell>
          <cell r="BY51">
            <v>0</v>
          </cell>
        </row>
        <row r="52">
          <cell r="A52">
            <v>199209</v>
          </cell>
          <cell r="B52">
            <v>49501498.223017521</v>
          </cell>
          <cell r="C52">
            <v>46213404.20837982</v>
          </cell>
          <cell r="D52">
            <v>40434063.637462653</v>
          </cell>
          <cell r="E52">
            <v>11211722.37210642</v>
          </cell>
          <cell r="F52">
            <v>49589.222483023565</v>
          </cell>
          <cell r="G52">
            <v>443856.02512510191</v>
          </cell>
          <cell r="H52">
            <v>175770.67811877382</v>
          </cell>
          <cell r="I52">
            <v>1945.4807938520337</v>
          </cell>
          <cell r="J52">
            <v>88894.981254123268</v>
          </cell>
          <cell r="K52">
            <v>3060.7881179568867</v>
          </cell>
          <cell r="L52">
            <v>0</v>
          </cell>
          <cell r="M52">
            <v>6079.7283054692889</v>
          </cell>
          <cell r="N52">
            <v>461241.88846116589</v>
          </cell>
          <cell r="O52">
            <v>306303.02902778168</v>
          </cell>
          <cell r="P52">
            <v>22904.315418661063</v>
          </cell>
          <cell r="Q52">
            <v>4733182.7832112676</v>
          </cell>
          <cell r="R52">
            <v>409128.22102504119</v>
          </cell>
          <cell r="S52">
            <v>826663.17341355176</v>
          </cell>
          <cell r="T52">
            <v>3683102.05735065</v>
          </cell>
          <cell r="U52">
            <v>4430701.7615266824</v>
          </cell>
          <cell r="V52">
            <v>136227.40433879473</v>
          </cell>
          <cell r="W52">
            <v>1336020.4169279365</v>
          </cell>
          <cell r="X52">
            <v>15434.186978117757</v>
          </cell>
          <cell r="Y52">
            <v>286941.51448950631</v>
          </cell>
          <cell r="Z52">
            <v>21023.991502145211</v>
          </cell>
          <cell r="AA52">
            <v>4130.2669605223282</v>
          </cell>
          <cell r="AB52">
            <v>8601.065094895479</v>
          </cell>
          <cell r="AC52">
            <v>2217417.1609975928</v>
          </cell>
          <cell r="AD52">
            <v>7397.96240695098</v>
          </cell>
          <cell r="AE52">
            <v>397507.79183021997</v>
          </cell>
          <cell r="AF52">
            <v>24082302.895373322</v>
          </cell>
          <cell r="AG52">
            <v>2383729.6003728327</v>
          </cell>
          <cell r="AH52">
            <v>64914.903663426099</v>
          </cell>
          <cell r="AI52">
            <v>259806.21543261089</v>
          </cell>
          <cell r="AJ52">
            <v>150471.85864174299</v>
          </cell>
          <cell r="AK52">
            <v>4650605.355209765</v>
          </cell>
          <cell r="AL52">
            <v>1400395.7564697755</v>
          </cell>
          <cell r="AM52">
            <v>2483165.3981153695</v>
          </cell>
          <cell r="AN52">
            <v>109430.15296597203</v>
          </cell>
          <cell r="AO52">
            <v>65543.557300633649</v>
          </cell>
          <cell r="AP52">
            <v>3269734.4066047994</v>
          </cell>
          <cell r="AQ52">
            <v>611782.54846782517</v>
          </cell>
          <cell r="AR52">
            <v>393376.97851216974</v>
          </cell>
          <cell r="AS52">
            <v>894522.45386247931</v>
          </cell>
          <cell r="AT52">
            <v>164865.79713324443</v>
          </cell>
          <cell r="AU52">
            <v>874943.61995228298</v>
          </cell>
          <cell r="AV52">
            <v>3102025.2510233107</v>
          </cell>
          <cell r="AW52">
            <v>383753.74851754517</v>
          </cell>
          <cell r="AX52">
            <v>207402.59723579968</v>
          </cell>
          <cell r="AY52">
            <v>53347.961990919815</v>
          </cell>
          <cell r="AZ52">
            <v>237963.02382970805</v>
          </cell>
          <cell r="BA52">
            <v>2320521.7100711064</v>
          </cell>
          <cell r="BB52">
            <v>709336.60845623503</v>
          </cell>
          <cell r="BC52">
            <v>84832.557686675762</v>
          </cell>
          <cell r="BD52">
            <v>3400.5337133870639</v>
          </cell>
          <cell r="BE52">
            <v>82979.542139240701</v>
          </cell>
          <cell r="BF52">
            <v>103235.30902377373</v>
          </cell>
          <cell r="BG52">
            <v>138502.5621483305</v>
          </cell>
          <cell r="BH52">
            <v>50610.965643313568</v>
          </cell>
          <cell r="BI52">
            <v>4669.1327108315309</v>
          </cell>
          <cell r="BJ52">
            <v>198995.79698178574</v>
          </cell>
          <cell r="BK52">
            <v>42110.208408896455</v>
          </cell>
          <cell r="BL52">
            <v>5779340.5709171649</v>
          </cell>
          <cell r="BM52">
            <v>3119558.4834267017</v>
          </cell>
          <cell r="BN52">
            <v>2659782.0874904627</v>
          </cell>
          <cell r="BO52">
            <v>64018.605153929362</v>
          </cell>
          <cell r="BP52">
            <v>1711.4822966255153</v>
          </cell>
          <cell r="BQ52">
            <v>2556693.7000682666</v>
          </cell>
          <cell r="BR52">
            <v>14660.069372473961</v>
          </cell>
          <cell r="BS52">
            <v>247.48505390992196</v>
          </cell>
          <cell r="BT52">
            <v>4689.7120040378995</v>
          </cell>
          <cell r="BU52">
            <v>17761.033541219258</v>
          </cell>
          <cell r="BV52">
            <v>3288094.014637704</v>
          </cell>
          <cell r="BW52">
            <v>1784489.5830732291</v>
          </cell>
          <cell r="BX52">
            <v>1503604.4315644747</v>
          </cell>
          <cell r="BY52">
            <v>0</v>
          </cell>
        </row>
        <row r="53">
          <cell r="A53">
            <v>199210</v>
          </cell>
          <cell r="B53">
            <v>75504509.423134014</v>
          </cell>
          <cell r="C53">
            <v>71468310.436626256</v>
          </cell>
          <cell r="D53">
            <v>48419225.404202357</v>
          </cell>
          <cell r="E53">
            <v>13856794.865158042</v>
          </cell>
          <cell r="F53">
            <v>61288.324903539484</v>
          </cell>
          <cell r="G53">
            <v>548570.65539943893</v>
          </cell>
          <cell r="H53">
            <v>217238.54276494865</v>
          </cell>
          <cell r="I53">
            <v>2404.45913480532</v>
          </cell>
          <cell r="J53">
            <v>109867.10862953962</v>
          </cell>
          <cell r="K53">
            <v>3782.8900563717202</v>
          </cell>
          <cell r="L53">
            <v>0</v>
          </cell>
          <cell r="M53">
            <v>7514.0594075337494</v>
          </cell>
          <cell r="N53">
            <v>570058.19618986</v>
          </cell>
          <cell r="O53">
            <v>378566.12025767646</v>
          </cell>
          <cell r="P53">
            <v>28307.907540849537</v>
          </cell>
          <cell r="Q53">
            <v>5849836.5112419501</v>
          </cell>
          <cell r="R53">
            <v>505649.85861542739</v>
          </cell>
          <cell r="S53">
            <v>1021689.7668703197</v>
          </cell>
          <cell r="T53">
            <v>4552020.4641457815</v>
          </cell>
          <cell r="U53">
            <v>3884700.3685431355</v>
          </cell>
          <cell r="V53">
            <v>119439.91636626063</v>
          </cell>
          <cell r="W53">
            <v>1171380.807231941</v>
          </cell>
          <cell r="X53">
            <v>13532.21116408393</v>
          </cell>
          <cell r="Y53">
            <v>251581.32212077078</v>
          </cell>
          <cell r="Z53">
            <v>18433.176488161924</v>
          </cell>
          <cell r="AA53">
            <v>3621.2885559225874</v>
          </cell>
          <cell r="AB53">
            <v>7541.1441668533862</v>
          </cell>
          <cell r="AC53">
            <v>1944161.8339874682</v>
          </cell>
          <cell r="AD53">
            <v>6486.3014564194491</v>
          </cell>
          <cell r="AE53">
            <v>348522.36700525309</v>
          </cell>
          <cell r="AF53">
            <v>29615251.807189405</v>
          </cell>
          <cell r="AG53">
            <v>2931395.4177054656</v>
          </cell>
          <cell r="AH53">
            <v>79829.210120978518</v>
          </cell>
          <cell r="AI53">
            <v>319497.12303418794</v>
          </cell>
          <cell r="AJ53">
            <v>185043.01697937545</v>
          </cell>
          <cell r="AK53">
            <v>5719089.6256379662</v>
          </cell>
          <cell r="AL53">
            <v>1722138.9971612589</v>
          </cell>
          <cell r="AM53">
            <v>3053676.7544027013</v>
          </cell>
          <cell r="AN53">
            <v>134571.91155955178</v>
          </cell>
          <cell r="AO53">
            <v>80602.297970852873</v>
          </cell>
          <cell r="AP53">
            <v>4020961.2932339567</v>
          </cell>
          <cell r="AQ53">
            <v>752340.60059926985</v>
          </cell>
          <cell r="AR53">
            <v>483755.98979894165</v>
          </cell>
          <cell r="AS53">
            <v>1100040.4667865809</v>
          </cell>
          <cell r="AT53">
            <v>202743.98664058291</v>
          </cell>
          <cell r="AU53">
            <v>1075963.3634106824</v>
          </cell>
          <cell r="AV53">
            <v>3814720.6818399732</v>
          </cell>
          <cell r="AW53">
            <v>471921.80680043553</v>
          </cell>
          <cell r="AX53">
            <v>255053.6869039773</v>
          </cell>
          <cell r="AY53">
            <v>65604.744472547594</v>
          </cell>
          <cell r="AZ53">
            <v>292635.42204142554</v>
          </cell>
          <cell r="BA53">
            <v>2853665.4100886914</v>
          </cell>
          <cell r="BB53">
            <v>1062478.3633117783</v>
          </cell>
          <cell r="BC53">
            <v>127066.27005005667</v>
          </cell>
          <cell r="BD53">
            <v>5093.4823483157752</v>
          </cell>
          <cell r="BE53">
            <v>124290.73456724148</v>
          </cell>
          <cell r="BF53">
            <v>154630.7928562694</v>
          </cell>
          <cell r="BG53">
            <v>207455.77458085664</v>
          </cell>
          <cell r="BH53">
            <v>75807.529600601702</v>
          </cell>
          <cell r="BI53">
            <v>6993.6507175152365</v>
          </cell>
          <cell r="BJ53">
            <v>298065.44052938931</v>
          </cell>
          <cell r="BK53">
            <v>63074.68806153215</v>
          </cell>
          <cell r="BL53">
            <v>23049085.032423902</v>
          </cell>
          <cell r="BM53">
            <v>17606977.117842566</v>
          </cell>
          <cell r="BN53">
            <v>5442107.9145813361</v>
          </cell>
          <cell r="BO53">
            <v>130986.72986303653</v>
          </cell>
          <cell r="BP53">
            <v>3501.8174593842396</v>
          </cell>
          <cell r="BQ53">
            <v>5231181.5639865454</v>
          </cell>
          <cell r="BR53">
            <v>29995.569913596573</v>
          </cell>
          <cell r="BS53">
            <v>506.37244944172699</v>
          </cell>
          <cell r="BT53">
            <v>9595.4924030494585</v>
          </cell>
          <cell r="BU53">
            <v>36340.368506282954</v>
          </cell>
          <cell r="BV53">
            <v>4036198.9865077641</v>
          </cell>
          <cell r="BW53">
            <v>2023155.8853361094</v>
          </cell>
          <cell r="BX53">
            <v>2013043.1011716544</v>
          </cell>
          <cell r="BY53">
            <v>0</v>
          </cell>
        </row>
        <row r="54">
          <cell r="A54">
            <v>199211</v>
          </cell>
          <cell r="B54">
            <v>124851768.09089077</v>
          </cell>
          <cell r="C54">
            <v>120256073.32972759</v>
          </cell>
          <cell r="D54">
            <v>54531252.45665092</v>
          </cell>
          <cell r="E54">
            <v>15887793.924630005</v>
          </cell>
          <cell r="F54">
            <v>70271.392881884778</v>
          </cell>
          <cell r="G54">
            <v>628974.998251596</v>
          </cell>
          <cell r="H54">
            <v>249079.33136939464</v>
          </cell>
          <cell r="I54">
            <v>2756.8822087448416</v>
          </cell>
          <cell r="J54">
            <v>125970.39921476498</v>
          </cell>
          <cell r="K54">
            <v>4337.3506095762204</v>
          </cell>
          <cell r="L54">
            <v>0</v>
          </cell>
          <cell r="M54">
            <v>8615.3997779458387</v>
          </cell>
          <cell r="N54">
            <v>653611.98128752818</v>
          </cell>
          <cell r="O54">
            <v>434052.79244076222</v>
          </cell>
          <cell r="P54">
            <v>32457.01519168499</v>
          </cell>
          <cell r="Q54">
            <v>6707250.6945370445</v>
          </cell>
          <cell r="R54">
            <v>579763.27353306615</v>
          </cell>
          <cell r="S54">
            <v>1171439.4727567309</v>
          </cell>
          <cell r="T54">
            <v>5219212.9405692788</v>
          </cell>
          <cell r="U54">
            <v>5431210.1325329924</v>
          </cell>
          <cell r="V54">
            <v>166989.27136061431</v>
          </cell>
          <cell r="W54">
            <v>1637710.6869837474</v>
          </cell>
          <cell r="X54">
            <v>18919.421169543577</v>
          </cell>
          <cell r="Y54">
            <v>351736.52952050191</v>
          </cell>
          <cell r="Z54">
            <v>25771.474095650654</v>
          </cell>
          <cell r="AA54">
            <v>5062.933362124023</v>
          </cell>
          <cell r="AB54">
            <v>10543.294134488509</v>
          </cell>
          <cell r="AC54">
            <v>2718137.9386530714</v>
          </cell>
          <cell r="AD54">
            <v>9068.5156770483227</v>
          </cell>
          <cell r="AE54">
            <v>487270.06757620268</v>
          </cell>
          <cell r="AF54">
            <v>32312601.96925075</v>
          </cell>
          <cell r="AG54">
            <v>3198386.2221900057</v>
          </cell>
          <cell r="AH54">
            <v>87100.035784016698</v>
          </cell>
          <cell r="AI54">
            <v>348596.84577857435</v>
          </cell>
          <cell r="AJ54">
            <v>201896.69139981279</v>
          </cell>
          <cell r="AK54">
            <v>6239982.9622535612</v>
          </cell>
          <cell r="AL54">
            <v>1878991.0115668026</v>
          </cell>
          <cell r="AM54">
            <v>3331804.9142440273</v>
          </cell>
          <cell r="AN54">
            <v>146828.68958113668</v>
          </cell>
          <cell r="AO54">
            <v>87943.536293243829</v>
          </cell>
          <cell r="AP54">
            <v>4387189.5011370899</v>
          </cell>
          <cell r="AQ54">
            <v>820863.60537274694</v>
          </cell>
          <cell r="AR54">
            <v>527816.37145558372</v>
          </cell>
          <cell r="AS54">
            <v>1200231.8935108508</v>
          </cell>
          <cell r="AT54">
            <v>221209.86121029296</v>
          </cell>
          <cell r="AU54">
            <v>1173961.853228126</v>
          </cell>
          <cell r="AV54">
            <v>4162164.5434140936</v>
          </cell>
          <cell r="AW54">
            <v>514904.33385578269</v>
          </cell>
          <cell r="AX54">
            <v>278283.91665801831</v>
          </cell>
          <cell r="AY54">
            <v>71580.009153297709</v>
          </cell>
          <cell r="AZ54">
            <v>319288.58738363982</v>
          </cell>
          <cell r="BA54">
            <v>3113576.5837800452</v>
          </cell>
          <cell r="BB54">
            <v>899646.43023717613</v>
          </cell>
          <cell r="BC54">
            <v>107592.51218797902</v>
          </cell>
          <cell r="BD54">
            <v>4312.8720267348144</v>
          </cell>
          <cell r="BE54">
            <v>105242.34612781749</v>
          </cell>
          <cell r="BF54">
            <v>130932.58705454228</v>
          </cell>
          <cell r="BG54">
            <v>175661.78613934602</v>
          </cell>
          <cell r="BH54">
            <v>64189.517401275756</v>
          </cell>
          <cell r="BI54">
            <v>5921.8268527619421</v>
          </cell>
          <cell r="BJ54">
            <v>252384.91324519168</v>
          </cell>
          <cell r="BK54">
            <v>53408.069201527222</v>
          </cell>
          <cell r="BL54">
            <v>65724820.873076677</v>
          </cell>
          <cell r="BM54">
            <v>49746739.317979962</v>
          </cell>
          <cell r="BN54">
            <v>15978081.555096719</v>
          </cell>
          <cell r="BO54">
            <v>384578.30775081733</v>
          </cell>
          <cell r="BP54">
            <v>10281.369982977891</v>
          </cell>
          <cell r="BQ54">
            <v>15358799.746499624</v>
          </cell>
          <cell r="BR54">
            <v>88067.283834433489</v>
          </cell>
          <cell r="BS54">
            <v>1486.7144168081857</v>
          </cell>
          <cell r="BT54">
            <v>28172.458647217034</v>
          </cell>
          <cell r="BU54">
            <v>106695.67396484215</v>
          </cell>
          <cell r="BV54">
            <v>4595694.7611631677</v>
          </cell>
          <cell r="BW54">
            <v>1951555.9946572455</v>
          </cell>
          <cell r="BX54">
            <v>2644138.7665059217</v>
          </cell>
          <cell r="BY54">
            <v>0</v>
          </cell>
        </row>
        <row r="55">
          <cell r="A55">
            <v>199212</v>
          </cell>
          <cell r="B55">
            <v>148960995.8747507</v>
          </cell>
          <cell r="C55">
            <v>144276722.23869139</v>
          </cell>
          <cell r="D55">
            <v>56105573.884669371</v>
          </cell>
          <cell r="E55">
            <v>17708315.517468654</v>
          </cell>
          <cell r="F55">
            <v>78323.5232599101</v>
          </cell>
          <cell r="G55">
            <v>701046.83976116846</v>
          </cell>
          <cell r="H55">
            <v>277620.38012914913</v>
          </cell>
          <cell r="I55">
            <v>3072.7828060047332</v>
          </cell>
          <cell r="J55">
            <v>140404.86588250441</v>
          </cell>
          <cell r="K55">
            <v>4834.3510413482018</v>
          </cell>
          <cell r="L55">
            <v>0</v>
          </cell>
          <cell r="M55">
            <v>9602.6055159541102</v>
          </cell>
          <cell r="N55">
            <v>728506.88053639967</v>
          </cell>
          <cell r="O55">
            <v>483789.24325444695</v>
          </cell>
          <cell r="P55">
            <v>36176.140532551384</v>
          </cell>
          <cell r="Q55">
            <v>7475808.9208026268</v>
          </cell>
          <cell r="R55">
            <v>646196.13156287256</v>
          </cell>
          <cell r="S55">
            <v>1305670.2454476482</v>
          </cell>
          <cell r="T55">
            <v>5817262.6069360683</v>
          </cell>
          <cell r="U55">
            <v>5223229.7725989968</v>
          </cell>
          <cell r="V55">
            <v>160594.65802119288</v>
          </cell>
          <cell r="W55">
            <v>1574996.9178908588</v>
          </cell>
          <cell r="X55">
            <v>18194.929218658697</v>
          </cell>
          <cell r="Y55">
            <v>338267.28634513408</v>
          </cell>
          <cell r="Z55">
            <v>24784.592658982081</v>
          </cell>
          <cell r="AA55">
            <v>4869.0556300383196</v>
          </cell>
          <cell r="AB55">
            <v>10139.553889594277</v>
          </cell>
          <cell r="AC55">
            <v>2614050.7659905651</v>
          </cell>
          <cell r="AD55">
            <v>8721.2499464734738</v>
          </cell>
          <cell r="AE55">
            <v>468610.76300749922</v>
          </cell>
          <cell r="AF55">
            <v>32187877.699918665</v>
          </cell>
          <cell r="AG55">
            <v>3186040.6863837573</v>
          </cell>
          <cell r="AH55">
            <v>86763.836045837204</v>
          </cell>
          <cell r="AI55">
            <v>347251.28756810969</v>
          </cell>
          <cell r="AJ55">
            <v>201117.38500599869</v>
          </cell>
          <cell r="AK55">
            <v>6215897.0865214746</v>
          </cell>
          <cell r="AL55">
            <v>1871738.2443268811</v>
          </cell>
          <cell r="AM55">
            <v>3318944.3920898046</v>
          </cell>
          <cell r="AN55">
            <v>146261.94162804948</v>
          </cell>
          <cell r="AO55">
            <v>87604.080705077562</v>
          </cell>
          <cell r="AP55">
            <v>4370255.2720251353</v>
          </cell>
          <cell r="AQ55">
            <v>817695.13217152224</v>
          </cell>
          <cell r="AR55">
            <v>525779.03904471954</v>
          </cell>
          <cell r="AS55">
            <v>1195599.086592681</v>
          </cell>
          <cell r="AT55">
            <v>220356.00740010585</v>
          </cell>
          <cell r="AU55">
            <v>1169430.4467351744</v>
          </cell>
          <cell r="AV55">
            <v>4146098.894104538</v>
          </cell>
          <cell r="AW55">
            <v>512916.84096130147</v>
          </cell>
          <cell r="AX55">
            <v>277209.76118749718</v>
          </cell>
          <cell r="AY55">
            <v>71303.715577530427</v>
          </cell>
          <cell r="AZ55">
            <v>318056.15689706389</v>
          </cell>
          <cell r="BA55">
            <v>3101558.4069464058</v>
          </cell>
          <cell r="BB55">
            <v>986150.89468305861</v>
          </cell>
          <cell r="BC55">
            <v>117937.94605220779</v>
          </cell>
          <cell r="BD55">
            <v>4727.5712600747001</v>
          </cell>
          <cell r="BE55">
            <v>115361.80248626147</v>
          </cell>
          <cell r="BF55">
            <v>143522.25888670981</v>
          </cell>
          <cell r="BG55">
            <v>192552.34249889851</v>
          </cell>
          <cell r="BH55">
            <v>70361.586382167661</v>
          </cell>
          <cell r="BI55">
            <v>6491.2332809121281</v>
          </cell>
          <cell r="BJ55">
            <v>276652.69336492167</v>
          </cell>
          <cell r="BK55">
            <v>58543.460470904836</v>
          </cell>
          <cell r="BL55">
            <v>88171148.354022026</v>
          </cell>
          <cell r="BM55">
            <v>74092621.488418996</v>
          </cell>
          <cell r="BN55">
            <v>14078526.865603033</v>
          </cell>
          <cell r="BO55">
            <v>338857.70447021973</v>
          </cell>
          <cell r="BP55">
            <v>9059.0690141012146</v>
          </cell>
          <cell r="BQ55">
            <v>13532868.392797681</v>
          </cell>
          <cell r="BR55">
            <v>77597.402239336254</v>
          </cell>
          <cell r="BS55">
            <v>1309.9663302092019</v>
          </cell>
          <cell r="BT55">
            <v>24823.17508314499</v>
          </cell>
          <cell r="BU55">
            <v>94011.155668341395</v>
          </cell>
          <cell r="BV55">
            <v>4684273.6360593112</v>
          </cell>
          <cell r="BW55">
            <v>1812028.0025650999</v>
          </cell>
          <cell r="BX55">
            <v>2872245.6334942114</v>
          </cell>
          <cell r="BY55">
            <v>0</v>
          </cell>
        </row>
        <row r="56">
          <cell r="A56">
            <v>199301</v>
          </cell>
          <cell r="B56">
            <v>133641591.1699338</v>
          </cell>
          <cell r="C56">
            <v>129531127.45980395</v>
          </cell>
          <cell r="D56">
            <v>37302331.26862739</v>
          </cell>
          <cell r="E56">
            <v>8633797.7617570944</v>
          </cell>
          <cell r="F56">
            <v>37603.013129661325</v>
          </cell>
          <cell r="G56">
            <v>1117806.5575949654</v>
          </cell>
          <cell r="H56">
            <v>255689.13719337378</v>
          </cell>
          <cell r="I56">
            <v>1665.9663142752374</v>
          </cell>
          <cell r="J56">
            <v>454580.0635620231</v>
          </cell>
          <cell r="K56">
            <v>530.44721073815731</v>
          </cell>
          <cell r="L56">
            <v>0</v>
          </cell>
          <cell r="M56">
            <v>3097.7074872056387</v>
          </cell>
          <cell r="N56">
            <v>301664.44627684873</v>
          </cell>
          <cell r="O56">
            <v>242635.90550489997</v>
          </cell>
          <cell r="P56">
            <v>18211.020280549252</v>
          </cell>
          <cell r="Q56">
            <v>4238829.6634927401</v>
          </cell>
          <cell r="R56">
            <v>107204.97085765172</v>
          </cell>
          <cell r="S56">
            <v>540673.36824895826</v>
          </cell>
          <cell r="T56">
            <v>1313605.4946032029</v>
          </cell>
          <cell r="U56">
            <v>2682139.3006412163</v>
          </cell>
          <cell r="V56">
            <v>143924.61533736301</v>
          </cell>
          <cell r="W56">
            <v>1549113.2680900183</v>
          </cell>
          <cell r="X56">
            <v>36524.545951230735</v>
          </cell>
          <cell r="Y56">
            <v>109421.99869791664</v>
          </cell>
          <cell r="Z56">
            <v>141365.71428571426</v>
          </cell>
          <cell r="AA56">
            <v>7875.1599743307652</v>
          </cell>
          <cell r="AB56">
            <v>1811.6944444444439</v>
          </cell>
          <cell r="AC56">
            <v>547512.28005067434</v>
          </cell>
          <cell r="AD56">
            <v>0</v>
          </cell>
          <cell r="AE56">
            <v>144590.02380952376</v>
          </cell>
          <cell r="AF56">
            <v>25205508.55518429</v>
          </cell>
          <cell r="AG56">
            <v>4654160.959453417</v>
          </cell>
          <cell r="AH56">
            <v>437959.55598532502</v>
          </cell>
          <cell r="AI56">
            <v>229137.14414209939</v>
          </cell>
          <cell r="AJ56">
            <v>638421.64141095651</v>
          </cell>
          <cell r="AK56">
            <v>5754991.240966009</v>
          </cell>
          <cell r="AL56">
            <v>1643449.7253034986</v>
          </cell>
          <cell r="AM56">
            <v>1692913.5378653072</v>
          </cell>
          <cell r="AN56">
            <v>126360.38477484879</v>
          </cell>
          <cell r="AO56">
            <v>68828.786513882413</v>
          </cell>
          <cell r="AP56">
            <v>895504.67233405274</v>
          </cell>
          <cell r="AQ56">
            <v>844141.45213321771</v>
          </cell>
          <cell r="AR56">
            <v>1467161.287221859</v>
          </cell>
          <cell r="AS56">
            <v>567566.27327733347</v>
          </cell>
          <cell r="AT56">
            <v>277857.55756304582</v>
          </cell>
          <cell r="AU56">
            <v>666277.9699988456</v>
          </cell>
          <cell r="AV56">
            <v>2661853.2399097192</v>
          </cell>
          <cell r="AW56">
            <v>197166.51439904692</v>
          </cell>
          <cell r="AX56">
            <v>389994.17783667537</v>
          </cell>
          <cell r="AY56">
            <v>183545.56463969269</v>
          </cell>
          <cell r="AZ56">
            <v>227075.59774789179</v>
          </cell>
          <cell r="BA56">
            <v>1581141.2717075692</v>
          </cell>
          <cell r="BB56">
            <v>780885.65104478318</v>
          </cell>
          <cell r="BC56">
            <v>70823.979372556263</v>
          </cell>
          <cell r="BD56">
            <v>3456.83853788429</v>
          </cell>
          <cell r="BE56">
            <v>283801.96337233495</v>
          </cell>
          <cell r="BF56">
            <v>49096.9276757072</v>
          </cell>
          <cell r="BG56">
            <v>99286.357835224233</v>
          </cell>
          <cell r="BH56">
            <v>33807.736446591516</v>
          </cell>
          <cell r="BI56">
            <v>35696.386083052756</v>
          </cell>
          <cell r="BJ56">
            <v>189481.03292643977</v>
          </cell>
          <cell r="BK56">
            <v>15434.428794992176</v>
          </cell>
          <cell r="BL56">
            <v>92228796.191176564</v>
          </cell>
          <cell r="BM56">
            <v>81066498.240460888</v>
          </cell>
          <cell r="BN56">
            <v>11162297.950715682</v>
          </cell>
          <cell r="BO56">
            <v>445525.26830289373</v>
          </cell>
          <cell r="BP56">
            <v>21553.858307186329</v>
          </cell>
          <cell r="BQ56">
            <v>10046258.905503036</v>
          </cell>
          <cell r="BR56">
            <v>52825.061896526684</v>
          </cell>
          <cell r="BS56">
            <v>296.75756652185362</v>
          </cell>
          <cell r="BT56">
            <v>30460.357313683737</v>
          </cell>
          <cell r="BU56">
            <v>565377.7418258331</v>
          </cell>
          <cell r="BV56">
            <v>4110463.7101298468</v>
          </cell>
          <cell r="BW56">
            <v>2019484.0960705266</v>
          </cell>
          <cell r="BX56">
            <v>2090979.61405932</v>
          </cell>
          <cell r="BY56">
            <v>0</v>
          </cell>
        </row>
        <row r="57">
          <cell r="A57">
            <v>199302</v>
          </cell>
          <cell r="B57">
            <v>42403975.167835124</v>
          </cell>
          <cell r="C57">
            <v>38103422.401881702</v>
          </cell>
          <cell r="D57">
            <v>33905405.49064029</v>
          </cell>
          <cell r="E57">
            <v>9526590.8612333555</v>
          </cell>
          <cell r="F57">
            <v>41491.419085888469</v>
          </cell>
          <cell r="G57">
            <v>1233395.3180348438</v>
          </cell>
          <cell r="H57">
            <v>282129.12381298462</v>
          </cell>
          <cell r="I57">
            <v>1838.2385020641409</v>
          </cell>
          <cell r="J57">
            <v>501586.71754056844</v>
          </cell>
          <cell r="K57">
            <v>585.29904100468855</v>
          </cell>
          <cell r="L57">
            <v>0</v>
          </cell>
          <cell r="M57">
            <v>3418.0313985466323</v>
          </cell>
          <cell r="N57">
            <v>332858.59089606284</v>
          </cell>
          <cell r="O57">
            <v>267726.09965786833</v>
          </cell>
          <cell r="P57">
            <v>20094.162982004858</v>
          </cell>
          <cell r="Q57">
            <v>4677153.3279853659</v>
          </cell>
          <cell r="R57">
            <v>118290.69012654808</v>
          </cell>
          <cell r="S57">
            <v>596582.65238593344</v>
          </cell>
          <cell r="T57">
            <v>1449441.1897836709</v>
          </cell>
          <cell r="U57">
            <v>2636290.7655875203</v>
          </cell>
          <cell r="V57">
            <v>141464.36550253627</v>
          </cell>
          <cell r="W57">
            <v>1522632.6994047188</v>
          </cell>
          <cell r="X57">
            <v>35900.194738389182</v>
          </cell>
          <cell r="Y57">
            <v>107551.53718171296</v>
          </cell>
          <cell r="Z57">
            <v>138949.20634920633</v>
          </cell>
          <cell r="AA57">
            <v>7740.5418551114371</v>
          </cell>
          <cell r="AB57">
            <v>1780.7253086419751</v>
          </cell>
          <cell r="AC57">
            <v>538153.0957763039</v>
          </cell>
          <cell r="AD57">
            <v>0</v>
          </cell>
          <cell r="AE57">
            <v>142118.39947089943</v>
          </cell>
          <cell r="AF57">
            <v>20727372.517461196</v>
          </cell>
          <cell r="AG57">
            <v>3827279.5707180388</v>
          </cell>
          <cell r="AH57">
            <v>360149.482586917</v>
          </cell>
          <cell r="AI57">
            <v>188427.49924375687</v>
          </cell>
          <cell r="AJ57">
            <v>524996.47669327399</v>
          </cell>
          <cell r="AK57">
            <v>4732530.8682055501</v>
          </cell>
          <cell r="AL57">
            <v>1351466.2715693743</v>
          </cell>
          <cell r="AM57">
            <v>1392142.0971278162</v>
          </cell>
          <cell r="AN57">
            <v>103910.57022094165</v>
          </cell>
          <cell r="AO57">
            <v>56600.321904817014</v>
          </cell>
          <cell r="AP57">
            <v>736404.85745236836</v>
          </cell>
          <cell r="AQ57">
            <v>694167.08246487961</v>
          </cell>
          <cell r="AR57">
            <v>1206498.1143651835</v>
          </cell>
          <cell r="AS57">
            <v>466729.62574075133</v>
          </cell>
          <cell r="AT57">
            <v>228492.00165082957</v>
          </cell>
          <cell r="AU57">
            <v>547903.71136960911</v>
          </cell>
          <cell r="AV57">
            <v>2188935.1516008861</v>
          </cell>
          <cell r="AW57">
            <v>162136.93062256649</v>
          </cell>
          <cell r="AX57">
            <v>320705.87212965178</v>
          </cell>
          <cell r="AY57">
            <v>150935.94655649856</v>
          </cell>
          <cell r="AZ57">
            <v>186732.21743735267</v>
          </cell>
          <cell r="BA57">
            <v>1300227.8478001331</v>
          </cell>
          <cell r="BB57">
            <v>1015151.3463582181</v>
          </cell>
          <cell r="BC57">
            <v>92071.173184323139</v>
          </cell>
          <cell r="BD57">
            <v>4493.8900992495774</v>
          </cell>
          <cell r="BE57">
            <v>368942.55238403543</v>
          </cell>
          <cell r="BF57">
            <v>63826.005978419373</v>
          </cell>
          <cell r="BG57">
            <v>129072.26518579148</v>
          </cell>
          <cell r="BH57">
            <v>43950.057380568971</v>
          </cell>
          <cell r="BI57">
            <v>46405.301907968576</v>
          </cell>
          <cell r="BJ57">
            <v>246325.3428043717</v>
          </cell>
          <cell r="BK57">
            <v>20064.757433489827</v>
          </cell>
          <cell r="BL57">
            <v>4198016.9112414112</v>
          </cell>
          <cell r="BM57">
            <v>555249.98794836225</v>
          </cell>
          <cell r="BN57">
            <v>3642766.923293049</v>
          </cell>
          <cell r="BO57">
            <v>145395.21503822482</v>
          </cell>
          <cell r="BP57">
            <v>7034.0070169627907</v>
          </cell>
          <cell r="BQ57">
            <v>3278552.4813426337</v>
          </cell>
          <cell r="BR57">
            <v>17239.226998526556</v>
          </cell>
          <cell r="BS57">
            <v>96.845528791267824</v>
          </cell>
          <cell r="BT57">
            <v>9940.6038598763917</v>
          </cell>
          <cell r="BU57">
            <v>184508.54350803391</v>
          </cell>
          <cell r="BV57">
            <v>4300552.7659534216</v>
          </cell>
          <cell r="BW57">
            <v>2019484.0960705266</v>
          </cell>
          <cell r="BX57">
            <v>2281068.6698828945</v>
          </cell>
          <cell r="BY57">
            <v>0</v>
          </cell>
        </row>
        <row r="58">
          <cell r="A58">
            <v>199303</v>
          </cell>
          <cell r="B58">
            <v>100489789.85305476</v>
          </cell>
          <cell r="C58">
            <v>93921167.60230732</v>
          </cell>
          <cell r="D58">
            <v>37279446.067704692</v>
          </cell>
          <cell r="E58">
            <v>10950486.724193174</v>
          </cell>
          <cell r="F58">
            <v>47692.951286157637</v>
          </cell>
          <cell r="G58">
            <v>1417745.2619261527</v>
          </cell>
          <cell r="H58">
            <v>324297.67057534429</v>
          </cell>
          <cell r="I58">
            <v>2112.9915838694947</v>
          </cell>
          <cell r="J58">
            <v>576556.58477061195</v>
          </cell>
          <cell r="K58">
            <v>672.78100545771315</v>
          </cell>
          <cell r="L58">
            <v>0</v>
          </cell>
          <cell r="M58">
            <v>3928.9088822918748</v>
          </cell>
          <cell r="N58">
            <v>382609.43854253954</v>
          </cell>
          <cell r="O58">
            <v>307741.89242802752</v>
          </cell>
          <cell r="P58">
            <v>23097.545404582503</v>
          </cell>
          <cell r="Q58">
            <v>5376225.9942890927</v>
          </cell>
          <cell r="R58">
            <v>135971.05729580089</v>
          </cell>
          <cell r="S58">
            <v>685751.12650427618</v>
          </cell>
          <cell r="T58">
            <v>1666082.5196989698</v>
          </cell>
          <cell r="U58">
            <v>2567517.9630069765</v>
          </cell>
          <cell r="V58">
            <v>137773.99075029622</v>
          </cell>
          <cell r="W58">
            <v>1482911.8463767697</v>
          </cell>
          <cell r="X58">
            <v>34963.667919126856</v>
          </cell>
          <cell r="Y58">
            <v>104745.8449074074</v>
          </cell>
          <cell r="Z58">
            <v>135324.44444444444</v>
          </cell>
          <cell r="AA58">
            <v>7538.6146762824428</v>
          </cell>
          <cell r="AB58">
            <v>1734.2716049382714</v>
          </cell>
          <cell r="AC58">
            <v>524114.31936474814</v>
          </cell>
          <cell r="AD58">
            <v>0</v>
          </cell>
          <cell r="AE58">
            <v>138410.96296296295</v>
          </cell>
          <cell r="AF58">
            <v>22902467.164355278</v>
          </cell>
          <cell r="AG58">
            <v>4228907.6738180798</v>
          </cell>
          <cell r="AH58">
            <v>397942.94680900092</v>
          </cell>
          <cell r="AI58">
            <v>208200.7553372375</v>
          </cell>
          <cell r="AJ58">
            <v>580088.69955614838</v>
          </cell>
          <cell r="AK58">
            <v>5229154.4778320584</v>
          </cell>
          <cell r="AL58">
            <v>1493286.8062402345</v>
          </cell>
          <cell r="AM58">
            <v>1538231.0826288832</v>
          </cell>
          <cell r="AN58">
            <v>114814.76586141084</v>
          </cell>
          <cell r="AO58">
            <v>62539.861857791628</v>
          </cell>
          <cell r="AP58">
            <v>813681.91039490083</v>
          </cell>
          <cell r="AQ58">
            <v>767011.77630378655</v>
          </cell>
          <cell r="AR58">
            <v>1333105.9411812827</v>
          </cell>
          <cell r="AS58">
            <v>515707.42597280559</v>
          </cell>
          <cell r="AT58">
            <v>252469.55737962035</v>
          </cell>
          <cell r="AU58">
            <v>605399.77984666685</v>
          </cell>
          <cell r="AV58">
            <v>2418638.2230651765</v>
          </cell>
          <cell r="AW58">
            <v>179151.29988542845</v>
          </cell>
          <cell r="AX58">
            <v>354360.19204449182</v>
          </cell>
          <cell r="AY58">
            <v>166774.90391119284</v>
          </cell>
          <cell r="AZ58">
            <v>206327.57358818594</v>
          </cell>
          <cell r="BA58">
            <v>1436671.5108408877</v>
          </cell>
          <cell r="BB58">
            <v>858974.21614926157</v>
          </cell>
          <cell r="BC58">
            <v>77906.377309811898</v>
          </cell>
          <cell r="BD58">
            <v>3802.5223916727191</v>
          </cell>
          <cell r="BE58">
            <v>312182.15970956843</v>
          </cell>
          <cell r="BF58">
            <v>54006.620443277927</v>
          </cell>
          <cell r="BG58">
            <v>109214.99361874665</v>
          </cell>
          <cell r="BH58">
            <v>37188.510091250668</v>
          </cell>
          <cell r="BI58">
            <v>39266.024691358034</v>
          </cell>
          <cell r="BJ58">
            <v>208429.13621908377</v>
          </cell>
          <cell r="BK58">
            <v>16977.871674491391</v>
          </cell>
          <cell r="BL58">
            <v>56641721.53460262</v>
          </cell>
          <cell r="BM58">
            <v>45738717.757246338</v>
          </cell>
          <cell r="BN58">
            <v>10903003.77735628</v>
          </cell>
          <cell r="BO58">
            <v>435175.95612135343</v>
          </cell>
          <cell r="BP58">
            <v>21053.173779937242</v>
          </cell>
          <cell r="BQ58">
            <v>9812889.7184630223</v>
          </cell>
          <cell r="BR58">
            <v>51597.964141423246</v>
          </cell>
          <cell r="BS58">
            <v>289.86404797941969</v>
          </cell>
          <cell r="BT58">
            <v>29752.779608380039</v>
          </cell>
          <cell r="BU58">
            <v>552244.32119418471</v>
          </cell>
          <cell r="BV58">
            <v>6568622.2507474441</v>
          </cell>
          <cell r="BW58">
            <v>2386663.0226288042</v>
          </cell>
          <cell r="BX58">
            <v>4181959.2281186399</v>
          </cell>
          <cell r="BY58">
            <v>0</v>
          </cell>
        </row>
        <row r="59">
          <cell r="A59">
            <v>199304</v>
          </cell>
          <cell r="B59">
            <v>111219755.76516682</v>
          </cell>
          <cell r="C59">
            <v>105785168.25681639</v>
          </cell>
          <cell r="D59">
            <v>29569374.827233575</v>
          </cell>
          <cell r="E59">
            <v>8650427.2024923898</v>
          </cell>
          <cell r="F59">
            <v>37675.439783095113</v>
          </cell>
          <cell r="G59">
            <v>1119959.5496404113</v>
          </cell>
          <cell r="H59">
            <v>256181.61657162028</v>
          </cell>
          <cell r="I59">
            <v>1669.1751093912119</v>
          </cell>
          <cell r="J59">
            <v>455455.62405522057</v>
          </cell>
          <cell r="K59">
            <v>531.46889791425087</v>
          </cell>
          <cell r="L59">
            <v>0</v>
          </cell>
          <cell r="M59">
            <v>3103.6739395705463</v>
          </cell>
          <cell r="N59">
            <v>302245.47807417973</v>
          </cell>
          <cell r="O59">
            <v>243103.24323068277</v>
          </cell>
          <cell r="P59">
            <v>18246.096279645044</v>
          </cell>
          <cell r="Q59">
            <v>4246994.0157999359</v>
          </cell>
          <cell r="R59">
            <v>107411.45689758455</v>
          </cell>
          <cell r="S59">
            <v>541714.75188829645</v>
          </cell>
          <cell r="T59">
            <v>1316135.6123248413</v>
          </cell>
          <cell r="U59">
            <v>1535925.9242988164</v>
          </cell>
          <cell r="V59">
            <v>82418.369466695047</v>
          </cell>
          <cell r="W59">
            <v>887099.05095753178</v>
          </cell>
          <cell r="X59">
            <v>20915.765630191956</v>
          </cell>
          <cell r="Y59">
            <v>62660.460792824058</v>
          </cell>
          <cell r="Z59">
            <v>80953.015873015858</v>
          </cell>
          <cell r="AA59">
            <v>4509.7069938475324</v>
          </cell>
          <cell r="AB59">
            <v>1037.4660493827159</v>
          </cell>
          <cell r="AC59">
            <v>313532.67319141183</v>
          </cell>
          <cell r="AD59">
            <v>0</v>
          </cell>
          <cell r="AE59">
            <v>82799.415343915316</v>
          </cell>
          <cell r="AF59">
            <v>18680224.614502065</v>
          </cell>
          <cell r="AG59">
            <v>3449276.6501532937</v>
          </cell>
          <cell r="AH59">
            <v>324579.16331907338</v>
          </cell>
          <cell r="AI59">
            <v>169817.37586165741</v>
          </cell>
          <cell r="AJ59">
            <v>473144.97282233334</v>
          </cell>
          <cell r="AK59">
            <v>4265120.4120864831</v>
          </cell>
          <cell r="AL59">
            <v>1217988.1212909173</v>
          </cell>
          <cell r="AM59">
            <v>1254646.5813621059</v>
          </cell>
          <cell r="AN59">
            <v>93647.79785344124</v>
          </cell>
          <cell r="AO59">
            <v>51010.166654958535</v>
          </cell>
          <cell r="AP59">
            <v>663673.51350645535</v>
          </cell>
          <cell r="AQ59">
            <v>625607.37061649642</v>
          </cell>
          <cell r="AR59">
            <v>1087337.8067735604</v>
          </cell>
          <cell r="AS59">
            <v>420632.87258117099</v>
          </cell>
          <cell r="AT59">
            <v>205924.89037667355</v>
          </cell>
          <cell r="AU59">
            <v>493789.76456767233</v>
          </cell>
          <cell r="AV59">
            <v>1972744.0255168478</v>
          </cell>
          <cell r="AW59">
            <v>146123.40661046118</v>
          </cell>
          <cell r="AX59">
            <v>289031.21809215529</v>
          </cell>
          <cell r="AY59">
            <v>136028.69257560978</v>
          </cell>
          <cell r="AZ59">
            <v>168289.52929539187</v>
          </cell>
          <cell r="BA59">
            <v>1171810.2825853047</v>
          </cell>
          <cell r="BB59">
            <v>702797.08594030491</v>
          </cell>
          <cell r="BC59">
            <v>63741.581435300643</v>
          </cell>
          <cell r="BD59">
            <v>3111.1546840958608</v>
          </cell>
          <cell r="BE59">
            <v>255421.76703510145</v>
          </cell>
          <cell r="BF59">
            <v>44187.234908136488</v>
          </cell>
          <cell r="BG59">
            <v>89357.722051701814</v>
          </cell>
          <cell r="BH59">
            <v>30426.962801932368</v>
          </cell>
          <cell r="BI59">
            <v>32126.747474747481</v>
          </cell>
          <cell r="BJ59">
            <v>170532.92963379581</v>
          </cell>
          <cell r="BK59">
            <v>13890.985915492958</v>
          </cell>
          <cell r="BL59">
            <v>76215793.429582819</v>
          </cell>
          <cell r="BM59">
            <v>67393467.287232459</v>
          </cell>
          <cell r="BN59">
            <v>8822326.1423503552</v>
          </cell>
          <cell r="BO59">
            <v>352129.03642070072</v>
          </cell>
          <cell r="BP59">
            <v>17035.485744206759</v>
          </cell>
          <cell r="BQ59">
            <v>7940244.2907516919</v>
          </cell>
          <cell r="BR59">
            <v>41751.2528870565</v>
          </cell>
          <cell r="BS59">
            <v>234.54776504135177</v>
          </cell>
          <cell r="BT59">
            <v>24074.899973138137</v>
          </cell>
          <cell r="BU59">
            <v>446856.62880851963</v>
          </cell>
          <cell r="BV59">
            <v>5434587.5083504319</v>
          </cell>
          <cell r="BW59">
            <v>2203073.5593496654</v>
          </cell>
          <cell r="BX59">
            <v>3231513.949000767</v>
          </cell>
          <cell r="BY59">
            <v>0</v>
          </cell>
        </row>
        <row r="60">
          <cell r="A60">
            <v>199305</v>
          </cell>
          <cell r="B60">
            <v>84624981.957385123</v>
          </cell>
          <cell r="C60">
            <v>78626626.874108404</v>
          </cell>
          <cell r="D60">
            <v>28755023.825323984</v>
          </cell>
          <cell r="E60">
            <v>8516352.3365640566</v>
          </cell>
          <cell r="F60">
            <v>37091.499889785104</v>
          </cell>
          <cell r="G60">
            <v>1102601.0512740032</v>
          </cell>
          <cell r="H60">
            <v>252211.00158450758</v>
          </cell>
          <cell r="I60">
            <v>1643.304198768664</v>
          </cell>
          <cell r="J60">
            <v>448396.41757881508</v>
          </cell>
          <cell r="K60">
            <v>523.2315450569954</v>
          </cell>
          <cell r="L60">
            <v>0</v>
          </cell>
          <cell r="M60">
            <v>3055.5694173784764</v>
          </cell>
          <cell r="N60">
            <v>297560.90920819761</v>
          </cell>
          <cell r="O60">
            <v>239335.33281655831</v>
          </cell>
          <cell r="P60">
            <v>17963.296036935182</v>
          </cell>
          <cell r="Q60">
            <v>4181168.9253231622</v>
          </cell>
          <cell r="R60">
            <v>105746.66320062573</v>
          </cell>
          <cell r="S60">
            <v>533318.59629613138</v>
          </cell>
          <cell r="T60">
            <v>1295736.5381941306</v>
          </cell>
          <cell r="U60">
            <v>1467153.1217182723</v>
          </cell>
          <cell r="V60">
            <v>78727.994714454966</v>
          </cell>
          <cell r="W60">
            <v>847378.19792958267</v>
          </cell>
          <cell r="X60">
            <v>19979.23881092963</v>
          </cell>
          <cell r="Y60">
            <v>59854.768518518518</v>
          </cell>
          <cell r="Z60">
            <v>77328.253968253965</v>
          </cell>
          <cell r="AA60">
            <v>4307.7798150185381</v>
          </cell>
          <cell r="AB60">
            <v>991.01234567901224</v>
          </cell>
          <cell r="AC60">
            <v>299493.89677985612</v>
          </cell>
          <cell r="AD60">
            <v>0</v>
          </cell>
          <cell r="AE60">
            <v>79091.978835978822</v>
          </cell>
          <cell r="AF60">
            <v>17912544.150892392</v>
          </cell>
          <cell r="AG60">
            <v>3307525.5549415145</v>
          </cell>
          <cell r="AH60">
            <v>311240.293593632</v>
          </cell>
          <cell r="AI60">
            <v>162838.57959337012</v>
          </cell>
          <cell r="AJ60">
            <v>453700.65887073061</v>
          </cell>
          <cell r="AK60">
            <v>4089841.4910418335</v>
          </cell>
          <cell r="AL60">
            <v>1167933.8149364963</v>
          </cell>
          <cell r="AM60">
            <v>1203085.7629499645</v>
          </cell>
          <cell r="AN60">
            <v>89799.258215628579</v>
          </cell>
          <cell r="AO60">
            <v>48913.858436261609</v>
          </cell>
          <cell r="AP60">
            <v>636399.25952673808</v>
          </cell>
          <cell r="AQ60">
            <v>599897.47867335263</v>
          </cell>
          <cell r="AR60">
            <v>1042652.6914267017</v>
          </cell>
          <cell r="AS60">
            <v>403346.59014632838</v>
          </cell>
          <cell r="AT60">
            <v>197462.22364886507</v>
          </cell>
          <cell r="AU60">
            <v>473497.03451694618</v>
          </cell>
          <cell r="AV60">
            <v>1891672.3532353337</v>
          </cell>
          <cell r="AW60">
            <v>140118.33510592167</v>
          </cell>
          <cell r="AX60">
            <v>277153.22282809415</v>
          </cell>
          <cell r="AY60">
            <v>130438.47233277652</v>
          </cell>
          <cell r="AZ60">
            <v>161373.52124215662</v>
          </cell>
          <cell r="BA60">
            <v>1123653.6956297443</v>
          </cell>
          <cell r="BB60">
            <v>858974.21614926157</v>
          </cell>
          <cell r="BC60">
            <v>77906.377309811898</v>
          </cell>
          <cell r="BD60">
            <v>3802.5223916727191</v>
          </cell>
          <cell r="BE60">
            <v>312182.15970956843</v>
          </cell>
          <cell r="BF60">
            <v>54006.620443277927</v>
          </cell>
          <cell r="BG60">
            <v>109214.99361874665</v>
          </cell>
          <cell r="BH60">
            <v>37188.510091250668</v>
          </cell>
          <cell r="BI60">
            <v>39266.024691358034</v>
          </cell>
          <cell r="BJ60">
            <v>208429.13621908377</v>
          </cell>
          <cell r="BK60">
            <v>16977.871674491391</v>
          </cell>
          <cell r="BL60">
            <v>49871603.04878442</v>
          </cell>
          <cell r="BM60">
            <v>44375831.423191264</v>
          </cell>
          <cell r="BN60">
            <v>5495771.6255931593</v>
          </cell>
          <cell r="BO60">
            <v>219354.9337989885</v>
          </cell>
          <cell r="BP60">
            <v>10612.069614133101</v>
          </cell>
          <cell r="BQ60">
            <v>4946288.3789700493</v>
          </cell>
          <cell r="BR60">
            <v>26008.486565485382</v>
          </cell>
          <cell r="BS60">
            <v>146.10896617988149</v>
          </cell>
          <cell r="BT60">
            <v>14997.195753876016</v>
          </cell>
          <cell r="BU60">
            <v>278364.45192444697</v>
          </cell>
          <cell r="BV60">
            <v>5998355.0832767207</v>
          </cell>
          <cell r="BW60">
            <v>2386663.0226288042</v>
          </cell>
          <cell r="BX60">
            <v>3611692.060647916</v>
          </cell>
          <cell r="BY60">
            <v>0</v>
          </cell>
        </row>
        <row r="61">
          <cell r="A61">
            <v>199306</v>
          </cell>
          <cell r="B61">
            <v>85691805.866310686</v>
          </cell>
          <cell r="C61">
            <v>78959092.92991741</v>
          </cell>
          <cell r="D61">
            <v>33673284.325575911</v>
          </cell>
          <cell r="E61">
            <v>9619092.1253234502</v>
          </cell>
          <cell r="F61">
            <v>41894.292345613998</v>
          </cell>
          <cell r="G61">
            <v>1245371.3362876375</v>
          </cell>
          <cell r="H61">
            <v>284868.54035448108</v>
          </cell>
          <cell r="I61">
            <v>1856.0874248967523</v>
          </cell>
          <cell r="J61">
            <v>506457.02278398024</v>
          </cell>
          <cell r="K61">
            <v>590.98217592171011</v>
          </cell>
          <cell r="L61">
            <v>0</v>
          </cell>
          <cell r="M61">
            <v>3451.219789826434</v>
          </cell>
          <cell r="N61">
            <v>336090.58026871725</v>
          </cell>
          <cell r="O61">
            <v>270325.66575753567</v>
          </cell>
          <cell r="P61">
            <v>20289.273226975238</v>
          </cell>
          <cell r="Q61">
            <v>4722567.5376941506</v>
          </cell>
          <cell r="R61">
            <v>119439.26872367477</v>
          </cell>
          <cell r="S61">
            <v>602375.34887975291</v>
          </cell>
          <cell r="T61">
            <v>1463514.9696102859</v>
          </cell>
          <cell r="U61">
            <v>1879789.9372015363</v>
          </cell>
          <cell r="V61">
            <v>100870.24322789544</v>
          </cell>
          <cell r="W61">
            <v>1085703.3160972779</v>
          </cell>
          <cell r="X61">
            <v>25598.399726503587</v>
          </cell>
          <cell r="Y61">
            <v>76688.922164351839</v>
          </cell>
          <cell r="Z61">
            <v>99076.825396825385</v>
          </cell>
          <cell r="AA61">
            <v>5519.3428879925032</v>
          </cell>
          <cell r="AB61">
            <v>1269.7345679012344</v>
          </cell>
          <cell r="AC61">
            <v>383726.5552491906</v>
          </cell>
          <cell r="AD61">
            <v>0</v>
          </cell>
          <cell r="AE61">
            <v>101336.59788359786</v>
          </cell>
          <cell r="AF61">
            <v>19831745.309916578</v>
          </cell>
          <cell r="AG61">
            <v>3661903.2929709628</v>
          </cell>
          <cell r="AH61">
            <v>344587.46790723538</v>
          </cell>
          <cell r="AI61">
            <v>180285.57026408837</v>
          </cell>
          <cell r="AJ61">
            <v>502311.44374973746</v>
          </cell>
          <cell r="AK61">
            <v>4528038.7936534584</v>
          </cell>
          <cell r="AL61">
            <v>1293069.5808225495</v>
          </cell>
          <cell r="AM61">
            <v>1331987.808980318</v>
          </cell>
          <cell r="AN61">
            <v>99420.607310160223</v>
          </cell>
          <cell r="AO61">
            <v>54154.628983003924</v>
          </cell>
          <cell r="AP61">
            <v>704584.8944760313</v>
          </cell>
          <cell r="AQ61">
            <v>664172.20853121183</v>
          </cell>
          <cell r="AR61">
            <v>1154365.4797938482</v>
          </cell>
          <cell r="AS61">
            <v>446562.29623343499</v>
          </cell>
          <cell r="AT61">
            <v>218618.89046838632</v>
          </cell>
          <cell r="AU61">
            <v>524228.85964376183</v>
          </cell>
          <cell r="AV61">
            <v>2094351.5339391197</v>
          </cell>
          <cell r="AW61">
            <v>155131.01386727043</v>
          </cell>
          <cell r="AX61">
            <v>306848.21098824707</v>
          </cell>
          <cell r="AY61">
            <v>144414.02293985974</v>
          </cell>
          <cell r="AZ61">
            <v>178663.54137524482</v>
          </cell>
          <cell r="BA61">
            <v>1244045.1630186457</v>
          </cell>
          <cell r="BB61">
            <v>2342656.9531343491</v>
          </cell>
          <cell r="BC61">
            <v>212471.93811766879</v>
          </cell>
          <cell r="BD61">
            <v>10370.515613652868</v>
          </cell>
          <cell r="BE61">
            <v>851405.89011700475</v>
          </cell>
          <cell r="BF61">
            <v>147290.78302712162</v>
          </cell>
          <cell r="BG61">
            <v>297859.07350567263</v>
          </cell>
          <cell r="BH61">
            <v>101423.20933977456</v>
          </cell>
          <cell r="BI61">
            <v>107089.15824915827</v>
          </cell>
          <cell r="BJ61">
            <v>568443.0987793192</v>
          </cell>
          <cell r="BK61">
            <v>46303.28638497652</v>
          </cell>
          <cell r="BL61">
            <v>45285808.6043415</v>
          </cell>
          <cell r="BM61">
            <v>39214530.398853086</v>
          </cell>
          <cell r="BN61">
            <v>6071278.2054884164</v>
          </cell>
          <cell r="BO61">
            <v>242325.35839704136</v>
          </cell>
          <cell r="BP61">
            <v>11723.34502827132</v>
          </cell>
          <cell r="BQ61">
            <v>5464254.135571057</v>
          </cell>
          <cell r="BR61">
            <v>28732.044997544264</v>
          </cell>
          <cell r="BS61">
            <v>161.40921465211304</v>
          </cell>
          <cell r="BT61">
            <v>16567.673099793989</v>
          </cell>
          <cell r="BU61">
            <v>307514.23918005655</v>
          </cell>
          <cell r="BV61">
            <v>6732712.9363932759</v>
          </cell>
          <cell r="BW61">
            <v>3121020.8757453593</v>
          </cell>
          <cell r="BX61">
            <v>3611692.060647916</v>
          </cell>
          <cell r="BY61">
            <v>0</v>
          </cell>
        </row>
        <row r="62">
          <cell r="A62">
            <v>199307</v>
          </cell>
          <cell r="B62">
            <v>78182208.816548645</v>
          </cell>
          <cell r="C62">
            <v>70118872.489390343</v>
          </cell>
          <cell r="D62">
            <v>28145977.201548763</v>
          </cell>
          <cell r="E62">
            <v>9036022.3595420923</v>
          </cell>
          <cell r="F62">
            <v>39354.832809591368</v>
          </cell>
          <cell r="G62">
            <v>1169882.0526941891</v>
          </cell>
          <cell r="H62">
            <v>267600.98215471185</v>
          </cell>
          <cell r="I62">
            <v>1743.579046142881</v>
          </cell>
          <cell r="J62">
            <v>475757.68299123971</v>
          </cell>
          <cell r="K62">
            <v>555.15926930992407</v>
          </cell>
          <cell r="L62">
            <v>0</v>
          </cell>
          <cell r="M62">
            <v>3242.0210537818493</v>
          </cell>
          <cell r="N62">
            <v>315718.15287479502</v>
          </cell>
          <cell r="O62">
            <v>253939.63674727335</v>
          </cell>
          <cell r="P62">
            <v>19059.421008678848</v>
          </cell>
          <cell r="Q62">
            <v>4436304.9349230621</v>
          </cell>
          <cell r="R62">
            <v>112199.3519485282</v>
          </cell>
          <cell r="S62">
            <v>565861.83502545347</v>
          </cell>
          <cell r="T62">
            <v>1374802.716995335</v>
          </cell>
          <cell r="U62">
            <v>1604698.7268793606</v>
          </cell>
          <cell r="V62">
            <v>86108.744218935128</v>
          </cell>
          <cell r="W62">
            <v>926819.90398548113</v>
          </cell>
          <cell r="X62">
            <v>21852.292449454286</v>
          </cell>
          <cell r="Y62">
            <v>65466.153067129628</v>
          </cell>
          <cell r="Z62">
            <v>84577.777777777766</v>
          </cell>
          <cell r="AA62">
            <v>4711.6341726765268</v>
          </cell>
          <cell r="AB62">
            <v>1083.9197530864196</v>
          </cell>
          <cell r="AC62">
            <v>327571.44960296759</v>
          </cell>
          <cell r="AD62">
            <v>0</v>
          </cell>
          <cell r="AE62">
            <v>86506.851851851854</v>
          </cell>
          <cell r="AF62">
            <v>15865396.247933265</v>
          </cell>
          <cell r="AG62">
            <v>2929522.6343767704</v>
          </cell>
          <cell r="AH62">
            <v>275669.97432578838</v>
          </cell>
          <cell r="AI62">
            <v>144228.45621127071</v>
          </cell>
          <cell r="AJ62">
            <v>401849.15499978996</v>
          </cell>
          <cell r="AK62">
            <v>3622431.0349227674</v>
          </cell>
          <cell r="AL62">
            <v>1034455.6646580397</v>
          </cell>
          <cell r="AM62">
            <v>1065590.2471842547</v>
          </cell>
          <cell r="AN62">
            <v>79536.485848128184</v>
          </cell>
          <cell r="AO62">
            <v>43323.703186403145</v>
          </cell>
          <cell r="AP62">
            <v>563667.91558082518</v>
          </cell>
          <cell r="AQ62">
            <v>531337.76682496956</v>
          </cell>
          <cell r="AR62">
            <v>923492.38383507857</v>
          </cell>
          <cell r="AS62">
            <v>357249.83698674798</v>
          </cell>
          <cell r="AT62">
            <v>174895.1123747091</v>
          </cell>
          <cell r="AU62">
            <v>419383.08771500946</v>
          </cell>
          <cell r="AV62">
            <v>1675481.2271512956</v>
          </cell>
          <cell r="AW62">
            <v>124104.81109381636</v>
          </cell>
          <cell r="AX62">
            <v>245478.56879059772</v>
          </cell>
          <cell r="AY62">
            <v>115531.2183518878</v>
          </cell>
          <cell r="AZ62">
            <v>142930.83310019586</v>
          </cell>
          <cell r="BA62">
            <v>995236.13041491655</v>
          </cell>
          <cell r="BB62">
            <v>1639859.8671940446</v>
          </cell>
          <cell r="BC62">
            <v>148730.35668236818</v>
          </cell>
          <cell r="BD62">
            <v>7259.3609295570095</v>
          </cell>
          <cell r="BE62">
            <v>595984.12308190344</v>
          </cell>
          <cell r="BF62">
            <v>103103.54811898516</v>
          </cell>
          <cell r="BG62">
            <v>208501.35145397088</v>
          </cell>
          <cell r="BH62">
            <v>70996.246537842206</v>
          </cell>
          <cell r="BI62">
            <v>74962.410774410804</v>
          </cell>
          <cell r="BJ62">
            <v>397910.16914552363</v>
          </cell>
          <cell r="BK62">
            <v>32412.300469483573</v>
          </cell>
          <cell r="BL62">
            <v>41972895.287841573</v>
          </cell>
          <cell r="BM62">
            <v>27844524.963819575</v>
          </cell>
          <cell r="BN62">
            <v>14128370.324021999</v>
          </cell>
          <cell r="BO62">
            <v>563911.30276978156</v>
          </cell>
          <cell r="BP62">
            <v>27281.200826206379</v>
          </cell>
          <cell r="BQ62">
            <v>12715774.727985144</v>
          </cell>
          <cell r="BR62">
            <v>66861.863046368613</v>
          </cell>
          <cell r="BS62">
            <v>375.61269326335463</v>
          </cell>
          <cell r="BT62">
            <v>38554.355942645583</v>
          </cell>
          <cell r="BU62">
            <v>715611.26075858972</v>
          </cell>
          <cell r="BV62">
            <v>8063336.3271582965</v>
          </cell>
          <cell r="BW62">
            <v>3121020.8757453593</v>
          </cell>
          <cell r="BX62">
            <v>4942315.4514129376</v>
          </cell>
          <cell r="BY62">
            <v>0</v>
          </cell>
        </row>
        <row r="63">
          <cell r="A63">
            <v>199308</v>
          </cell>
          <cell r="B63">
            <v>58974370.375335202</v>
          </cell>
          <cell r="C63">
            <v>49980087.546692334</v>
          </cell>
          <cell r="D63">
            <v>43541558.13972526</v>
          </cell>
          <cell r="E63">
            <v>10697927.093025852</v>
          </cell>
          <cell r="F63">
            <v>46592.971487131814</v>
          </cell>
          <cell r="G63">
            <v>1385046.695235943</v>
          </cell>
          <cell r="H63">
            <v>316818.14001822512</v>
          </cell>
          <cell r="I63">
            <v>2064.258008045626</v>
          </cell>
          <cell r="J63">
            <v>563259.00978017377</v>
          </cell>
          <cell r="K63">
            <v>657.26413147079006</v>
          </cell>
          <cell r="L63">
            <v>0</v>
          </cell>
          <cell r="M63">
            <v>3838.293386999836</v>
          </cell>
          <cell r="N63">
            <v>373785.01812057337</v>
          </cell>
          <cell r="O63">
            <v>300644.20071770012</v>
          </cell>
          <cell r="P63">
            <v>22564.828668315091</v>
          </cell>
          <cell r="Q63">
            <v>5252229.893623542</v>
          </cell>
          <cell r="R63">
            <v>132835.05056432032</v>
          </cell>
          <cell r="S63">
            <v>669935.11248182575</v>
          </cell>
          <cell r="T63">
            <v>1627656.3568015853</v>
          </cell>
          <cell r="U63">
            <v>2613366.4980606725</v>
          </cell>
          <cell r="V63">
            <v>140234.24058512293</v>
          </cell>
          <cell r="W63">
            <v>1509392.4150620692</v>
          </cell>
          <cell r="X63">
            <v>35588.019131968409</v>
          </cell>
          <cell r="Y63">
            <v>106616.30642361111</v>
          </cell>
          <cell r="Z63">
            <v>137740.9523809524</v>
          </cell>
          <cell r="AA63">
            <v>7673.2327955017718</v>
          </cell>
          <cell r="AB63">
            <v>1765.2407407407404</v>
          </cell>
          <cell r="AC63">
            <v>533473.50363911863</v>
          </cell>
          <cell r="AD63">
            <v>0</v>
          </cell>
          <cell r="AE63">
            <v>140882.58730158728</v>
          </cell>
          <cell r="AF63">
            <v>29683644.592907388</v>
          </cell>
          <cell r="AG63">
            <v>5481042.348188797</v>
          </cell>
          <cell r="AH63">
            <v>515769.62938373297</v>
          </cell>
          <cell r="AI63">
            <v>269846.78904044197</v>
          </cell>
          <cell r="AJ63">
            <v>751846.80612863938</v>
          </cell>
          <cell r="AK63">
            <v>6777451.6137264678</v>
          </cell>
          <cell r="AL63">
            <v>1935433.1790376224</v>
          </cell>
          <cell r="AM63">
            <v>1993684.9786027984</v>
          </cell>
          <cell r="AN63">
            <v>148810.19932875593</v>
          </cell>
          <cell r="AO63">
            <v>81057.251122947811</v>
          </cell>
          <cell r="AP63">
            <v>1054604.4872157373</v>
          </cell>
          <cell r="AQ63">
            <v>994115.82180155593</v>
          </cell>
          <cell r="AR63">
            <v>1727824.4600785342</v>
          </cell>
          <cell r="AS63">
            <v>668402.92081391555</v>
          </cell>
          <cell r="AT63">
            <v>327223.11347526213</v>
          </cell>
          <cell r="AU63">
            <v>784652.2286280822</v>
          </cell>
          <cell r="AV63">
            <v>3134771.3282185532</v>
          </cell>
          <cell r="AW63">
            <v>232196.09817552735</v>
          </cell>
          <cell r="AX63">
            <v>459282.48354369891</v>
          </cell>
          <cell r="AY63">
            <v>216155.18272288682</v>
          </cell>
          <cell r="AZ63">
            <v>267418.97805843095</v>
          </cell>
          <cell r="BA63">
            <v>1862054.695615005</v>
          </cell>
          <cell r="BB63">
            <v>546619.95573134825</v>
          </cell>
          <cell r="BC63">
            <v>49576.78556078938</v>
          </cell>
          <cell r="BD63">
            <v>2419.7869765190026</v>
          </cell>
          <cell r="BE63">
            <v>198661.37436063445</v>
          </cell>
          <cell r="BF63">
            <v>34367.849372995035</v>
          </cell>
          <cell r="BG63">
            <v>69500.450484656947</v>
          </cell>
          <cell r="BH63">
            <v>23665.415512614061</v>
          </cell>
          <cell r="BI63">
            <v>24987.470258136924</v>
          </cell>
          <cell r="BJ63">
            <v>132636.72304850782</v>
          </cell>
          <cell r="BK63">
            <v>10804.100156494522</v>
          </cell>
          <cell r="BL63">
            <v>6438529.4069670737</v>
          </cell>
          <cell r="BM63">
            <v>2542792.5584453405</v>
          </cell>
          <cell r="BN63">
            <v>3895736.8485217332</v>
          </cell>
          <cell r="BO63">
            <v>155492.10497143486</v>
          </cell>
          <cell r="BP63">
            <v>7522.4797264740955</v>
          </cell>
          <cell r="BQ63">
            <v>3506229.7369914274</v>
          </cell>
          <cell r="BR63">
            <v>18436.3955400909</v>
          </cell>
          <cell r="BS63">
            <v>103.57091273510585</v>
          </cell>
          <cell r="BT63">
            <v>10630.923572367807</v>
          </cell>
          <cell r="BU63">
            <v>197321.63680720289</v>
          </cell>
          <cell r="BV63">
            <v>8994282.8286428638</v>
          </cell>
          <cell r="BW63">
            <v>3671789.2655827757</v>
          </cell>
          <cell r="BX63">
            <v>5322493.5630600872</v>
          </cell>
          <cell r="BY63">
            <v>0</v>
          </cell>
        </row>
        <row r="64">
          <cell r="A64">
            <v>199309</v>
          </cell>
          <cell r="B64">
            <v>51420847.436671853</v>
          </cell>
          <cell r="C64">
            <v>44865224.371013284</v>
          </cell>
          <cell r="D64">
            <v>38742644.765400417</v>
          </cell>
          <cell r="E64">
            <v>10317528.636205927</v>
          </cell>
          <cell r="F64">
            <v>44936.211789833607</v>
          </cell>
          <cell r="G64">
            <v>1335797.0021963667</v>
          </cell>
          <cell r="H64">
            <v>305552.67424083548</v>
          </cell>
          <cell r="I64">
            <v>1990.8568197676989</v>
          </cell>
          <cell r="J64">
            <v>543230.56349827873</v>
          </cell>
          <cell r="K64">
            <v>633.89303731764596</v>
          </cell>
          <cell r="L64">
            <v>0</v>
          </cell>
          <cell r="M64">
            <v>3701.810789152566</v>
          </cell>
          <cell r="N64">
            <v>360493.91575662396</v>
          </cell>
          <cell r="O64">
            <v>289953.85024041659</v>
          </cell>
          <cell r="P64">
            <v>21762.465188998714</v>
          </cell>
          <cell r="Q64">
            <v>5065470.3345964141</v>
          </cell>
          <cell r="R64">
            <v>128111.68240085566</v>
          </cell>
          <cell r="S64">
            <v>646113.4617319617</v>
          </cell>
          <cell r="T64">
            <v>1569779.9139191036</v>
          </cell>
          <cell r="U64">
            <v>1948562.7397820803</v>
          </cell>
          <cell r="V64">
            <v>104560.61798013552</v>
          </cell>
          <cell r="W64">
            <v>1125424.169125227</v>
          </cell>
          <cell r="X64">
            <v>26534.92654576592</v>
          </cell>
          <cell r="Y64">
            <v>79494.614438657416</v>
          </cell>
          <cell r="Z64">
            <v>102701.58730158731</v>
          </cell>
          <cell r="AA64">
            <v>5721.2700668214966</v>
          </cell>
          <cell r="AB64">
            <v>1316.1882716049383</v>
          </cell>
          <cell r="AC64">
            <v>397765.33166074636</v>
          </cell>
          <cell r="AD64">
            <v>0</v>
          </cell>
          <cell r="AE64">
            <v>105044.03439153438</v>
          </cell>
          <cell r="AF64">
            <v>25461402.043054193</v>
          </cell>
          <cell r="AG64">
            <v>4701411.3245240105</v>
          </cell>
          <cell r="AH64">
            <v>442405.8458938055</v>
          </cell>
          <cell r="AI64">
            <v>231463.40956486182</v>
          </cell>
          <cell r="AJ64">
            <v>644903.07939482422</v>
          </cell>
          <cell r="AK64">
            <v>5813417.5479808925</v>
          </cell>
          <cell r="AL64">
            <v>1660134.4940883054</v>
          </cell>
          <cell r="AM64">
            <v>1710100.4773360211</v>
          </cell>
          <cell r="AN64">
            <v>127643.23132078636</v>
          </cell>
          <cell r="AO64">
            <v>69527.555920114712</v>
          </cell>
          <cell r="AP64">
            <v>904596.09032729198</v>
          </cell>
          <cell r="AQ64">
            <v>852711.41611426568</v>
          </cell>
          <cell r="AR64">
            <v>1482056.3256708118</v>
          </cell>
          <cell r="AS64">
            <v>573328.36742228107</v>
          </cell>
          <cell r="AT64">
            <v>280678.44647231535</v>
          </cell>
          <cell r="AU64">
            <v>673042.21334908775</v>
          </cell>
          <cell r="AV64">
            <v>2688877.1306702248</v>
          </cell>
          <cell r="AW64">
            <v>199168.20490056011</v>
          </cell>
          <cell r="AX64">
            <v>393953.50959136232</v>
          </cell>
          <cell r="AY64">
            <v>185408.97138730375</v>
          </cell>
          <cell r="AZ64">
            <v>229380.9337656369</v>
          </cell>
          <cell r="BA64">
            <v>1597193.4673594225</v>
          </cell>
          <cell r="BB64">
            <v>1015151.3463582181</v>
          </cell>
          <cell r="BC64">
            <v>92071.173184323139</v>
          </cell>
          <cell r="BD64">
            <v>4493.8900992495774</v>
          </cell>
          <cell r="BE64">
            <v>368942.55238403543</v>
          </cell>
          <cell r="BF64">
            <v>63826.005978419373</v>
          </cell>
          <cell r="BG64">
            <v>129072.26518579148</v>
          </cell>
          <cell r="BH64">
            <v>43950.057380568971</v>
          </cell>
          <cell r="BI64">
            <v>46405.301907968576</v>
          </cell>
          <cell r="BJ64">
            <v>246325.3428043717</v>
          </cell>
          <cell r="BK64">
            <v>20064.757433489827</v>
          </cell>
          <cell r="BL64">
            <v>6122579.6056128703</v>
          </cell>
          <cell r="BM64">
            <v>2429218.6972740847</v>
          </cell>
          <cell r="BN64">
            <v>3693360.9083387856</v>
          </cell>
          <cell r="BO64">
            <v>147414.5930248668</v>
          </cell>
          <cell r="BP64">
            <v>7131.7015588650511</v>
          </cell>
          <cell r="BQ64">
            <v>3324087.932472392</v>
          </cell>
          <cell r="BR64">
            <v>17478.660706839422</v>
          </cell>
          <cell r="BS64">
            <v>98.190605580035424</v>
          </cell>
          <cell r="BT64">
            <v>10078.667802374674</v>
          </cell>
          <cell r="BU64">
            <v>187071.16216786767</v>
          </cell>
          <cell r="BV64">
            <v>6555623.0656585731</v>
          </cell>
          <cell r="BW64">
            <v>2753841.9491870818</v>
          </cell>
          <cell r="BX64">
            <v>3801781.1164714908</v>
          </cell>
          <cell r="BY64">
            <v>0</v>
          </cell>
        </row>
        <row r="65">
          <cell r="A65">
            <v>199310</v>
          </cell>
          <cell r="B65">
            <v>85772352.838916227</v>
          </cell>
          <cell r="C65">
            <v>80527854.386389375</v>
          </cell>
          <cell r="D65">
            <v>51949307.822469257</v>
          </cell>
          <cell r="E65">
            <v>10446406.801904481</v>
          </cell>
          <cell r="F65">
            <v>45497.518353945576</v>
          </cell>
          <cell r="G65">
            <v>1352482.6905485727</v>
          </cell>
          <cell r="H65">
            <v>309369.3894222462</v>
          </cell>
          <cell r="I65">
            <v>2015.7249819165054</v>
          </cell>
          <cell r="J65">
            <v>550016.15732056019</v>
          </cell>
          <cell r="K65">
            <v>641.81111293237257</v>
          </cell>
          <cell r="L65">
            <v>0</v>
          </cell>
          <cell r="M65">
            <v>3748.0507949806038</v>
          </cell>
          <cell r="N65">
            <v>364996.91218594019</v>
          </cell>
          <cell r="O65">
            <v>293575.71761523397</v>
          </cell>
          <cell r="P65">
            <v>22034.304181991152</v>
          </cell>
          <cell r="Q65">
            <v>5128744.0649771905</v>
          </cell>
          <cell r="R65">
            <v>129711.94921033549</v>
          </cell>
          <cell r="S65">
            <v>654184.18493683368</v>
          </cell>
          <cell r="T65">
            <v>1589388.3262618021</v>
          </cell>
          <cell r="U65">
            <v>2131956.8799968646</v>
          </cell>
          <cell r="V65">
            <v>114401.6173194424</v>
          </cell>
          <cell r="W65">
            <v>1231346.4438664252</v>
          </cell>
          <cell r="X65">
            <v>29032.331397132122</v>
          </cell>
          <cell r="Y65">
            <v>86976.460503472219</v>
          </cell>
          <cell r="Z65">
            <v>112367.61904761904</v>
          </cell>
          <cell r="AA65">
            <v>6259.7425436988142</v>
          </cell>
          <cell r="AB65">
            <v>1440.0648148148148</v>
          </cell>
          <cell r="AC65">
            <v>435202.06875822839</v>
          </cell>
          <cell r="AD65">
            <v>0</v>
          </cell>
          <cell r="AE65">
            <v>114930.53174603173</v>
          </cell>
          <cell r="AF65">
            <v>38511969.924418651</v>
          </cell>
          <cell r="AG65">
            <v>7111179.9431242589</v>
          </cell>
          <cell r="AH65">
            <v>669166.63122630888</v>
          </cell>
          <cell r="AI65">
            <v>350102.94612574589</v>
          </cell>
          <cell r="AJ65">
            <v>975456.4165720708</v>
          </cell>
          <cell r="AK65">
            <v>8793159.2057399452</v>
          </cell>
          <cell r="AL65">
            <v>2511057.7021134677</v>
          </cell>
          <cell r="AM65">
            <v>2586634.3903424246</v>
          </cell>
          <cell r="AN65">
            <v>193068.40516360151</v>
          </cell>
          <cell r="AO65">
            <v>105164.79563796248</v>
          </cell>
          <cell r="AP65">
            <v>1368258.407982487</v>
          </cell>
          <cell r="AQ65">
            <v>1289779.5791477086</v>
          </cell>
          <cell r="AR65">
            <v>2241703.2865674091</v>
          </cell>
          <cell r="AS65">
            <v>867195.16881460627</v>
          </cell>
          <cell r="AT65">
            <v>424543.78084505996</v>
          </cell>
          <cell r="AU65">
            <v>1018018.6242114343</v>
          </cell>
          <cell r="AV65">
            <v>4067095.559455968</v>
          </cell>
          <cell r="AW65">
            <v>301254.42047773168</v>
          </cell>
          <cell r="AX65">
            <v>595879.42908040259</v>
          </cell>
          <cell r="AY65">
            <v>280442.71551546955</v>
          </cell>
          <cell r="AZ65">
            <v>346953.07067063678</v>
          </cell>
          <cell r="BA65">
            <v>2415855.4456039509</v>
          </cell>
          <cell r="BB65">
            <v>858974.21614926157</v>
          </cell>
          <cell r="BC65">
            <v>77906.377309811898</v>
          </cell>
          <cell r="BD65">
            <v>3802.5223916727191</v>
          </cell>
          <cell r="BE65">
            <v>312182.15970956843</v>
          </cell>
          <cell r="BF65">
            <v>54006.620443277927</v>
          </cell>
          <cell r="BG65">
            <v>109214.99361874665</v>
          </cell>
          <cell r="BH65">
            <v>37188.510091250668</v>
          </cell>
          <cell r="BI65">
            <v>39266.024691358034</v>
          </cell>
          <cell r="BJ65">
            <v>208429.13621908377</v>
          </cell>
          <cell r="BK65">
            <v>16977.871674491391</v>
          </cell>
          <cell r="BL65">
            <v>28578546.563920125</v>
          </cell>
          <cell r="BM65">
            <v>22197380.200026572</v>
          </cell>
          <cell r="BN65">
            <v>6381166.3638935536</v>
          </cell>
          <cell r="BO65">
            <v>254694.0485652237</v>
          </cell>
          <cell r="BP65">
            <v>12321.724097422668</v>
          </cell>
          <cell r="BQ65">
            <v>5743158.773740829</v>
          </cell>
          <cell r="BR65">
            <v>30198.576460960583</v>
          </cell>
          <cell r="BS65">
            <v>169.64780998331466</v>
          </cell>
          <cell r="BT65">
            <v>17413.314747595974</v>
          </cell>
          <cell r="BU65">
            <v>323210.27847153856</v>
          </cell>
          <cell r="BV65">
            <v>5244498.4525268581</v>
          </cell>
          <cell r="BW65">
            <v>2203073.5593496654</v>
          </cell>
          <cell r="BX65">
            <v>3041424.8931771927</v>
          </cell>
          <cell r="BY65">
            <v>0</v>
          </cell>
        </row>
        <row r="66">
          <cell r="A66">
            <v>199311</v>
          </cell>
          <cell r="B66">
            <v>100034033.98551919</v>
          </cell>
          <cell r="C66">
            <v>94225767.958066046</v>
          </cell>
          <cell r="D66">
            <v>43064112.960270189</v>
          </cell>
          <cell r="E66">
            <v>7513389.1922164485</v>
          </cell>
          <cell r="F66">
            <v>32723.267354559011</v>
          </cell>
          <cell r="G66">
            <v>972748.71853304526</v>
          </cell>
          <cell r="H66">
            <v>222508.33908401339</v>
          </cell>
          <cell r="I66">
            <v>1449.7737433364262</v>
          </cell>
          <cell r="J66">
            <v>395589.17533283558</v>
          </cell>
          <cell r="K66">
            <v>461.6110372488431</v>
          </cell>
          <cell r="L66">
            <v>0</v>
          </cell>
          <cell r="M66">
            <v>2695.717759119967</v>
          </cell>
          <cell r="N66">
            <v>262517.42893166479</v>
          </cell>
          <cell r="O66">
            <v>211149.02623027828</v>
          </cell>
          <cell r="P66">
            <v>15847.774841469909</v>
          </cell>
          <cell r="Q66">
            <v>3688756.426795356</v>
          </cell>
          <cell r="R66">
            <v>93292.973917173964</v>
          </cell>
          <cell r="S66">
            <v>470510.1455485397</v>
          </cell>
          <cell r="T66">
            <v>1143138.8131078072</v>
          </cell>
          <cell r="U66">
            <v>2705063.5681680636</v>
          </cell>
          <cell r="V66">
            <v>145154.74025477635</v>
          </cell>
          <cell r="W66">
            <v>1562353.5524326677</v>
          </cell>
          <cell r="X66">
            <v>36836.721557651508</v>
          </cell>
          <cell r="Y66">
            <v>110357.22945601851</v>
          </cell>
          <cell r="Z66">
            <v>142573.96825396823</v>
          </cell>
          <cell r="AA66">
            <v>7942.4690339404297</v>
          </cell>
          <cell r="AB66">
            <v>1827.179012345679</v>
          </cell>
          <cell r="AC66">
            <v>552191.87218785961</v>
          </cell>
          <cell r="AD66">
            <v>0</v>
          </cell>
          <cell r="AE66">
            <v>145825.83597883597</v>
          </cell>
          <cell r="AF66">
            <v>31986685.983736411</v>
          </cell>
          <cell r="AG66">
            <v>5906295.6338241333</v>
          </cell>
          <cell r="AH66">
            <v>555786.23856005713</v>
          </cell>
          <cell r="AI66">
            <v>290783.17784530378</v>
          </cell>
          <cell r="AJ66">
            <v>810179.74798344751</v>
          </cell>
          <cell r="AK66">
            <v>7303288.3768604174</v>
          </cell>
          <cell r="AL66">
            <v>2085596.0981008862</v>
          </cell>
          <cell r="AM66">
            <v>2148367.4338392224</v>
          </cell>
          <cell r="AN66">
            <v>160355.8182421939</v>
          </cell>
          <cell r="AO66">
            <v>87346.175779038589</v>
          </cell>
          <cell r="AP66">
            <v>1136427.2491548893</v>
          </cell>
          <cell r="AQ66">
            <v>1071245.4976309869</v>
          </cell>
          <cell r="AR66">
            <v>1861879.8061191102</v>
          </cell>
          <cell r="AS66">
            <v>720261.76811844355</v>
          </cell>
          <cell r="AT66">
            <v>352611.11365868762</v>
          </cell>
          <cell r="AU66">
            <v>845530.41878026084</v>
          </cell>
          <cell r="AV66">
            <v>3377986.3450630954</v>
          </cell>
          <cell r="AW66">
            <v>250211.31268914585</v>
          </cell>
          <cell r="AX66">
            <v>494916.46933588234</v>
          </cell>
          <cell r="AY66">
            <v>232925.84345138664</v>
          </cell>
          <cell r="AZ66">
            <v>288167.00221813674</v>
          </cell>
          <cell r="BA66">
            <v>2006524.4564816866</v>
          </cell>
          <cell r="BB66">
            <v>858974.21614926157</v>
          </cell>
          <cell r="BC66">
            <v>77906.377309811898</v>
          </cell>
          <cell r="BD66">
            <v>3802.5223916727191</v>
          </cell>
          <cell r="BE66">
            <v>312182.15970956843</v>
          </cell>
          <cell r="BF66">
            <v>54006.620443277927</v>
          </cell>
          <cell r="BG66">
            <v>109214.99361874665</v>
          </cell>
          <cell r="BH66">
            <v>37188.510091250668</v>
          </cell>
          <cell r="BI66">
            <v>39266.024691358034</v>
          </cell>
          <cell r="BJ66">
            <v>208429.13621908377</v>
          </cell>
          <cell r="BK66">
            <v>16977.871674491391</v>
          </cell>
          <cell r="BL66">
            <v>51161654.99779585</v>
          </cell>
          <cell r="BM66">
            <v>41681607.049850918</v>
          </cell>
          <cell r="BN66">
            <v>9480047.9479449298</v>
          </cell>
          <cell r="BO66">
            <v>378380.95024704689</v>
          </cell>
          <cell r="BP66">
            <v>18305.514788936151</v>
          </cell>
          <cell r="BQ66">
            <v>8532205.1554385535</v>
          </cell>
          <cell r="BR66">
            <v>44863.891095123799</v>
          </cell>
          <cell r="BS66">
            <v>252.03376329533063</v>
          </cell>
          <cell r="BT66">
            <v>25869.731225615818</v>
          </cell>
          <cell r="BU66">
            <v>480170.67138635908</v>
          </cell>
          <cell r="BV66">
            <v>5808266.0274531459</v>
          </cell>
          <cell r="BW66">
            <v>2386663.0226288042</v>
          </cell>
          <cell r="BX66">
            <v>3421603.0048243417</v>
          </cell>
          <cell r="BY66">
            <v>0</v>
          </cell>
        </row>
        <row r="67">
          <cell r="A67">
            <v>199312</v>
          </cell>
          <cell r="B67">
            <v>123591671.87419884</v>
          </cell>
          <cell r="C67">
            <v>117776906.25420126</v>
          </cell>
          <cell r="D67">
            <v>40106025.133366965</v>
          </cell>
          <cell r="E67">
            <v>10226066.712161794</v>
          </cell>
          <cell r="F67">
            <v>44537.865195947699</v>
          </cell>
          <cell r="G67">
            <v>1323955.5459464139</v>
          </cell>
          <cell r="H67">
            <v>302844.03766047955</v>
          </cell>
          <cell r="I67">
            <v>1973.2084466298365</v>
          </cell>
          <cell r="J67">
            <v>538414.98078569199</v>
          </cell>
          <cell r="K67">
            <v>628.27375784913056</v>
          </cell>
          <cell r="L67">
            <v>0</v>
          </cell>
          <cell r="M67">
            <v>3668.9953011455718</v>
          </cell>
          <cell r="N67">
            <v>357298.2408713029</v>
          </cell>
          <cell r="O67">
            <v>287383.49274861073</v>
          </cell>
          <cell r="P67">
            <v>21569.54719397183</v>
          </cell>
          <cell r="Q67">
            <v>5020566.3969068322</v>
          </cell>
          <cell r="R67">
            <v>126976.0091812248</v>
          </cell>
          <cell r="S67">
            <v>640385.85171560105</v>
          </cell>
          <cell r="T67">
            <v>1555864.2664500913</v>
          </cell>
          <cell r="U67">
            <v>2223653.9501042562</v>
          </cell>
          <cell r="V67">
            <v>119322.11698909581</v>
          </cell>
          <cell r="W67">
            <v>1284307.5812370237</v>
          </cell>
          <cell r="X67">
            <v>30281.033822815225</v>
          </cell>
          <cell r="Y67">
            <v>90717.383535879635</v>
          </cell>
          <cell r="Z67">
            <v>117200.63492063493</v>
          </cell>
          <cell r="AA67">
            <v>6528.9787821374721</v>
          </cell>
          <cell r="AB67">
            <v>1502.0030864197531</v>
          </cell>
          <cell r="AC67">
            <v>453920.43730696931</v>
          </cell>
          <cell r="AD67">
            <v>0</v>
          </cell>
          <cell r="AE67">
            <v>119873.78042328039</v>
          </cell>
          <cell r="AF67">
            <v>26484975.994533747</v>
          </cell>
          <cell r="AG67">
            <v>4890412.7848063819</v>
          </cell>
          <cell r="AH67">
            <v>460191.00552772719</v>
          </cell>
          <cell r="AI67">
            <v>240768.47125591154</v>
          </cell>
          <cell r="AJ67">
            <v>670828.83133029437</v>
          </cell>
          <cell r="AK67">
            <v>6047122.7760404246</v>
          </cell>
          <cell r="AL67">
            <v>1726873.5692275334</v>
          </cell>
          <cell r="AM67">
            <v>1778848.2352188758</v>
          </cell>
          <cell r="AN67">
            <v>132774.61750453655</v>
          </cell>
          <cell r="AO67">
            <v>72322.633545043951</v>
          </cell>
          <cell r="AP67">
            <v>940961.76230024826</v>
          </cell>
          <cell r="AQ67">
            <v>886991.27203845698</v>
          </cell>
          <cell r="AR67">
            <v>1541636.4794666229</v>
          </cell>
          <cell r="AS67">
            <v>596376.74400207109</v>
          </cell>
          <cell r="AT67">
            <v>291962.00210939336</v>
          </cell>
          <cell r="AU67">
            <v>700099.18675005587</v>
          </cell>
          <cell r="AV67">
            <v>2796972.6937122429</v>
          </cell>
          <cell r="AW67">
            <v>207174.96690661274</v>
          </cell>
          <cell r="AX67">
            <v>409790.83661011053</v>
          </cell>
          <cell r="AY67">
            <v>192862.59837774813</v>
          </cell>
          <cell r="AZ67">
            <v>238602.27783661726</v>
          </cell>
          <cell r="BA67">
            <v>1661402.2499668361</v>
          </cell>
          <cell r="BB67">
            <v>1171328.4765671745</v>
          </cell>
          <cell r="BC67">
            <v>106235.96905883439</v>
          </cell>
          <cell r="BD67">
            <v>5185.2578068264338</v>
          </cell>
          <cell r="BE67">
            <v>425702.94505850237</v>
          </cell>
          <cell r="BF67">
            <v>73645.391513560811</v>
          </cell>
          <cell r="BG67">
            <v>148929.53675283631</v>
          </cell>
          <cell r="BH67">
            <v>50711.604669887281</v>
          </cell>
          <cell r="BI67">
            <v>53544.579124579133</v>
          </cell>
          <cell r="BJ67">
            <v>284221.5493896596</v>
          </cell>
          <cell r="BK67">
            <v>23151.64319248826</v>
          </cell>
          <cell r="BL67">
            <v>77670881.120834306</v>
          </cell>
          <cell r="BM67">
            <v>67172629.223843917</v>
          </cell>
          <cell r="BN67">
            <v>10498251.896990383</v>
          </cell>
          <cell r="BO67">
            <v>419020.93222821731</v>
          </cell>
          <cell r="BP67">
            <v>20271.617444719155</v>
          </cell>
          <cell r="BQ67">
            <v>9448606.1094249506</v>
          </cell>
          <cell r="BR67">
            <v>49682.494474920277</v>
          </cell>
          <cell r="BS67">
            <v>279.10343366927879</v>
          </cell>
          <cell r="BT67">
            <v>28648.268068393769</v>
          </cell>
          <cell r="BU67">
            <v>531743.37191551435</v>
          </cell>
          <cell r="BV67">
            <v>5814765.6199975815</v>
          </cell>
          <cell r="BW67">
            <v>2203073.5593496654</v>
          </cell>
          <cell r="BX67">
            <v>3611692.060647916</v>
          </cell>
          <cell r="BY67">
            <v>0</v>
          </cell>
        </row>
        <row r="68">
          <cell r="A68">
            <v>199401</v>
          </cell>
          <cell r="B68">
            <v>131219632.78010979</v>
          </cell>
          <cell r="C68">
            <v>124732428.23198985</v>
          </cell>
          <cell r="D68">
            <v>41825873.834720358</v>
          </cell>
          <cell r="E68">
            <v>7365689.5082889516</v>
          </cell>
          <cell r="F68">
            <v>40599.192202694147</v>
          </cell>
          <cell r="G68">
            <v>968360.41428781487</v>
          </cell>
          <cell r="H68">
            <v>111661.92829240536</v>
          </cell>
          <cell r="I68">
            <v>2526.4605243809656</v>
          </cell>
          <cell r="J68">
            <v>271.21466885744792</v>
          </cell>
          <cell r="K68">
            <v>1728.9250254134888</v>
          </cell>
          <cell r="L68">
            <v>962.34635228529589</v>
          </cell>
          <cell r="M68">
            <v>320.52642683152931</v>
          </cell>
          <cell r="N68">
            <v>232644.87465875599</v>
          </cell>
          <cell r="O68">
            <v>1625134.0755563795</v>
          </cell>
          <cell r="P68">
            <v>4623.4156368076829</v>
          </cell>
          <cell r="Q68">
            <v>3328959.1969976919</v>
          </cell>
          <cell r="R68">
            <v>21536.855504337873</v>
          </cell>
          <cell r="S68">
            <v>263685.69485912297</v>
          </cell>
          <cell r="T68">
            <v>762674.38729517371</v>
          </cell>
          <cell r="U68">
            <v>2666140.2341072061</v>
          </cell>
          <cell r="V68">
            <v>114743.35631921758</v>
          </cell>
          <cell r="W68">
            <v>1941666.218195966</v>
          </cell>
          <cell r="X68">
            <v>54398.703421721657</v>
          </cell>
          <cell r="Y68">
            <v>55621.948053690365</v>
          </cell>
          <cell r="Z68">
            <v>1719.3004286375494</v>
          </cell>
          <cell r="AA68">
            <v>11371.423693795823</v>
          </cell>
          <cell r="AB68">
            <v>474.85440409989457</v>
          </cell>
          <cell r="AC68">
            <v>362246.804134776</v>
          </cell>
          <cell r="AD68">
            <v>7333.2209529303645</v>
          </cell>
          <cell r="AE68">
            <v>116564.40450237124</v>
          </cell>
          <cell r="AF68">
            <v>30935739.689466085</v>
          </cell>
          <cell r="AG68">
            <v>7488553.9159523584</v>
          </cell>
          <cell r="AH68">
            <v>673805.55879578996</v>
          </cell>
          <cell r="AI68">
            <v>366827.2634689057</v>
          </cell>
          <cell r="AJ68">
            <v>663374.57609775232</v>
          </cell>
          <cell r="AK68">
            <v>6042843.2064967901</v>
          </cell>
          <cell r="AL68">
            <v>792322.76030146971</v>
          </cell>
          <cell r="AM68">
            <v>2352378.0674885027</v>
          </cell>
          <cell r="AN68">
            <v>157667.38752889918</v>
          </cell>
          <cell r="AO68">
            <v>59380.909200170267</v>
          </cell>
          <cell r="AP68">
            <v>3490299.6219108109</v>
          </cell>
          <cell r="AQ68">
            <v>519099.80553028471</v>
          </cell>
          <cell r="AR68">
            <v>975322.95577274577</v>
          </cell>
          <cell r="AS68">
            <v>423791.92241242598</v>
          </cell>
          <cell r="AT68">
            <v>146464.62904693146</v>
          </cell>
          <cell r="AU68">
            <v>688525.97564538056</v>
          </cell>
          <cell r="AV68">
            <v>2103418.9595786766</v>
          </cell>
          <cell r="AW68">
            <v>247045.15453247976</v>
          </cell>
          <cell r="AX68">
            <v>271375.15962374705</v>
          </cell>
          <cell r="AY68">
            <v>205796.34096466994</v>
          </cell>
          <cell r="AZ68">
            <v>287651.34835118055</v>
          </cell>
          <cell r="BA68">
            <v>2979794.170766111</v>
          </cell>
          <cell r="BB68">
            <v>858304.40285811515</v>
          </cell>
          <cell r="BC68">
            <v>103829.32998752412</v>
          </cell>
          <cell r="BD68">
            <v>8871.1069524781706</v>
          </cell>
          <cell r="BE68">
            <v>380516.64114778279</v>
          </cell>
          <cell r="BF68">
            <v>17744.332255869347</v>
          </cell>
          <cell r="BG68">
            <v>146039.86361574236</v>
          </cell>
          <cell r="BH68">
            <v>22300.153396847003</v>
          </cell>
          <cell r="BI68">
            <v>38810.580412838848</v>
          </cell>
          <cell r="BJ68">
            <v>130083.14619485089</v>
          </cell>
          <cell r="BK68">
            <v>10109.248894181696</v>
          </cell>
          <cell r="BL68">
            <v>82906554.397269487</v>
          </cell>
          <cell r="BM68">
            <v>62094741.890877061</v>
          </cell>
          <cell r="BN68">
            <v>20811812.506392419</v>
          </cell>
          <cell r="BO68">
            <v>1396130.3648501139</v>
          </cell>
          <cell r="BP68">
            <v>388897.85364633799</v>
          </cell>
          <cell r="BQ68">
            <v>18109988.947413959</v>
          </cell>
          <cell r="BR68">
            <v>271536.44859866833</v>
          </cell>
          <cell r="BS68">
            <v>1669.9888306086082</v>
          </cell>
          <cell r="BT68">
            <v>36414.868895626889</v>
          </cell>
          <cell r="BU68">
            <v>607174.03415710654</v>
          </cell>
          <cell r="BV68">
            <v>6487204.5481199473</v>
          </cell>
          <cell r="BW68">
            <v>2446361.9116614675</v>
          </cell>
          <cell r="BX68">
            <v>3933990.2327965167</v>
          </cell>
          <cell r="BY68">
            <v>106852.40366196213</v>
          </cell>
        </row>
        <row r="69">
          <cell r="A69">
            <v>199402</v>
          </cell>
          <cell r="B69">
            <v>55667335.062970012</v>
          </cell>
          <cell r="C69">
            <v>49593923.397549078</v>
          </cell>
          <cell r="D69">
            <v>34278382.571115687</v>
          </cell>
          <cell r="E69">
            <v>5111290.0240133489</v>
          </cell>
          <cell r="F69">
            <v>28173.091718719032</v>
          </cell>
          <cell r="G69">
            <v>671976.59087160265</v>
          </cell>
          <cell r="H69">
            <v>77485.821184939865</v>
          </cell>
          <cell r="I69">
            <v>1753.1926182606303</v>
          </cell>
          <cell r="J69">
            <v>188.2046249352675</v>
          </cell>
          <cell r="K69">
            <v>1199.7569575418925</v>
          </cell>
          <cell r="L69">
            <v>667.80323886121994</v>
          </cell>
          <cell r="M69">
            <v>222.4236476507707</v>
          </cell>
          <cell r="N69">
            <v>161439.79808583684</v>
          </cell>
          <cell r="O69">
            <v>1127733.062699392</v>
          </cell>
          <cell r="P69">
            <v>3208.337548669228</v>
          </cell>
          <cell r="Q69">
            <v>2310072.3855945482</v>
          </cell>
          <cell r="R69">
            <v>14945.120149859666</v>
          </cell>
          <cell r="S69">
            <v>182980.02652592814</v>
          </cell>
          <cell r="T69">
            <v>529244.40854660422</v>
          </cell>
          <cell r="U69">
            <v>2892129.1582739125</v>
          </cell>
          <cell r="V69">
            <v>124469.29920779192</v>
          </cell>
          <cell r="W69">
            <v>2106246.8558261837</v>
          </cell>
          <cell r="X69">
            <v>59009.677857751361</v>
          </cell>
          <cell r="Y69">
            <v>60336.607860367454</v>
          </cell>
          <cell r="Z69">
            <v>1865.032768300945</v>
          </cell>
          <cell r="AA69">
            <v>12335.29490129262</v>
          </cell>
          <cell r="AB69">
            <v>515.10428838788005</v>
          </cell>
          <cell r="AC69">
            <v>392951.77775243664</v>
          </cell>
          <cell r="AD69">
            <v>7954.8036786358725</v>
          </cell>
          <cell r="AE69">
            <v>126444.7041327636</v>
          </cell>
          <cell r="AF69">
            <v>25225054.102676675</v>
          </cell>
          <cell r="AG69">
            <v>6106179.4408953963</v>
          </cell>
          <cell r="AH69">
            <v>549422.18437064427</v>
          </cell>
          <cell r="AI69">
            <v>299111.5667581982</v>
          </cell>
          <cell r="AJ69">
            <v>540916.74355871242</v>
          </cell>
          <cell r="AK69">
            <v>4927344.5001794472</v>
          </cell>
          <cell r="AL69">
            <v>646061.30954070098</v>
          </cell>
          <cell r="AM69">
            <v>1918133.0273008773</v>
          </cell>
          <cell r="AN69">
            <v>128562.25261031775</v>
          </cell>
          <cell r="AO69">
            <v>48419.293098411697</v>
          </cell>
          <cell r="AP69">
            <v>2845996.1740378761</v>
          </cell>
          <cell r="AQ69">
            <v>423274.85331307963</v>
          </cell>
          <cell r="AR69">
            <v>795279.9762963953</v>
          </cell>
          <cell r="AS69">
            <v>345560.64533898659</v>
          </cell>
          <cell r="AT69">
            <v>119427.50452788931</v>
          </cell>
          <cell r="AU69">
            <v>561425.2369943161</v>
          </cell>
          <cell r="AV69">
            <v>1715131.352557736</v>
          </cell>
          <cell r="AW69">
            <v>201441.03394456362</v>
          </cell>
          <cell r="AX69">
            <v>221279.76096083064</v>
          </cell>
          <cell r="AY69">
            <v>167806.68207957404</v>
          </cell>
          <cell r="AZ69">
            <v>234551.39258678112</v>
          </cell>
          <cell r="BA69">
            <v>2429729.17172594</v>
          </cell>
          <cell r="BB69">
            <v>1049909.2861517523</v>
          </cell>
          <cell r="BC69">
            <v>127007.82771917887</v>
          </cell>
          <cell r="BD69">
            <v>10851.461948508566</v>
          </cell>
          <cell r="BE69">
            <v>465461.84983554506</v>
          </cell>
          <cell r="BF69">
            <v>21705.515141204498</v>
          </cell>
          <cell r="BG69">
            <v>178641.29375070886</v>
          </cell>
          <cell r="BH69">
            <v>27278.36191448339</v>
          </cell>
          <cell r="BI69">
            <v>47474.519110808673</v>
          </cell>
          <cell r="BJ69">
            <v>159122.45434955205</v>
          </cell>
          <cell r="BK69">
            <v>12366.002381762504</v>
          </cell>
          <cell r="BL69">
            <v>15315540.826433389</v>
          </cell>
          <cell r="BM69">
            <v>2914494.5674230456</v>
          </cell>
          <cell r="BN69">
            <v>12401046.259010343</v>
          </cell>
          <cell r="BO69">
            <v>831906.26634740992</v>
          </cell>
          <cell r="BP69">
            <v>231730.91106873806</v>
          </cell>
          <cell r="BQ69">
            <v>10791122.138836546</v>
          </cell>
          <cell r="BR69">
            <v>161799.26947954111</v>
          </cell>
          <cell r="BS69">
            <v>995.08914632240294</v>
          </cell>
          <cell r="BT69">
            <v>21698.373149948417</v>
          </cell>
          <cell r="BU69">
            <v>361794.21098183858</v>
          </cell>
          <cell r="BV69">
            <v>6073411.6654209374</v>
          </cell>
          <cell r="BW69">
            <v>2290318.2506295634</v>
          </cell>
          <cell r="BX69">
            <v>3683056.6994288373</v>
          </cell>
          <cell r="BY69">
            <v>100036.71536253656</v>
          </cell>
        </row>
        <row r="70">
          <cell r="A70">
            <v>199403</v>
          </cell>
          <cell r="B70">
            <v>130129427.63791299</v>
          </cell>
          <cell r="C70">
            <v>124290562.16867629</v>
          </cell>
          <cell r="D70">
            <v>38668037.478833072</v>
          </cell>
          <cell r="E70">
            <v>5511375.0258929878</v>
          </cell>
          <cell r="F70">
            <v>30378.333722260937</v>
          </cell>
          <cell r="G70">
            <v>724575.39750532235</v>
          </cell>
          <cell r="H70">
            <v>83551.005271300979</v>
          </cell>
          <cell r="I70">
            <v>1890.4233503609034</v>
          </cell>
          <cell r="J70">
            <v>202.9362968551207</v>
          </cell>
          <cell r="K70">
            <v>1293.6676459117848</v>
          </cell>
          <cell r="L70">
            <v>720.0753773663314</v>
          </cell>
          <cell r="M70">
            <v>239.83380537423358</v>
          </cell>
          <cell r="N70">
            <v>174076.45959734806</v>
          </cell>
          <cell r="O70">
            <v>1216006.0979586095</v>
          </cell>
          <cell r="P70">
            <v>3459.469401520334</v>
          </cell>
          <cell r="Q70">
            <v>2490892.7480452391</v>
          </cell>
          <cell r="R70">
            <v>16114.945848490852</v>
          </cell>
          <cell r="S70">
            <v>197302.74425719093</v>
          </cell>
          <cell r="T70">
            <v>570670.88780983677</v>
          </cell>
          <cell r="U70">
            <v>2815791.7624851591</v>
          </cell>
          <cell r="V70">
            <v>121183.94726215313</v>
          </cell>
          <cell r="W70">
            <v>2050652.7273959096</v>
          </cell>
          <cell r="X70">
            <v>57452.124620162744</v>
          </cell>
          <cell r="Y70">
            <v>58744.030467476543</v>
          </cell>
          <cell r="Z70">
            <v>1815.8054562407349</v>
          </cell>
          <cell r="AA70">
            <v>12009.706299429154</v>
          </cell>
          <cell r="AB70">
            <v>501.50817362839337</v>
          </cell>
          <cell r="AC70">
            <v>382579.86358727369</v>
          </cell>
          <cell r="AD70">
            <v>7744.8376074109356</v>
          </cell>
          <cell r="AE70">
            <v>123107.21161547388</v>
          </cell>
          <cell r="AF70">
            <v>29603654.875551898</v>
          </cell>
          <cell r="AG70">
            <v>7166098.7540667532</v>
          </cell>
          <cell r="AH70">
            <v>644791.66866700607</v>
          </cell>
          <cell r="AI70">
            <v>351031.77799153683</v>
          </cell>
          <cell r="AJ70">
            <v>634809.84134025534</v>
          </cell>
          <cell r="AK70">
            <v>5782639.9674910065</v>
          </cell>
          <cell r="AL70">
            <v>758205.55064976239</v>
          </cell>
          <cell r="AM70">
            <v>2251085.2866550372</v>
          </cell>
          <cell r="AN70">
            <v>150878.27129359919</v>
          </cell>
          <cell r="AO70">
            <v>56823.982869137748</v>
          </cell>
          <cell r="AP70">
            <v>3340008.2382546128</v>
          </cell>
          <cell r="AQ70">
            <v>496747.50444442593</v>
          </cell>
          <cell r="AR70">
            <v>933325.80583909934</v>
          </cell>
          <cell r="AS70">
            <v>405543.55370452284</v>
          </cell>
          <cell r="AT70">
            <v>140157.90064517205</v>
          </cell>
          <cell r="AU70">
            <v>658878.22823900566</v>
          </cell>
          <cell r="AV70">
            <v>2012846.2924473968</v>
          </cell>
          <cell r="AW70">
            <v>236407.45515928991</v>
          </cell>
          <cell r="AX70">
            <v>259689.81663091652</v>
          </cell>
          <cell r="AY70">
            <v>196934.80465391904</v>
          </cell>
          <cell r="AZ70">
            <v>275265.15695291833</v>
          </cell>
          <cell r="BA70">
            <v>2851485.0175565258</v>
          </cell>
          <cell r="BB70">
            <v>737215.81490302819</v>
          </cell>
          <cell r="BC70">
            <v>89181.208744470903</v>
          </cell>
          <cell r="BD70">
            <v>7619.5814903028249</v>
          </cell>
          <cell r="BE70">
            <v>326833.79550867644</v>
          </cell>
          <cell r="BF70">
            <v>15240.982477033007</v>
          </cell>
          <cell r="BG70">
            <v>125436.72932970399</v>
          </cell>
          <cell r="BH70">
            <v>19154.073664511739</v>
          </cell>
          <cell r="BI70">
            <v>33335.228819326308</v>
          </cell>
          <cell r="BJ70">
            <v>111731.1670636271</v>
          </cell>
          <cell r="BK70">
            <v>8683.047805375978</v>
          </cell>
          <cell r="BL70">
            <v>85622524.689843208</v>
          </cell>
          <cell r="BM70">
            <v>75658489.551022917</v>
          </cell>
          <cell r="BN70">
            <v>9964035.1388202924</v>
          </cell>
          <cell r="BO70">
            <v>668422.89730736765</v>
          </cell>
          <cell r="BP70">
            <v>186191.94642243127</v>
          </cell>
          <cell r="BQ70">
            <v>8670487.7905398384</v>
          </cell>
          <cell r="BR70">
            <v>130003.03142633864</v>
          </cell>
          <cell r="BS70">
            <v>799.53763683535976</v>
          </cell>
          <cell r="BT70">
            <v>17434.283205276479</v>
          </cell>
          <cell r="BU70">
            <v>290695.6522822043</v>
          </cell>
          <cell r="BV70">
            <v>5838865.4692367073</v>
          </cell>
          <cell r="BW70">
            <v>2201869.5395377474</v>
          </cell>
          <cell r="BX70">
            <v>3540822.4846628262</v>
          </cell>
          <cell r="BY70">
            <v>96173.445036134057</v>
          </cell>
        </row>
        <row r="71">
          <cell r="A71">
            <v>199404</v>
          </cell>
          <cell r="B71">
            <v>139345877.88053864</v>
          </cell>
          <cell r="C71">
            <v>134307901.86168712</v>
          </cell>
          <cell r="D71">
            <v>34990756.79586222</v>
          </cell>
          <cell r="E71">
            <v>5849148.1853746166</v>
          </cell>
          <cell r="F71">
            <v>32240.116981964416</v>
          </cell>
          <cell r="G71">
            <v>768982.12362143805</v>
          </cell>
          <cell r="H71">
            <v>88671.558108980695</v>
          </cell>
          <cell r="I71">
            <v>2006.2808749912092</v>
          </cell>
          <cell r="J71">
            <v>215.37356229980881</v>
          </cell>
          <cell r="K71">
            <v>1372.9520723980743</v>
          </cell>
          <cell r="L71">
            <v>764.20631277451355</v>
          </cell>
          <cell r="M71">
            <v>254.53239180886499</v>
          </cell>
          <cell r="N71">
            <v>184745.00519138435</v>
          </cell>
          <cell r="O71">
            <v>1290530.9161258973</v>
          </cell>
          <cell r="P71">
            <v>3671.4883449585386</v>
          </cell>
          <cell r="Q71">
            <v>2643550.9702646197</v>
          </cell>
          <cell r="R71">
            <v>17102.575278269705</v>
          </cell>
          <cell r="S71">
            <v>209394.74870055559</v>
          </cell>
          <cell r="T71">
            <v>605645.33754227578</v>
          </cell>
          <cell r="U71">
            <v>2531416.0677770553</v>
          </cell>
          <cell r="V71">
            <v>108945.19805872135</v>
          </cell>
          <cell r="W71">
            <v>1843550.8380702594</v>
          </cell>
          <cell r="X71">
            <v>51649.853277165501</v>
          </cell>
          <cell r="Y71">
            <v>52811.285476632882</v>
          </cell>
          <cell r="Z71">
            <v>1632.421533838218</v>
          </cell>
          <cell r="AA71">
            <v>10796.808166249657</v>
          </cell>
          <cell r="AB71">
            <v>450.85928077436495</v>
          </cell>
          <cell r="AC71">
            <v>343941.91601655527</v>
          </cell>
          <cell r="AD71">
            <v>6962.6620202982358</v>
          </cell>
          <cell r="AE71">
            <v>110674.22587656045</v>
          </cell>
          <cell r="AF71">
            <v>25945629.880580574</v>
          </cell>
          <cell r="AG71">
            <v>6280607.8081343435</v>
          </cell>
          <cell r="AH71">
            <v>565116.9105856627</v>
          </cell>
          <cell r="AI71">
            <v>307655.95080667379</v>
          </cell>
          <cell r="AJ71">
            <v>556368.50440269429</v>
          </cell>
          <cell r="AK71">
            <v>5068098.4141954547</v>
          </cell>
          <cell r="AL71">
            <v>664516.61706158775</v>
          </cell>
          <cell r="AM71">
            <v>1972926.1782945092</v>
          </cell>
          <cell r="AN71">
            <v>132234.7460292289</v>
          </cell>
          <cell r="AO71">
            <v>49802.432640865358</v>
          </cell>
          <cell r="AP71">
            <v>2927294.549005534</v>
          </cell>
          <cell r="AQ71">
            <v>435366.0704597999</v>
          </cell>
          <cell r="AR71">
            <v>817997.84580972034</v>
          </cell>
          <cell r="AS71">
            <v>355431.88802550646</v>
          </cell>
          <cell r="AT71">
            <v>122839.0558620517</v>
          </cell>
          <cell r="AU71">
            <v>577462.84092711157</v>
          </cell>
          <cell r="AV71">
            <v>1764125.5827998633</v>
          </cell>
          <cell r="AW71">
            <v>207195.37362389726</v>
          </cell>
          <cell r="AX71">
            <v>227600.81126422013</v>
          </cell>
          <cell r="AY71">
            <v>172600.22702044024</v>
          </cell>
          <cell r="AZ71">
            <v>241251.55867894136</v>
          </cell>
          <cell r="BA71">
            <v>2499136.5149524682</v>
          </cell>
          <cell r="BB71">
            <v>664562.66212997632</v>
          </cell>
          <cell r="BC71">
            <v>80392.335998638999</v>
          </cell>
          <cell r="BD71">
            <v>6868.6662129976194</v>
          </cell>
          <cell r="BE71">
            <v>294624.08812521264</v>
          </cell>
          <cell r="BF71">
            <v>13738.972609731203</v>
          </cell>
          <cell r="BG71">
            <v>113074.84875808097</v>
          </cell>
          <cell r="BH71">
            <v>17266.425825110582</v>
          </cell>
          <cell r="BI71">
            <v>30050.017863218785</v>
          </cell>
          <cell r="BJ71">
            <v>100719.97958489283</v>
          </cell>
          <cell r="BK71">
            <v>7827.3271520925482</v>
          </cell>
          <cell r="BL71">
            <v>99317145.065824896</v>
          </cell>
          <cell r="BM71">
            <v>94091401.025938675</v>
          </cell>
          <cell r="BN71">
            <v>5225744.0398862176</v>
          </cell>
          <cell r="BO71">
            <v>350561.48669313244</v>
          </cell>
          <cell r="BP71">
            <v>97650.343534118976</v>
          </cell>
          <cell r="BQ71">
            <v>4547329.3964802595</v>
          </cell>
          <cell r="BR71">
            <v>68181.47037604326</v>
          </cell>
          <cell r="BS71">
            <v>419.32600418867798</v>
          </cell>
          <cell r="BT71">
            <v>9143.5949673345622</v>
          </cell>
          <cell r="BU71">
            <v>152458.42183114</v>
          </cell>
          <cell r="BV71">
            <v>5037976.0188515289</v>
          </cell>
          <cell r="BW71">
            <v>1899849.5504437387</v>
          </cell>
          <cell r="BX71">
            <v>3055144.6781447376</v>
          </cell>
          <cell r="BY71">
            <v>82981.790263052317</v>
          </cell>
        </row>
        <row r="72">
          <cell r="A72">
            <v>199405</v>
          </cell>
          <cell r="B72">
            <v>121662491.09351502</v>
          </cell>
          <cell r="C72">
            <v>115663447.73420128</v>
          </cell>
          <cell r="D72">
            <v>30934667.390313014</v>
          </cell>
          <cell r="E72">
            <v>6138361.0814702101</v>
          </cell>
          <cell r="F72">
            <v>33834.239289573117</v>
          </cell>
          <cell r="G72">
            <v>807004.67664452456</v>
          </cell>
          <cell r="H72">
            <v>93055.950042515644</v>
          </cell>
          <cell r="I72">
            <v>2105.4820379380235</v>
          </cell>
          <cell r="J72">
            <v>226.02277304316138</v>
          </cell>
          <cell r="K72">
            <v>1440.8381016923149</v>
          </cell>
          <cell r="L72">
            <v>801.99272438991648</v>
          </cell>
          <cell r="M72">
            <v>267.11782268737255</v>
          </cell>
          <cell r="N72">
            <v>193879.77769111263</v>
          </cell>
          <cell r="O72">
            <v>1354341.6064905091</v>
          </cell>
          <cell r="P72">
            <v>3853.0261934749678</v>
          </cell>
          <cell r="Q72">
            <v>2774262.1452692552</v>
          </cell>
          <cell r="R72">
            <v>17948.217270942954</v>
          </cell>
          <cell r="S72">
            <v>219748.33520231699</v>
          </cell>
          <cell r="T72">
            <v>635591.65391623462</v>
          </cell>
          <cell r="U72">
            <v>2668596.6354568442</v>
          </cell>
          <cell r="V72">
            <v>114849.07308974557</v>
          </cell>
          <cell r="W72">
            <v>1943455.1381702074</v>
          </cell>
          <cell r="X72">
            <v>54448.822709069806</v>
          </cell>
          <cell r="Y72">
            <v>55673.194355936866</v>
          </cell>
          <cell r="Z72">
            <v>1720.8844758078042</v>
          </cell>
          <cell r="AA72">
            <v>11381.900554746877</v>
          </cell>
          <cell r="AB72">
            <v>475.29190284215537</v>
          </cell>
          <cell r="AC72">
            <v>362580.55384801142</v>
          </cell>
          <cell r="AD72">
            <v>7339.9772869054259</v>
          </cell>
          <cell r="AE72">
            <v>116671.79906357118</v>
          </cell>
          <cell r="AF72">
            <v>20834198.639701031</v>
          </cell>
          <cell r="AG72">
            <v>5043293.6588934418</v>
          </cell>
          <cell r="AH72">
            <v>453785.78296178207</v>
          </cell>
          <cell r="AI72">
            <v>247046.04287097396</v>
          </cell>
          <cell r="AJ72">
            <v>446760.86072880239</v>
          </cell>
          <cell r="AK72">
            <v>4069655.2588199945</v>
          </cell>
          <cell r="AL72">
            <v>533603.20265747455</v>
          </cell>
          <cell r="AM72">
            <v>1584248.9116373016</v>
          </cell>
          <cell r="AN72">
            <v>106183.77655596637</v>
          </cell>
          <cell r="AO72">
            <v>39991.080546351404</v>
          </cell>
          <cell r="AP72">
            <v>2350601.4843965177</v>
          </cell>
          <cell r="AQ72">
            <v>349596.56923706114</v>
          </cell>
          <cell r="AR72">
            <v>656847.78842863464</v>
          </cell>
          <cell r="AS72">
            <v>285409.8586964687</v>
          </cell>
          <cell r="AT72">
            <v>98639.088830093562</v>
          </cell>
          <cell r="AU72">
            <v>463699.49738342251</v>
          </cell>
          <cell r="AV72">
            <v>1416583.1774598749</v>
          </cell>
          <cell r="AW72">
            <v>166376.74981012076</v>
          </cell>
          <cell r="AX72">
            <v>182762.20443524493</v>
          </cell>
          <cell r="AY72">
            <v>138597.03663208502</v>
          </cell>
          <cell r="AZ72">
            <v>193723.67981771595</v>
          </cell>
          <cell r="BA72">
            <v>2006792.9289017052</v>
          </cell>
          <cell r="BB72">
            <v>1293511.033684927</v>
          </cell>
          <cell r="BC72">
            <v>156476.40104343885</v>
          </cell>
          <cell r="BD72">
            <v>13369.236701826023</v>
          </cell>
          <cell r="BE72">
            <v>573459.10400362953</v>
          </cell>
          <cell r="BF72">
            <v>26741.665872745842</v>
          </cell>
          <cell r="BG72">
            <v>220089.95213791545</v>
          </cell>
          <cell r="BH72">
            <v>33607.534081887272</v>
          </cell>
          <cell r="BI72">
            <v>58489.638198933899</v>
          </cell>
          <cell r="BJ72">
            <v>196042.31824883755</v>
          </cell>
          <cell r="BK72">
            <v>15235.183395712829</v>
          </cell>
          <cell r="BL72">
            <v>84728780.343888268</v>
          </cell>
          <cell r="BM72">
            <v>78539795.312348142</v>
          </cell>
          <cell r="BN72">
            <v>6188985.0315401191</v>
          </cell>
          <cell r="BO72">
            <v>415179.11654652865</v>
          </cell>
          <cell r="BP72">
            <v>115649.85002031819</v>
          </cell>
          <cell r="BQ72">
            <v>5385520.8662136216</v>
          </cell>
          <cell r="BR72">
            <v>80749.094552842973</v>
          </cell>
          <cell r="BS72">
            <v>496.61872901753605</v>
          </cell>
          <cell r="BT72">
            <v>10828.998120721451</v>
          </cell>
          <cell r="BU72">
            <v>180560.48735706913</v>
          </cell>
          <cell r="BV72">
            <v>5999043.3593137423</v>
          </cell>
          <cell r="BW72">
            <v>2262273.537356548</v>
          </cell>
          <cell r="BX72">
            <v>3637958.0459664436</v>
          </cell>
          <cell r="BY72">
            <v>98811.775990750393</v>
          </cell>
        </row>
        <row r="73">
          <cell r="A73">
            <v>199406</v>
          </cell>
          <cell r="B73">
            <v>120243656.93221268</v>
          </cell>
          <cell r="C73">
            <v>114204569.10037968</v>
          </cell>
          <cell r="D73">
            <v>41376844.079595134</v>
          </cell>
          <cell r="E73">
            <v>11590432.422874056</v>
          </cell>
          <cell r="F73">
            <v>63885.695034939548</v>
          </cell>
          <cell r="G73">
            <v>1523783.4733813687</v>
          </cell>
          <cell r="H73">
            <v>175707.92695300261</v>
          </cell>
          <cell r="I73">
            <v>3975.5639908447511</v>
          </cell>
          <cell r="J73">
            <v>426.77542787364223</v>
          </cell>
          <cell r="K73">
            <v>2720.5855811217739</v>
          </cell>
          <cell r="L73">
            <v>1514.3199222571016</v>
          </cell>
          <cell r="M73">
            <v>504.37096021430443</v>
          </cell>
          <cell r="N73">
            <v>366083.13386355352</v>
          </cell>
          <cell r="O73">
            <v>2557263.1943892129</v>
          </cell>
          <cell r="P73">
            <v>7275.2708950023334</v>
          </cell>
          <cell r="Q73">
            <v>5238352.304680557</v>
          </cell>
          <cell r="R73">
            <v>33889.762532526067</v>
          </cell>
          <cell r="S73">
            <v>414928.0557786118</v>
          </cell>
          <cell r="T73">
            <v>1200121.9894829714</v>
          </cell>
          <cell r="U73">
            <v>1869132.4731246275</v>
          </cell>
          <cell r="V73">
            <v>80442.33031252306</v>
          </cell>
          <cell r="W73">
            <v>1361230.4911689935</v>
          </cell>
          <cell r="X73">
            <v>38136.922342145343</v>
          </cell>
          <cell r="Y73">
            <v>38994.493986329217</v>
          </cell>
          <cell r="Z73">
            <v>1205.3380467811937</v>
          </cell>
          <cell r="AA73">
            <v>7972.0852713698287</v>
          </cell>
          <cell r="AB73">
            <v>332.90288911099634</v>
          </cell>
          <cell r="AC73">
            <v>253957.85871730716</v>
          </cell>
          <cell r="AD73">
            <v>5141.050437022478</v>
          </cell>
          <cell r="AE73">
            <v>81718.999953044404</v>
          </cell>
          <cell r="AF73">
            <v>26098813.506835651</v>
          </cell>
          <cell r="AG73">
            <v>6317688.6685167719</v>
          </cell>
          <cell r="AH73">
            <v>568453.37449191662</v>
          </cell>
          <cell r="AI73">
            <v>309472.3589802442</v>
          </cell>
          <cell r="AJ73">
            <v>559653.31750728225</v>
          </cell>
          <cell r="AK73">
            <v>5098020.5897940956</v>
          </cell>
          <cell r="AL73">
            <v>668439.93923864688</v>
          </cell>
          <cell r="AM73">
            <v>1984574.3821622028</v>
          </cell>
          <cell r="AN73">
            <v>133015.46316760284</v>
          </cell>
          <cell r="AO73">
            <v>50096.467407543423</v>
          </cell>
          <cell r="AP73">
            <v>2944577.3668132839</v>
          </cell>
          <cell r="AQ73">
            <v>437936.48226820125</v>
          </cell>
          <cell r="AR73">
            <v>822827.32487292704</v>
          </cell>
          <cell r="AS73">
            <v>357530.36648777674</v>
          </cell>
          <cell r="AT73">
            <v>123564.30061846375</v>
          </cell>
          <cell r="AU73">
            <v>580872.1955046613</v>
          </cell>
          <cell r="AV73">
            <v>1774541.022902356</v>
          </cell>
          <cell r="AW73">
            <v>208418.66012035421</v>
          </cell>
          <cell r="AX73">
            <v>228944.57195796783</v>
          </cell>
          <cell r="AY73">
            <v>173619.26293473993</v>
          </cell>
          <cell r="AZ73">
            <v>242675.91371554002</v>
          </cell>
          <cell r="BA73">
            <v>2513891.4773730733</v>
          </cell>
          <cell r="BB73">
            <v>1818465.6767608034</v>
          </cell>
          <cell r="BC73">
            <v>219980.31490302825</v>
          </cell>
          <cell r="BD73">
            <v>18794.967676080305</v>
          </cell>
          <cell r="BE73">
            <v>806190.02892140183</v>
          </cell>
          <cell r="BF73">
            <v>37594.423443348081</v>
          </cell>
          <cell r="BG73">
            <v>309410.59901326982</v>
          </cell>
          <cell r="BH73">
            <v>47246.715039128962</v>
          </cell>
          <cell r="BI73">
            <v>82226.897754338235</v>
          </cell>
          <cell r="BJ73">
            <v>275603.54542361357</v>
          </cell>
          <cell r="BK73">
            <v>21418.184586594081</v>
          </cell>
          <cell r="BL73">
            <v>72827725.020784542</v>
          </cell>
          <cell r="BM73">
            <v>65830312.37797875</v>
          </cell>
          <cell r="BN73">
            <v>6997412.6428057877</v>
          </cell>
          <cell r="BO73">
            <v>469411.31451220653</v>
          </cell>
          <cell r="BP73">
            <v>130756.45175205525</v>
          </cell>
          <cell r="BQ73">
            <v>6088997.0819593007</v>
          </cell>
          <cell r="BR73">
            <v>91296.833364383725</v>
          </cell>
          <cell r="BS73">
            <v>561.48886374292772</v>
          </cell>
          <cell r="BT73">
            <v>12243.521025288359</v>
          </cell>
          <cell r="BU73">
            <v>204145.95132881121</v>
          </cell>
          <cell r="BV73">
            <v>6039087.8318330012</v>
          </cell>
          <cell r="BW73">
            <v>2277374.5368112484</v>
          </cell>
          <cell r="BX73">
            <v>3662241.9362923484</v>
          </cell>
          <cell r="BY73">
            <v>99471.358729404485</v>
          </cell>
        </row>
        <row r="74">
          <cell r="A74">
            <v>199407</v>
          </cell>
          <cell r="B74">
            <v>111500444.42556268</v>
          </cell>
          <cell r="C74">
            <v>104155144.03774433</v>
          </cell>
          <cell r="D74">
            <v>47388549.76408194</v>
          </cell>
          <cell r="E74">
            <v>22515202.474199709</v>
          </cell>
          <cell r="F74">
            <v>124102.30321328789</v>
          </cell>
          <cell r="G74">
            <v>2960052.9279919183</v>
          </cell>
          <cell r="H74">
            <v>341324.58629078139</v>
          </cell>
          <cell r="I74">
            <v>7722.8031653379176</v>
          </cell>
          <cell r="J74">
            <v>829.04026519534807</v>
          </cell>
          <cell r="K74">
            <v>5284.9223370180225</v>
          </cell>
          <cell r="L74">
            <v>2941.6693369476957</v>
          </cell>
          <cell r="M74">
            <v>979.77485886722945</v>
          </cell>
          <cell r="N74">
            <v>711141.36044318543</v>
          </cell>
          <cell r="O74">
            <v>4967657.5041204998</v>
          </cell>
          <cell r="P74">
            <v>14132.708019793752</v>
          </cell>
          <cell r="Q74">
            <v>10175855.263028007</v>
          </cell>
          <cell r="R74">
            <v>65833.166303312377</v>
          </cell>
          <cell r="S74">
            <v>806025.93995064346</v>
          </cell>
          <cell r="T74">
            <v>2331318.504874914</v>
          </cell>
          <cell r="U74">
            <v>1491980.3889801917</v>
          </cell>
          <cell r="V74">
            <v>64210.740006842105</v>
          </cell>
          <cell r="W74">
            <v>1086562.4705085293</v>
          </cell>
          <cell r="X74">
            <v>30441.68406930647</v>
          </cell>
          <cell r="Y74">
            <v>31126.215579868123</v>
          </cell>
          <cell r="Z74">
            <v>962.12588125599518</v>
          </cell>
          <cell r="AA74">
            <v>6363.4841591928998</v>
          </cell>
          <cell r="AB74">
            <v>265.73000529927486</v>
          </cell>
          <cell r="AC74">
            <v>202714.44120823467</v>
          </cell>
          <cell r="AD74">
            <v>4103.6933128517485</v>
          </cell>
          <cell r="AE74">
            <v>65229.804248811015</v>
          </cell>
          <cell r="AF74">
            <v>21579283.797805753</v>
          </cell>
          <cell r="AG74">
            <v>5223654.9637935786</v>
          </cell>
          <cell r="AH74">
            <v>470014.34340180125</v>
          </cell>
          <cell r="AI74">
            <v>255881.05222722079</v>
          </cell>
          <cell r="AJ74">
            <v>462738.19166951842</v>
          </cell>
          <cell r="AK74">
            <v>4215196.7209317861</v>
          </cell>
          <cell r="AL74">
            <v>552686.2417266909</v>
          </cell>
          <cell r="AM74">
            <v>1640905.7752497646</v>
          </cell>
          <cell r="AN74">
            <v>109981.18471701737</v>
          </cell>
          <cell r="AO74">
            <v>41421.265651473557</v>
          </cell>
          <cell r="AP74">
            <v>2434665.1102134162</v>
          </cell>
          <cell r="AQ74">
            <v>362099.05227312574</v>
          </cell>
          <cell r="AR74">
            <v>680338.3745920728</v>
          </cell>
          <cell r="AS74">
            <v>295616.8579369518</v>
          </cell>
          <cell r="AT74">
            <v>102166.6793252819</v>
          </cell>
          <cell r="AU74">
            <v>480282.59804862575</v>
          </cell>
          <cell r="AV74">
            <v>1467243.8781184014</v>
          </cell>
          <cell r="AW74">
            <v>172326.81532888755</v>
          </cell>
          <cell r="AX74">
            <v>189298.25644963406</v>
          </cell>
          <cell r="AY74">
            <v>143553.62731923917</v>
          </cell>
          <cell r="AZ74">
            <v>200651.74271573205</v>
          </cell>
          <cell r="BA74">
            <v>2078561.0661155304</v>
          </cell>
          <cell r="BB74">
            <v>1802083.1030962912</v>
          </cell>
          <cell r="BC74">
            <v>217998.51026426227</v>
          </cell>
          <cell r="BD74">
            <v>18625.643642962463</v>
          </cell>
          <cell r="BE74">
            <v>798927.05568787572</v>
          </cell>
          <cell r="BF74">
            <v>37255.734943858464</v>
          </cell>
          <cell r="BG74">
            <v>306623.11613927648</v>
          </cell>
          <cell r="BH74">
            <v>46821.068957695366</v>
          </cell>
          <cell r="BI74">
            <v>81486.11489168655</v>
          </cell>
          <cell r="BJ74">
            <v>273120.63059997739</v>
          </cell>
          <cell r="BK74">
            <v>21225.227968696836</v>
          </cell>
          <cell r="BL74">
            <v>56766594.273662388</v>
          </cell>
          <cell r="BM74">
            <v>46181340.332866542</v>
          </cell>
          <cell r="BN74">
            <v>10585253.940795848</v>
          </cell>
          <cell r="BO74">
            <v>710096.46285517793</v>
          </cell>
          <cell r="BP74">
            <v>197800.28945640961</v>
          </cell>
          <cell r="BQ74">
            <v>9211058.950992465</v>
          </cell>
          <cell r="BR74">
            <v>138108.21434778531</v>
          </cell>
          <cell r="BS74">
            <v>849.38569597699336</v>
          </cell>
          <cell r="BT74">
            <v>18521.242893313745</v>
          </cell>
          <cell r="BU74">
            <v>308819.39455471851</v>
          </cell>
          <cell r="BV74">
            <v>7345300.3878183533</v>
          </cell>
          <cell r="BW74">
            <v>2769954.7571193343</v>
          </cell>
          <cell r="BX74">
            <v>4454359.3112087548</v>
          </cell>
          <cell r="BY74">
            <v>120986.31949026401</v>
          </cell>
        </row>
        <row r="75">
          <cell r="A75">
            <v>199408</v>
          </cell>
          <cell r="B75">
            <v>69958393.530205831</v>
          </cell>
          <cell r="C75">
            <v>57027842.665772736</v>
          </cell>
          <cell r="D75">
            <v>49590187.426842801</v>
          </cell>
          <cell r="E75">
            <v>22093200.89326974</v>
          </cell>
          <cell r="F75">
            <v>121776.25847915454</v>
          </cell>
          <cell r="G75">
            <v>2904572.7689002836</v>
          </cell>
          <cell r="H75">
            <v>334927.15259281517</v>
          </cell>
          <cell r="I75">
            <v>7578.054960265451</v>
          </cell>
          <cell r="J75">
            <v>813.50159513595418</v>
          </cell>
          <cell r="K75">
            <v>5185.867239295967</v>
          </cell>
          <cell r="L75">
            <v>2886.5337408015957</v>
          </cell>
          <cell r="M75">
            <v>961.41097606976405</v>
          </cell>
          <cell r="N75">
            <v>697812.46505725232</v>
          </cell>
          <cell r="O75">
            <v>4874548.8890565364</v>
          </cell>
          <cell r="P75">
            <v>13867.81921259742</v>
          </cell>
          <cell r="Q75">
            <v>9985129.5960821677</v>
          </cell>
          <cell r="R75">
            <v>64599.257779084859</v>
          </cell>
          <cell r="S75">
            <v>790918.62651122361</v>
          </cell>
          <cell r="T75">
            <v>2287622.6910870578</v>
          </cell>
          <cell r="U75">
            <v>1854205.1110768262</v>
          </cell>
          <cell r="V75">
            <v>79799.897630083797</v>
          </cell>
          <cell r="W75">
            <v>1350359.3620947567</v>
          </cell>
          <cell r="X75">
            <v>37832.351288260441</v>
          </cell>
          <cell r="Y75">
            <v>38683.07414960055</v>
          </cell>
          <cell r="Z75">
            <v>1195.7119139773408</v>
          </cell>
          <cell r="AA75">
            <v>7908.4181932826677</v>
          </cell>
          <cell r="AB75">
            <v>330.24424290802745</v>
          </cell>
          <cell r="AC75">
            <v>251929.68738303028</v>
          </cell>
          <cell r="AD75">
            <v>5099.9927151740385</v>
          </cell>
          <cell r="AE75">
            <v>81066.371465752614</v>
          </cell>
          <cell r="AF75">
            <v>24863540.744714677</v>
          </cell>
          <cell r="AG75">
            <v>6018668.610392862</v>
          </cell>
          <cell r="AH75">
            <v>541548.12955188507</v>
          </cell>
          <cell r="AI75">
            <v>294824.84346857184</v>
          </cell>
          <cell r="AJ75">
            <v>533164.5846318847</v>
          </cell>
          <cell r="AK75">
            <v>4856728.1657666527</v>
          </cell>
          <cell r="AL75">
            <v>636802.2692028411</v>
          </cell>
          <cell r="AM75">
            <v>1890643.2661731197</v>
          </cell>
          <cell r="AN75">
            <v>126719.76016375519</v>
          </cell>
          <cell r="AO75">
            <v>47725.371049051442</v>
          </cell>
          <cell r="AP75">
            <v>2805208.7240115847</v>
          </cell>
          <cell r="AQ75">
            <v>417208.68144525221</v>
          </cell>
          <cell r="AR75">
            <v>783882.40570722707</v>
          </cell>
          <cell r="AS75">
            <v>340608.2361680285</v>
          </cell>
          <cell r="AT75">
            <v>117715.92690275678</v>
          </cell>
          <cell r="AU75">
            <v>553379.16019129811</v>
          </cell>
          <cell r="AV75">
            <v>1690550.9139158521</v>
          </cell>
          <cell r="AW75">
            <v>198554.07781292516</v>
          </cell>
          <cell r="AX75">
            <v>218108.48572358591</v>
          </cell>
          <cell r="AY75">
            <v>165401.75732182653</v>
          </cell>
          <cell r="AZ75">
            <v>231189.91470040815</v>
          </cell>
          <cell r="BA75">
            <v>2394907.4604133111</v>
          </cell>
          <cell r="BB75">
            <v>779240.67778155848</v>
          </cell>
          <cell r="BC75">
            <v>94264.968470001157</v>
          </cell>
          <cell r="BD75">
            <v>8053.9344448225029</v>
          </cell>
          <cell r="BE75">
            <v>345464.90075989574</v>
          </cell>
          <cell r="BF75">
            <v>16109.79210615856</v>
          </cell>
          <cell r="BG75">
            <v>132587.22887603496</v>
          </cell>
          <cell r="BH75">
            <v>20245.948395145741</v>
          </cell>
          <cell r="BI75">
            <v>35235.497901780662</v>
          </cell>
          <cell r="BJ75">
            <v>118100.38335034595</v>
          </cell>
          <cell r="BK75">
            <v>9178.0234773732573</v>
          </cell>
          <cell r="BL75">
            <v>7437655.2389299311</v>
          </cell>
          <cell r="BM75">
            <v>1130880.1743180109</v>
          </cell>
          <cell r="BN75">
            <v>6306775.0646119202</v>
          </cell>
          <cell r="BO75">
            <v>423080.89068550518</v>
          </cell>
          <cell r="BP75">
            <v>117850.92169672718</v>
          </cell>
          <cell r="BQ75">
            <v>5488019.2044237424</v>
          </cell>
          <cell r="BR75">
            <v>82285.927889718965</v>
          </cell>
          <cell r="BS75">
            <v>506.07047857209824</v>
          </cell>
          <cell r="BT75">
            <v>11035.097835016097</v>
          </cell>
          <cell r="BU75">
            <v>183996.95160263818</v>
          </cell>
          <cell r="BV75">
            <v>12930550.864433089</v>
          </cell>
          <cell r="BW75">
            <v>4876184.6334439786</v>
          </cell>
          <cell r="BX75">
            <v>7841383.8238075208</v>
          </cell>
          <cell r="BY75">
            <v>212982.40718158887</v>
          </cell>
        </row>
        <row r="76">
          <cell r="A76">
            <v>199409</v>
          </cell>
          <cell r="B76">
            <v>59360227.823821455</v>
          </cell>
          <cell r="C76">
            <v>49164142.368560627</v>
          </cell>
          <cell r="D76">
            <v>40407313.149853326</v>
          </cell>
          <cell r="E76">
            <v>13190342.693548489</v>
          </cell>
          <cell r="F76">
            <v>72704.294368115181</v>
          </cell>
          <cell r="G76">
            <v>1734122.2028092293</v>
          </cell>
          <cell r="H76">
            <v>199962.14860018028</v>
          </cell>
          <cell r="I76">
            <v>4524.3395178150149</v>
          </cell>
          <cell r="J76">
            <v>485.68629206012287</v>
          </cell>
          <cell r="K76">
            <v>3096.1274638297327</v>
          </cell>
          <cell r="L76">
            <v>1723.3523300492925</v>
          </cell>
          <cell r="M76">
            <v>573.99289061650882</v>
          </cell>
          <cell r="N76">
            <v>416616.20669637428</v>
          </cell>
          <cell r="O76">
            <v>2910260.5201357938</v>
          </cell>
          <cell r="P76">
            <v>8279.5285622039082</v>
          </cell>
          <cell r="Q76">
            <v>5961439.532826555</v>
          </cell>
          <cell r="R76">
            <v>38567.808801058731</v>
          </cell>
          <cell r="S76">
            <v>472203.54247409105</v>
          </cell>
          <cell r="T76">
            <v>1365783.409780517</v>
          </cell>
          <cell r="U76">
            <v>1972301.3298094275</v>
          </cell>
          <cell r="V76">
            <v>84882.434674698306</v>
          </cell>
          <cell r="W76">
            <v>1436365.1300871363</v>
          </cell>
          <cell r="X76">
            <v>40241.932410767586</v>
          </cell>
          <cell r="Y76">
            <v>41146.838680681794</v>
          </cell>
          <cell r="Z76">
            <v>1271.8680279318742</v>
          </cell>
          <cell r="AA76">
            <v>8412.1134313140192</v>
          </cell>
          <cell r="AB76">
            <v>351.27783628594619</v>
          </cell>
          <cell r="AC76">
            <v>267975.34667319572</v>
          </cell>
          <cell r="AD76">
            <v>5424.816463974993</v>
          </cell>
          <cell r="AE76">
            <v>86229.5715234409</v>
          </cell>
          <cell r="AF76">
            <v>24030221.817887042</v>
          </cell>
          <cell r="AG76">
            <v>5816948.7299124468</v>
          </cell>
          <cell r="AH76">
            <v>523397.76590186375</v>
          </cell>
          <cell r="AI76">
            <v>284943.58300434845</v>
          </cell>
          <cell r="AJ76">
            <v>515295.20134292619</v>
          </cell>
          <cell r="AK76">
            <v>4693951.5305100456</v>
          </cell>
          <cell r="AL76">
            <v>615459.3965596389</v>
          </cell>
          <cell r="AM76">
            <v>1827277.0371328655</v>
          </cell>
          <cell r="AN76">
            <v>122472.65893100083</v>
          </cell>
          <cell r="AO76">
            <v>46125.821918322727</v>
          </cell>
          <cell r="AP76">
            <v>2711190.1951374225</v>
          </cell>
          <cell r="AQ76">
            <v>403225.6412075485</v>
          </cell>
          <cell r="AR76">
            <v>757610.039603382</v>
          </cell>
          <cell r="AS76">
            <v>329192.51333327772</v>
          </cell>
          <cell r="AT76">
            <v>113770.59542787512</v>
          </cell>
          <cell r="AU76">
            <v>534832.27128942613</v>
          </cell>
          <cell r="AV76">
            <v>1633890.9197582901</v>
          </cell>
          <cell r="AW76">
            <v>191899.3992721992</v>
          </cell>
          <cell r="AX76">
            <v>210798.42754959816</v>
          </cell>
          <cell r="AY76">
            <v>159858.20194803571</v>
          </cell>
          <cell r="AZ76">
            <v>223441.42330131127</v>
          </cell>
          <cell r="BA76">
            <v>2314640.4648452173</v>
          </cell>
          <cell r="BB76">
            <v>1214447.3086083706</v>
          </cell>
          <cell r="BC76">
            <v>146912.0395259159</v>
          </cell>
          <cell r="BD76">
            <v>12552.064194170356</v>
          </cell>
          <cell r="BE76">
            <v>538407.36361574242</v>
          </cell>
          <cell r="BF76">
            <v>25107.125723035057</v>
          </cell>
          <cell r="BG76">
            <v>206637.31739820805</v>
          </cell>
          <cell r="BH76">
            <v>31553.329080186013</v>
          </cell>
          <cell r="BI76">
            <v>54914.555687875712</v>
          </cell>
          <cell r="BJ76">
            <v>184059.55540433261</v>
          </cell>
          <cell r="BK76">
            <v>14303.957978904393</v>
          </cell>
          <cell r="BL76">
            <v>8756829.2187073044</v>
          </cell>
          <cell r="BM76">
            <v>1005002.4781865356</v>
          </cell>
          <cell r="BN76">
            <v>7751826.7405207688</v>
          </cell>
          <cell r="BO76">
            <v>520020.09398143215</v>
          </cell>
          <cell r="BP76">
            <v>144853.73536307082</v>
          </cell>
          <cell r="BQ76">
            <v>6745471.9068788076</v>
          </cell>
          <cell r="BR76">
            <v>101139.8455865712</v>
          </cell>
          <cell r="BS76">
            <v>622.02482698258882</v>
          </cell>
          <cell r="BT76">
            <v>13563.535341814881</v>
          </cell>
          <cell r="BU76">
            <v>226155.59854208992</v>
          </cell>
          <cell r="BV76">
            <v>10196085.455260832</v>
          </cell>
          <cell r="BW76">
            <v>3845002.0992515781</v>
          </cell>
          <cell r="BX76">
            <v>6183141.0272671878</v>
          </cell>
          <cell r="BY76">
            <v>167942.32874206686</v>
          </cell>
        </row>
        <row r="77">
          <cell r="A77">
            <v>199410</v>
          </cell>
          <cell r="B77">
            <v>107687492.84953438</v>
          </cell>
          <cell r="C77">
            <v>97363646.458140671</v>
          </cell>
          <cell r="D77">
            <v>41080035.402253643</v>
          </cell>
          <cell r="E77">
            <v>16774777.710388517</v>
          </cell>
          <cell r="F77">
            <v>92461.46252229673</v>
          </cell>
          <cell r="G77">
            <v>2205364.5724460236</v>
          </cell>
          <cell r="H77">
            <v>254301.24684329302</v>
          </cell>
          <cell r="I77">
            <v>5753.8148523460313</v>
          </cell>
          <cell r="J77">
            <v>617.67004660737905</v>
          </cell>
          <cell r="K77">
            <v>3937.4905698375455</v>
          </cell>
          <cell r="L77">
            <v>2191.6680199216175</v>
          </cell>
          <cell r="M77">
            <v>729.97369144508434</v>
          </cell>
          <cell r="N77">
            <v>529830.37819746428</v>
          </cell>
          <cell r="O77">
            <v>3701114.8564377632</v>
          </cell>
          <cell r="P77">
            <v>10529.46495815565</v>
          </cell>
          <cell r="Q77">
            <v>7581442.3719256055</v>
          </cell>
          <cell r="R77">
            <v>49048.492101040181</v>
          </cell>
          <cell r="S77">
            <v>600523.40133173065</v>
          </cell>
          <cell r="T77">
            <v>1736930.8464449884</v>
          </cell>
          <cell r="U77">
            <v>1630483.6343097868</v>
          </cell>
          <cell r="V77">
            <v>70171.539452766025</v>
          </cell>
          <cell r="W77">
            <v>1187430.0352099924</v>
          </cell>
          <cell r="X77">
            <v>33267.640809782868</v>
          </cell>
          <cell r="Y77">
            <v>34015.718621920212</v>
          </cell>
          <cell r="Z77">
            <v>1051.4417717018723</v>
          </cell>
          <cell r="AA77">
            <v>6954.217934356072</v>
          </cell>
          <cell r="AB77">
            <v>290.39820361289799</v>
          </cell>
          <cell r="AC77">
            <v>221532.79042374078</v>
          </cell>
          <cell r="AD77">
            <v>4484.6466054455086</v>
          </cell>
          <cell r="AE77">
            <v>71285.205276467866</v>
          </cell>
          <cell r="AF77">
            <v>21973884.819038838</v>
          </cell>
          <cell r="AG77">
            <v>5319175.2601387165</v>
          </cell>
          <cell r="AH77">
            <v>478609.07442431134</v>
          </cell>
          <cell r="AI77">
            <v>260560.11968233835</v>
          </cell>
          <cell r="AJ77">
            <v>471199.87022693706</v>
          </cell>
          <cell r="AK77">
            <v>4292276.2452738853</v>
          </cell>
          <cell r="AL77">
            <v>562792.71965479548</v>
          </cell>
          <cell r="AM77">
            <v>1670911.548412944</v>
          </cell>
          <cell r="AN77">
            <v>111992.31206546871</v>
          </cell>
          <cell r="AO77">
            <v>42178.699210436273</v>
          </cell>
          <cell r="AP77">
            <v>2479185.6488861814</v>
          </cell>
          <cell r="AQ77">
            <v>368720.43309156777</v>
          </cell>
          <cell r="AR77">
            <v>692779.11265889357</v>
          </cell>
          <cell r="AS77">
            <v>301022.53845576022</v>
          </cell>
          <cell r="AT77">
            <v>104034.9098177994</v>
          </cell>
          <cell r="AU77">
            <v>489065.09544039465</v>
          </cell>
          <cell r="AV77">
            <v>1494074.0518224235</v>
          </cell>
          <cell r="AW77">
            <v>175478.00134376073</v>
          </cell>
          <cell r="AX77">
            <v>192759.78399672828</v>
          </cell>
          <cell r="AY77">
            <v>146178.66383447542</v>
          </cell>
          <cell r="AZ77">
            <v>204320.88129001032</v>
          </cell>
          <cell r="BA77">
            <v>2116569.84931101</v>
          </cell>
          <cell r="BB77">
            <v>700889.23851650243</v>
          </cell>
          <cell r="BC77">
            <v>84786.77237155498</v>
          </cell>
          <cell r="BD77">
            <v>7244.1238516502235</v>
          </cell>
          <cell r="BE77">
            <v>310728.94181694457</v>
          </cell>
          <cell r="BF77">
            <v>14489.977543382105</v>
          </cell>
          <cell r="BG77">
            <v>119255.78904389251</v>
          </cell>
          <cell r="BH77">
            <v>18210.249744811164</v>
          </cell>
          <cell r="BI77">
            <v>31692.623341272549</v>
          </cell>
          <cell r="BJ77">
            <v>106225.57332425998</v>
          </cell>
          <cell r="BK77">
            <v>8255.187478734264</v>
          </cell>
          <cell r="BL77">
            <v>56283611.055887021</v>
          </cell>
          <cell r="BM77">
            <v>50287477.090334214</v>
          </cell>
          <cell r="BN77">
            <v>5996133.9655528096</v>
          </cell>
          <cell r="BO77">
            <v>402241.98149229452</v>
          </cell>
          <cell r="BP77">
            <v>112046.15785689722</v>
          </cell>
          <cell r="BQ77">
            <v>5217706.0412215916</v>
          </cell>
          <cell r="BR77">
            <v>78232.922857053534</v>
          </cell>
          <cell r="BS77">
            <v>481.14390547341429</v>
          </cell>
          <cell r="BT77">
            <v>10491.562528211058</v>
          </cell>
          <cell r="BU77">
            <v>174934.15569128809</v>
          </cell>
          <cell r="BV77">
            <v>10323846.391393704</v>
          </cell>
          <cell r="BW77">
            <v>3893181.4784641922</v>
          </cell>
          <cell r="BX77">
            <v>6260618.2011641208</v>
          </cell>
          <cell r="BY77">
            <v>170046.71176539181</v>
          </cell>
        </row>
        <row r="78">
          <cell r="A78">
            <v>199411</v>
          </cell>
          <cell r="B78">
            <v>122401595.16622105</v>
          </cell>
          <cell r="C78">
            <v>113279082.95040512</v>
          </cell>
          <cell r="D78">
            <v>31745932.741802607</v>
          </cell>
          <cell r="E78">
            <v>10222580.048026698</v>
          </cell>
          <cell r="F78">
            <v>56346.183437438063</v>
          </cell>
          <cell r="G78">
            <v>1343953.1817432053</v>
          </cell>
          <cell r="H78">
            <v>154971.64236987973</v>
          </cell>
          <cell r="I78">
            <v>3506.3852365212606</v>
          </cell>
          <cell r="J78">
            <v>376.40924987053501</v>
          </cell>
          <cell r="K78">
            <v>2399.5139150837849</v>
          </cell>
          <cell r="L78">
            <v>1335.6064777224399</v>
          </cell>
          <cell r="M78">
            <v>444.84729530154141</v>
          </cell>
          <cell r="N78">
            <v>322879.59617167368</v>
          </cell>
          <cell r="O78">
            <v>2255466.1253987839</v>
          </cell>
          <cell r="P78">
            <v>6416.675097338456</v>
          </cell>
          <cell r="Q78">
            <v>4620144.7711890964</v>
          </cell>
          <cell r="R78">
            <v>29890.240299719331</v>
          </cell>
          <cell r="S78">
            <v>365960.05305185629</v>
          </cell>
          <cell r="T78">
            <v>1058488.8170932084</v>
          </cell>
          <cell r="U78">
            <v>2456401.3496381072</v>
          </cell>
          <cell r="V78">
            <v>105716.7705279822</v>
          </cell>
          <cell r="W78">
            <v>1788919.9742414998</v>
          </cell>
          <cell r="X78">
            <v>50119.287348148951</v>
          </cell>
          <cell r="Y78">
            <v>51246.302246490071</v>
          </cell>
          <cell r="Z78">
            <v>1584.0471702542984</v>
          </cell>
          <cell r="AA78">
            <v>10476.860951052142</v>
          </cell>
          <cell r="AB78">
            <v>437.49874226071091</v>
          </cell>
          <cell r="AC78">
            <v>333749.71323544212</v>
          </cell>
          <cell r="AD78">
            <v>6756.3339750598689</v>
          </cell>
          <cell r="AE78">
            <v>107394.56119991683</v>
          </cell>
          <cell r="AF78">
            <v>18524189.555774413</v>
          </cell>
          <cell r="AG78">
            <v>4484114.2843264081</v>
          </cell>
          <cell r="AH78">
            <v>403471.90725547308</v>
          </cell>
          <cell r="AI78">
            <v>219654.60761353109</v>
          </cell>
          <cell r="AJ78">
            <v>397225.87911161565</v>
          </cell>
          <cell r="AK78">
            <v>3618428.8507924844</v>
          </cell>
          <cell r="AL78">
            <v>474439.50422742101</v>
          </cell>
          <cell r="AM78">
            <v>1408593.9973124785</v>
          </cell>
          <cell r="AN78">
            <v>94410.562109286984</v>
          </cell>
          <cell r="AO78">
            <v>35557.036264846058</v>
          </cell>
          <cell r="AP78">
            <v>2089976.5918556417</v>
          </cell>
          <cell r="AQ78">
            <v>310834.75916636758</v>
          </cell>
          <cell r="AR78">
            <v>584019.24415547552</v>
          </cell>
          <cell r="AS78">
            <v>253764.80348543145</v>
          </cell>
          <cell r="AT78">
            <v>87702.397903399455</v>
          </cell>
          <cell r="AU78">
            <v>412286.43035396823</v>
          </cell>
          <cell r="AV78">
            <v>1259518.3407142798</v>
          </cell>
          <cell r="AW78">
            <v>147929.58944354951</v>
          </cell>
          <cell r="AX78">
            <v>162498.29317352874</v>
          </cell>
          <cell r="AY78">
            <v>123229.97504444425</v>
          </cell>
          <cell r="AZ78">
            <v>172244.40586580752</v>
          </cell>
          <cell r="BA78">
            <v>1784288.0955989752</v>
          </cell>
          <cell r="BB78">
            <v>542761.78836338909</v>
          </cell>
          <cell r="BC78">
            <v>65658.049336509037</v>
          </cell>
          <cell r="BD78">
            <v>5609.7788363388927</v>
          </cell>
          <cell r="BE78">
            <v>240625.46104117049</v>
          </cell>
          <cell r="BF78">
            <v>11220.897243960533</v>
          </cell>
          <cell r="BG78">
            <v>92350.519564477727</v>
          </cell>
          <cell r="BH78">
            <v>14101.839741408645</v>
          </cell>
          <cell r="BI78">
            <v>24542.45831915618</v>
          </cell>
          <cell r="BJ78">
            <v>82260.047635250099</v>
          </cell>
          <cell r="BK78">
            <v>6392.7366451173875</v>
          </cell>
          <cell r="BL78">
            <v>81533150.208602518</v>
          </cell>
          <cell r="BM78">
            <v>78116858.872664288</v>
          </cell>
          <cell r="BN78">
            <v>3416291.3359382311</v>
          </cell>
          <cell r="BO78">
            <v>229176.96706198613</v>
          </cell>
          <cell r="BP78">
            <v>63838.186489950283</v>
          </cell>
          <cell r="BQ78">
            <v>2972782.8038035687</v>
          </cell>
          <cell r="BR78">
            <v>44573.129632709199</v>
          </cell>
          <cell r="BS78">
            <v>274.13125941671086</v>
          </cell>
          <cell r="BT78">
            <v>5977.5572679816187</v>
          </cell>
          <cell r="BU78">
            <v>99668.560422618844</v>
          </cell>
          <cell r="BV78">
            <v>9122512.215815939</v>
          </cell>
          <cell r="BW78">
            <v>3440151.4948231806</v>
          </cell>
          <cell r="BX78">
            <v>5532101.4913869882</v>
          </cell>
          <cell r="BY78">
            <v>150259.22960576919</v>
          </cell>
        </row>
        <row r="79">
          <cell r="A79">
            <v>199412</v>
          </cell>
          <cell r="B79">
            <v>113723704.8692072</v>
          </cell>
          <cell r="C79">
            <v>104753743.02489319</v>
          </cell>
          <cell r="D79">
            <v>36529650.364726178</v>
          </cell>
          <cell r="E79">
            <v>8070457.9326526569</v>
          </cell>
          <cell r="F79">
            <v>44483.829029556371</v>
          </cell>
          <cell r="G79">
            <v>1061015.6697972675</v>
          </cell>
          <cell r="H79">
            <v>122346.03344990505</v>
          </cell>
          <cell r="I79">
            <v>2768.1988709378379</v>
          </cell>
          <cell r="J79">
            <v>297.16519726621186</v>
          </cell>
          <cell r="K79">
            <v>1894.3530908556195</v>
          </cell>
          <cell r="L79">
            <v>1054.4261666229788</v>
          </cell>
          <cell r="M79">
            <v>351.19523313279586</v>
          </cell>
          <cell r="N79">
            <v>254904.94434605815</v>
          </cell>
          <cell r="O79">
            <v>1780631.1516306191</v>
          </cell>
          <cell r="P79">
            <v>5065.7961294777288</v>
          </cell>
          <cell r="Q79">
            <v>3647482.7140966547</v>
          </cell>
          <cell r="R79">
            <v>23597.558131357368</v>
          </cell>
          <cell r="S79">
            <v>288915.83135672868</v>
          </cell>
          <cell r="T79">
            <v>835649.06612621713</v>
          </cell>
          <cell r="U79">
            <v>3320109.8549608598</v>
          </cell>
          <cell r="V79">
            <v>142888.41345747499</v>
          </cell>
          <cell r="W79">
            <v>2417931.7590305684</v>
          </cell>
          <cell r="X79">
            <v>67741.999845717321</v>
          </cell>
          <cell r="Y79">
            <v>69265.290521005925</v>
          </cell>
          <cell r="Z79">
            <v>2141.0225252721748</v>
          </cell>
          <cell r="AA79">
            <v>14160.686443918245</v>
          </cell>
          <cell r="AB79">
            <v>591.33003078945785</v>
          </cell>
          <cell r="AC79">
            <v>451101.2470199964</v>
          </cell>
          <cell r="AD79">
            <v>9131.9649442905356</v>
          </cell>
          <cell r="AE79">
            <v>145156.14114182602</v>
          </cell>
          <cell r="AF79">
            <v>24040025.569967378</v>
          </cell>
          <cell r="AG79">
            <v>5819321.9049769221</v>
          </cell>
          <cell r="AH79">
            <v>523611.29959186399</v>
          </cell>
          <cell r="AI79">
            <v>285059.83312745695</v>
          </cell>
          <cell r="AJ79">
            <v>515505.42938161979</v>
          </cell>
          <cell r="AK79">
            <v>4695866.5497483574</v>
          </cell>
          <cell r="AL79">
            <v>615710.48917897069</v>
          </cell>
          <cell r="AM79">
            <v>1828022.5221803978</v>
          </cell>
          <cell r="AN79">
            <v>122522.62482785674</v>
          </cell>
          <cell r="AO79">
            <v>46144.640143390119</v>
          </cell>
          <cell r="AP79">
            <v>2712296.2954771188</v>
          </cell>
          <cell r="AQ79">
            <v>403390.14756328618</v>
          </cell>
          <cell r="AR79">
            <v>757919.1262634272</v>
          </cell>
          <cell r="AS79">
            <v>329326.81595486298</v>
          </cell>
          <cell r="AT79">
            <v>113817.01109228547</v>
          </cell>
          <cell r="AU79">
            <v>535050.46998238913</v>
          </cell>
          <cell r="AV79">
            <v>1634557.5079248494</v>
          </cell>
          <cell r="AW79">
            <v>191977.68960797245</v>
          </cell>
          <cell r="AX79">
            <v>210884.42823399801</v>
          </cell>
          <cell r="AY79">
            <v>159923.42024655087</v>
          </cell>
          <cell r="AZ79">
            <v>223532.58202365352</v>
          </cell>
          <cell r="BA79">
            <v>2315584.7824401362</v>
          </cell>
          <cell r="BB79">
            <v>1099057.0071452875</v>
          </cell>
          <cell r="BC79">
            <v>132953.24163547691</v>
          </cell>
          <cell r="BD79">
            <v>11359.434047862085</v>
          </cell>
          <cell r="BE79">
            <v>487250.76953612344</v>
          </cell>
          <cell r="BF79">
            <v>22721.580639673364</v>
          </cell>
          <cell r="BG79">
            <v>187003.74237268916</v>
          </cell>
          <cell r="BH79">
            <v>28555.300158784165</v>
          </cell>
          <cell r="BI79">
            <v>49696.867698763759</v>
          </cell>
          <cell r="BJ79">
            <v>166571.1988204605</v>
          </cell>
          <cell r="BK79">
            <v>12944.872235454235</v>
          </cell>
          <cell r="BL79">
            <v>68224092.660167024</v>
          </cell>
          <cell r="BM79">
            <v>62464109.326041803</v>
          </cell>
          <cell r="BN79">
            <v>5759983.3341252217</v>
          </cell>
          <cell r="BO79">
            <v>386400.15766684373</v>
          </cell>
          <cell r="BP79">
            <v>107633.35269294489</v>
          </cell>
          <cell r="BQ79">
            <v>5012212.8712362843</v>
          </cell>
          <cell r="BR79">
            <v>75151.811888343596</v>
          </cell>
          <cell r="BS79">
            <v>462.19462286268015</v>
          </cell>
          <cell r="BT79">
            <v>10078.364769466411</v>
          </cell>
          <cell r="BU79">
            <v>168044.58124847608</v>
          </cell>
          <cell r="BV79">
            <v>8969961.8443140015</v>
          </cell>
          <cell r="BW79">
            <v>3382623.8778528944</v>
          </cell>
          <cell r="BX79">
            <v>5439591.4330025921</v>
          </cell>
          <cell r="BY79">
            <v>147746.53345851557</v>
          </cell>
        </row>
        <row r="80">
          <cell r="A80">
            <v>199501</v>
          </cell>
          <cell r="B80">
            <v>175821987.05505365</v>
          </cell>
          <cell r="C80">
            <v>170067171.04636005</v>
          </cell>
          <cell r="D80">
            <v>51880723.321984611</v>
          </cell>
          <cell r="E80">
            <v>9860963.5971609503</v>
          </cell>
          <cell r="F80">
            <v>107818.30170403588</v>
          </cell>
          <cell r="G80">
            <v>1666493.3003987966</v>
          </cell>
          <cell r="H80">
            <v>421162.73527287989</v>
          </cell>
          <cell r="I80">
            <v>4510.1604975124383</v>
          </cell>
          <cell r="J80">
            <v>0</v>
          </cell>
          <cell r="K80">
            <v>1998.4833333333333</v>
          </cell>
          <cell r="L80">
            <v>4830.1000000000004</v>
          </cell>
          <cell r="M80">
            <v>0</v>
          </cell>
          <cell r="N80">
            <v>1337368.6805957183</v>
          </cell>
          <cell r="O80">
            <v>90144.013374039627</v>
          </cell>
          <cell r="P80">
            <v>0</v>
          </cell>
          <cell r="Q80">
            <v>5191120.5586133217</v>
          </cell>
          <cell r="R80">
            <v>252491.61508108105</v>
          </cell>
          <cell r="S80">
            <v>255241.82537953797</v>
          </cell>
          <cell r="T80">
            <v>527783.82291069464</v>
          </cell>
          <cell r="U80">
            <v>3927736.2663430134</v>
          </cell>
          <cell r="V80">
            <v>92347.712736842106</v>
          </cell>
          <cell r="W80">
            <v>3416959.8235670757</v>
          </cell>
          <cell r="X80">
            <v>8723.6329041248609</v>
          </cell>
          <cell r="Y80">
            <v>108603.24667968751</v>
          </cell>
          <cell r="Z80">
            <v>0</v>
          </cell>
          <cell r="AA80">
            <v>4280.342194719472</v>
          </cell>
          <cell r="AB80">
            <v>1212.4416666666666</v>
          </cell>
          <cell r="AC80">
            <v>264314.66676056338</v>
          </cell>
          <cell r="AD80">
            <v>5849.5889999999999</v>
          </cell>
          <cell r="AE80">
            <v>25444.810833333333</v>
          </cell>
          <cell r="AF80">
            <v>36016811.842865862</v>
          </cell>
          <cell r="AG80">
            <v>7986055.5637679342</v>
          </cell>
          <cell r="AH80">
            <v>1066799.8364911233</v>
          </cell>
          <cell r="AI80">
            <v>268914.74774449656</v>
          </cell>
          <cell r="AJ80">
            <v>439326.48837209307</v>
          </cell>
          <cell r="AK80">
            <v>8141104.2456187923</v>
          </cell>
          <cell r="AL80">
            <v>1032254.7291539867</v>
          </cell>
          <cell r="AM80">
            <v>3261526.6941391942</v>
          </cell>
          <cell r="AN80">
            <v>172061.08028134852</v>
          </cell>
          <cell r="AO80">
            <v>5338.5982636148383</v>
          </cell>
          <cell r="AP80">
            <v>1397866.5054005401</v>
          </cell>
          <cell r="AQ80">
            <v>667319.82576557552</v>
          </cell>
          <cell r="AR80">
            <v>0</v>
          </cell>
          <cell r="AS80">
            <v>801244.50549450552</v>
          </cell>
          <cell r="AT80">
            <v>134476.84691546077</v>
          </cell>
          <cell r="AU80">
            <v>1747801.40077821</v>
          </cell>
          <cell r="AV80">
            <v>5897507.1833333327</v>
          </cell>
          <cell r="AW80">
            <v>666509.41586748045</v>
          </cell>
          <cell r="AX80">
            <v>358074.68879668054</v>
          </cell>
          <cell r="AY80">
            <v>296998.92933618848</v>
          </cell>
          <cell r="AZ80">
            <v>74689.249363867682</v>
          </cell>
          <cell r="BA80">
            <v>1600941.3079814285</v>
          </cell>
          <cell r="BB80">
            <v>2075211.6156147895</v>
          </cell>
          <cell r="BC80">
            <v>102958.23155112221</v>
          </cell>
          <cell r="BD80">
            <v>28632.522222222222</v>
          </cell>
          <cell r="BE80">
            <v>433532.38553793478</v>
          </cell>
          <cell r="BF80">
            <v>129160.76433070867</v>
          </cell>
          <cell r="BG80">
            <v>108786.10246777163</v>
          </cell>
          <cell r="BH80">
            <v>41081.129362318839</v>
          </cell>
          <cell r="BI80">
            <v>162476.43581818184</v>
          </cell>
          <cell r="BJ80">
            <v>1027494.5079865011</v>
          </cell>
          <cell r="BK80">
            <v>41089.536338028163</v>
          </cell>
          <cell r="BL80">
            <v>118186447.72437544</v>
          </cell>
          <cell r="BM80">
            <v>105271941.91480039</v>
          </cell>
          <cell r="BN80">
            <v>12914505.809575057</v>
          </cell>
          <cell r="BO80">
            <v>2261873.4691938041</v>
          </cell>
          <cell r="BP80">
            <v>5855.0280898876408</v>
          </cell>
          <cell r="BQ80">
            <v>10522489.942780668</v>
          </cell>
          <cell r="BR80">
            <v>0</v>
          </cell>
          <cell r="BS80">
            <v>0</v>
          </cell>
          <cell r="BT80">
            <v>2319.4810564516133</v>
          </cell>
          <cell r="BU80">
            <v>121967.88845424469</v>
          </cell>
          <cell r="BV80">
            <v>5754816.0086936075</v>
          </cell>
          <cell r="BW80">
            <v>1856089.4737520933</v>
          </cell>
          <cell r="BX80">
            <v>3898726.534941514</v>
          </cell>
          <cell r="BY80">
            <v>166624.16287168497</v>
          </cell>
        </row>
        <row r="81">
          <cell r="A81">
            <v>199502</v>
          </cell>
          <cell r="B81">
            <v>73466080.150898576</v>
          </cell>
          <cell r="C81">
            <v>68138233.553907782</v>
          </cell>
          <cell r="D81">
            <v>45274927.57332617</v>
          </cell>
          <cell r="E81">
            <v>11727121.553457528</v>
          </cell>
          <cell r="F81">
            <v>54643.490246636771</v>
          </cell>
          <cell r="G81">
            <v>1665904.300111162</v>
          </cell>
          <cell r="H81">
            <v>484181.14669045614</v>
          </cell>
          <cell r="I81">
            <v>1222.7444278606965</v>
          </cell>
          <cell r="J81">
            <v>0</v>
          </cell>
          <cell r="K81">
            <v>999.24166666666667</v>
          </cell>
          <cell r="L81">
            <v>2810.2400000000002</v>
          </cell>
          <cell r="M81">
            <v>0</v>
          </cell>
          <cell r="N81">
            <v>1370172.5107539559</v>
          </cell>
          <cell r="O81">
            <v>308083.39391586592</v>
          </cell>
          <cell r="P81">
            <v>1129.2430882352942</v>
          </cell>
          <cell r="Q81">
            <v>6332287.4775449689</v>
          </cell>
          <cell r="R81">
            <v>193721.74027027027</v>
          </cell>
          <cell r="S81">
            <v>712358.17475247534</v>
          </cell>
          <cell r="T81">
            <v>599607.84998897463</v>
          </cell>
          <cell r="U81">
            <v>3490978.8765355279</v>
          </cell>
          <cell r="V81">
            <v>114211.70368421052</v>
          </cell>
          <cell r="W81">
            <v>2952193.465460191</v>
          </cell>
          <cell r="X81">
            <v>18538.120381828317</v>
          </cell>
          <cell r="Y81">
            <v>129251.86650390625</v>
          </cell>
          <cell r="Z81">
            <v>0</v>
          </cell>
          <cell r="AA81">
            <v>5154.6501650165019</v>
          </cell>
          <cell r="AB81">
            <v>0</v>
          </cell>
          <cell r="AC81">
            <v>261260.04450704224</v>
          </cell>
          <cell r="AD81">
            <v>0</v>
          </cell>
          <cell r="AE81">
            <v>10369.025833333333</v>
          </cell>
          <cell r="AF81">
            <v>28171192.104993947</v>
          </cell>
          <cell r="AG81">
            <v>5446434.8963351492</v>
          </cell>
          <cell r="AH81">
            <v>1022429.3602864388</v>
          </cell>
          <cell r="AI81">
            <v>263574.15111872967</v>
          </cell>
          <cell r="AJ81">
            <v>346018.20765589632</v>
          </cell>
          <cell r="AK81">
            <v>6476717.9943052772</v>
          </cell>
          <cell r="AL81">
            <v>734709.02008520998</v>
          </cell>
          <cell r="AM81">
            <v>2008329.2451596023</v>
          </cell>
          <cell r="AN81">
            <v>169157.0958040262</v>
          </cell>
          <cell r="AO81">
            <v>4003.9486977111287</v>
          </cell>
          <cell r="AP81">
            <v>1286037.1849684969</v>
          </cell>
          <cell r="AQ81">
            <v>612685.45406546991</v>
          </cell>
          <cell r="AR81">
            <v>0</v>
          </cell>
          <cell r="AS81">
            <v>674150.54945054941</v>
          </cell>
          <cell r="AT81">
            <v>139771.21096725055</v>
          </cell>
          <cell r="AU81">
            <v>1065788.9494163424</v>
          </cell>
          <cell r="AV81">
            <v>4654579.4576923074</v>
          </cell>
          <cell r="AW81">
            <v>110403.40017436793</v>
          </cell>
          <cell r="AX81">
            <v>416863.07053941913</v>
          </cell>
          <cell r="AY81">
            <v>282358.13704496791</v>
          </cell>
          <cell r="AZ81">
            <v>279650.44529262086</v>
          </cell>
          <cell r="BA81">
            <v>2177530.3259341149</v>
          </cell>
          <cell r="BB81">
            <v>1885635.0383391671</v>
          </cell>
          <cell r="BC81">
            <v>120327.60198503741</v>
          </cell>
          <cell r="BD81">
            <v>38233.262745098044</v>
          </cell>
          <cell r="BE81">
            <v>533261.44234096236</v>
          </cell>
          <cell r="BF81">
            <v>85814.109212598429</v>
          </cell>
          <cell r="BG81">
            <v>86876.696881522395</v>
          </cell>
          <cell r="BH81">
            <v>27592.368028985507</v>
          </cell>
          <cell r="BI81">
            <v>576608.56890909094</v>
          </cell>
          <cell r="BJ81">
            <v>340117.72710911138</v>
          </cell>
          <cell r="BK81">
            <v>76803.261126760553</v>
          </cell>
          <cell r="BL81">
            <v>22863305.980581619</v>
          </cell>
          <cell r="BM81">
            <v>17809681.221397441</v>
          </cell>
          <cell r="BN81">
            <v>5053624.7591841761</v>
          </cell>
          <cell r="BO81">
            <v>758963.13006713288</v>
          </cell>
          <cell r="BP81">
            <v>9474.5</v>
          </cell>
          <cell r="BQ81">
            <v>4213840.775781773</v>
          </cell>
          <cell r="BR81">
            <v>44688.301426960541</v>
          </cell>
          <cell r="BS81">
            <v>0</v>
          </cell>
          <cell r="BT81">
            <v>23390.843201612905</v>
          </cell>
          <cell r="BU81">
            <v>3267.208706697646</v>
          </cell>
          <cell r="BV81">
            <v>5327846.5969908014</v>
          </cell>
          <cell r="BW81">
            <v>1889135.5771423383</v>
          </cell>
          <cell r="BX81">
            <v>3438711.0198484636</v>
          </cell>
          <cell r="BY81">
            <v>174434.6705062952</v>
          </cell>
        </row>
        <row r="82">
          <cell r="A82">
            <v>199503</v>
          </cell>
          <cell r="B82">
            <v>78556201.906818435</v>
          </cell>
          <cell r="C82">
            <v>72777730.264395222</v>
          </cell>
          <cell r="D82">
            <v>51048731.32578145</v>
          </cell>
          <cell r="E82">
            <v>12760825.413886197</v>
          </cell>
          <cell r="F82">
            <v>117859.81143497757</v>
          </cell>
          <cell r="G82">
            <v>3580366.7216041335</v>
          </cell>
          <cell r="H82">
            <v>416662.43870696891</v>
          </cell>
          <cell r="I82">
            <v>146.82109452736319</v>
          </cell>
          <cell r="J82">
            <v>88110</v>
          </cell>
          <cell r="K82">
            <v>929.11944444444453</v>
          </cell>
          <cell r="L82">
            <v>2546.7799999999997</v>
          </cell>
          <cell r="M82">
            <v>0</v>
          </cell>
          <cell r="N82">
            <v>220483.89619608657</v>
          </cell>
          <cell r="O82">
            <v>641235.91706655524</v>
          </cell>
          <cell r="P82">
            <v>0</v>
          </cell>
          <cell r="Q82">
            <v>6714199.8610007642</v>
          </cell>
          <cell r="R82">
            <v>24189.98643243243</v>
          </cell>
          <cell r="S82">
            <v>363617.68444444449</v>
          </cell>
          <cell r="T82">
            <v>590476.37646086002</v>
          </cell>
          <cell r="U82">
            <v>3262119.5907846787</v>
          </cell>
          <cell r="V82">
            <v>180859.59369040246</v>
          </cell>
          <cell r="W82">
            <v>2644101.642193363</v>
          </cell>
          <cell r="X82">
            <v>53017.774855072472</v>
          </cell>
          <cell r="Y82">
            <v>37050.441796874999</v>
          </cell>
          <cell r="Z82">
            <v>12032.15</v>
          </cell>
          <cell r="AA82">
            <v>4434.9816996699674</v>
          </cell>
          <cell r="AB82">
            <v>0</v>
          </cell>
          <cell r="AC82">
            <v>93794.871549295771</v>
          </cell>
          <cell r="AD82">
            <v>100721.40000000001</v>
          </cell>
          <cell r="AE82">
            <v>136106.73499999999</v>
          </cell>
          <cell r="AF82">
            <v>32006574.211332466</v>
          </cell>
          <cell r="AG82">
            <v>8408247.2798188627</v>
          </cell>
          <cell r="AH82">
            <v>1266228.4284648665</v>
          </cell>
          <cell r="AI82">
            <v>196973.76966798989</v>
          </cell>
          <cell r="AJ82">
            <v>330466.82753653015</v>
          </cell>
          <cell r="AK82">
            <v>5424810.3284634417</v>
          </cell>
          <cell r="AL82">
            <v>1036832.3554473524</v>
          </cell>
          <cell r="AM82">
            <v>3631059.2752485611</v>
          </cell>
          <cell r="AN82">
            <v>89660.520737327184</v>
          </cell>
          <cell r="AO82">
            <v>19574.860299921074</v>
          </cell>
          <cell r="AP82">
            <v>1446325.8775877587</v>
          </cell>
          <cell r="AQ82">
            <v>878052.40232312575</v>
          </cell>
          <cell r="AR82">
            <v>0</v>
          </cell>
          <cell r="AS82">
            <v>558108.24175824178</v>
          </cell>
          <cell r="AT82">
            <v>155654.30312261995</v>
          </cell>
          <cell r="AU82">
            <v>742122.0233463035</v>
          </cell>
          <cell r="AV82">
            <v>4515212.275641025</v>
          </cell>
          <cell r="AW82">
            <v>474325.71926765476</v>
          </cell>
          <cell r="AX82">
            <v>499701.24481327803</v>
          </cell>
          <cell r="AY82">
            <v>273991.97002141329</v>
          </cell>
          <cell r="AZ82">
            <v>399500.63613231556</v>
          </cell>
          <cell r="BA82">
            <v>1659725.8716338715</v>
          </cell>
          <cell r="BB82">
            <v>3019212.109778103</v>
          </cell>
          <cell r="BC82">
            <v>73706.150453865339</v>
          </cell>
          <cell r="BD82">
            <v>47320.662745098045</v>
          </cell>
          <cell r="BE82">
            <v>143858.51215534328</v>
          </cell>
          <cell r="BF82">
            <v>847692.91251968499</v>
          </cell>
          <cell r="BG82">
            <v>21502.704045426643</v>
          </cell>
          <cell r="BH82">
            <v>38281.218173913039</v>
          </cell>
          <cell r="BI82">
            <v>184905.4950909091</v>
          </cell>
          <cell r="BJ82">
            <v>1536488.0152980878</v>
          </cell>
          <cell r="BK82">
            <v>125456.43929577463</v>
          </cell>
          <cell r="BL82">
            <v>21728998.938613776</v>
          </cell>
          <cell r="BM82">
            <v>14625331.37403612</v>
          </cell>
          <cell r="BN82">
            <v>7103667.5645776559</v>
          </cell>
          <cell r="BO82">
            <v>1817174.5488298831</v>
          </cell>
          <cell r="BP82">
            <v>13758.297998403634</v>
          </cell>
          <cell r="BQ82">
            <v>4961955.4115550304</v>
          </cell>
          <cell r="BR82">
            <v>2294.8376586365971</v>
          </cell>
          <cell r="BS82">
            <v>782.40384615384619</v>
          </cell>
          <cell r="BT82">
            <v>0</v>
          </cell>
          <cell r="BU82">
            <v>307702.06468954822</v>
          </cell>
          <cell r="BV82">
            <v>5778471.6424232125</v>
          </cell>
          <cell r="BW82">
            <v>1832222.8435258053</v>
          </cell>
          <cell r="BX82">
            <v>3946248.7988974075</v>
          </cell>
          <cell r="BY82">
            <v>205676.70104473614</v>
          </cell>
        </row>
        <row r="83">
          <cell r="A83">
            <v>199504</v>
          </cell>
          <cell r="B83">
            <v>121448559.84774172</v>
          </cell>
          <cell r="C83">
            <v>115566076.1617835</v>
          </cell>
          <cell r="D83">
            <v>40891540.735210732</v>
          </cell>
          <cell r="E83">
            <v>7403631.6990984902</v>
          </cell>
          <cell r="F83">
            <v>47499.464461883406</v>
          </cell>
          <cell r="G83">
            <v>2086428.7638609246</v>
          </cell>
          <cell r="H83">
            <v>155650.94168205987</v>
          </cell>
          <cell r="I83">
            <v>0</v>
          </cell>
          <cell r="J83">
            <v>0</v>
          </cell>
          <cell r="K83">
            <v>1209.6083333333333</v>
          </cell>
          <cell r="L83">
            <v>23184.48</v>
          </cell>
          <cell r="M83">
            <v>0</v>
          </cell>
          <cell r="N83">
            <v>187153.09687867897</v>
          </cell>
          <cell r="O83">
            <v>153646.11944339107</v>
          </cell>
          <cell r="P83">
            <v>0</v>
          </cell>
          <cell r="Q83">
            <v>3523184.7902845307</v>
          </cell>
          <cell r="R83">
            <v>39105.551189189187</v>
          </cell>
          <cell r="S83">
            <v>696845.65559956001</v>
          </cell>
          <cell r="T83">
            <v>489723.2273649394</v>
          </cell>
          <cell r="U83">
            <v>3035962.7989806919</v>
          </cell>
          <cell r="V83">
            <v>232539.48256965945</v>
          </cell>
          <cell r="W83">
            <v>2621859.4458294702</v>
          </cell>
          <cell r="X83">
            <v>21120.290091973246</v>
          </cell>
          <cell r="Y83">
            <v>0</v>
          </cell>
          <cell r="Z83">
            <v>0</v>
          </cell>
          <cell r="AA83">
            <v>1784.3019801980199</v>
          </cell>
          <cell r="AB83">
            <v>1254.2500000015209</v>
          </cell>
          <cell r="AC83">
            <v>25155.712676056341</v>
          </cell>
          <cell r="AD83">
            <v>0</v>
          </cell>
          <cell r="AE83">
            <v>132249.31583333333</v>
          </cell>
          <cell r="AF83">
            <v>29168209.838299487</v>
          </cell>
          <cell r="AG83">
            <v>8715589.9083616827</v>
          </cell>
          <cell r="AH83">
            <v>564888.64329404745</v>
          </cell>
          <cell r="AI83">
            <v>226504.12748105376</v>
          </cell>
          <cell r="AJ83">
            <v>333058.72422309121</v>
          </cell>
          <cell r="AK83">
            <v>4954271.224704247</v>
          </cell>
          <cell r="AL83">
            <v>670622.25197808887</v>
          </cell>
          <cell r="AM83">
            <v>1907547.6321297749</v>
          </cell>
          <cell r="AN83">
            <v>70058.625515401407</v>
          </cell>
          <cell r="AO83">
            <v>62283.646408839784</v>
          </cell>
          <cell r="AP83">
            <v>1908553.7353735373</v>
          </cell>
          <cell r="AQ83">
            <v>984719.50897571282</v>
          </cell>
          <cell r="AR83">
            <v>0</v>
          </cell>
          <cell r="AS83">
            <v>513901.64835164836</v>
          </cell>
          <cell r="AT83">
            <v>193773.72429550646</v>
          </cell>
          <cell r="AU83">
            <v>651957.66536964977</v>
          </cell>
          <cell r="AV83">
            <v>3551018.9141025641</v>
          </cell>
          <cell r="AW83">
            <v>186050.1743679163</v>
          </cell>
          <cell r="AX83">
            <v>376780.08298755187</v>
          </cell>
          <cell r="AY83">
            <v>121309.42184154177</v>
          </cell>
          <cell r="AZ83">
            <v>191065.52162849874</v>
          </cell>
          <cell r="BA83">
            <v>2984254.6569091314</v>
          </cell>
          <cell r="BB83">
            <v>1283736.3988320616</v>
          </cell>
          <cell r="BC83">
            <v>223581.38565087281</v>
          </cell>
          <cell r="BD83">
            <v>21708.788888888892</v>
          </cell>
          <cell r="BE83">
            <v>423386.87573436653</v>
          </cell>
          <cell r="BF83">
            <v>10039.248897637795</v>
          </cell>
          <cell r="BG83">
            <v>124280.11923265808</v>
          </cell>
          <cell r="BH83">
            <v>31546.296666666665</v>
          </cell>
          <cell r="BI83">
            <v>241783.60672727274</v>
          </cell>
          <cell r="BJ83">
            <v>186177.70506186725</v>
          </cell>
          <cell r="BK83">
            <v>21232.371971830984</v>
          </cell>
          <cell r="BL83">
            <v>74674535.42657277</v>
          </cell>
          <cell r="BM83">
            <v>62953150.800654486</v>
          </cell>
          <cell r="BN83">
            <v>11721384.625918286</v>
          </cell>
          <cell r="BO83">
            <v>2428371.6099312641</v>
          </cell>
          <cell r="BP83">
            <v>767774.22542518575</v>
          </cell>
          <cell r="BQ83">
            <v>7419987.0836852388</v>
          </cell>
          <cell r="BR83">
            <v>167450.58772424399</v>
          </cell>
          <cell r="BS83">
            <v>0</v>
          </cell>
          <cell r="BT83">
            <v>2074.797983870968</v>
          </cell>
          <cell r="BU83">
            <v>935726.32116847986</v>
          </cell>
          <cell r="BV83">
            <v>5882483.6859582271</v>
          </cell>
          <cell r="BW83">
            <v>2008468.7282737785</v>
          </cell>
          <cell r="BX83">
            <v>3874014.9576844489</v>
          </cell>
          <cell r="BY83">
            <v>174434.6705062952</v>
          </cell>
        </row>
        <row r="84">
          <cell r="A84">
            <v>199505</v>
          </cell>
          <cell r="B84">
            <v>114678385.50527111</v>
          </cell>
          <cell r="C84">
            <v>107561283.80870906</v>
          </cell>
          <cell r="D84">
            <v>39722696.565349765</v>
          </cell>
          <cell r="E84">
            <v>11605107.490655584</v>
          </cell>
          <cell r="F84">
            <v>24897.760560538118</v>
          </cell>
          <cell r="G84">
            <v>2066888.9757953009</v>
          </cell>
          <cell r="H84">
            <v>141297.33419395465</v>
          </cell>
          <cell r="I84">
            <v>344.11194029850748</v>
          </cell>
          <cell r="J84">
            <v>0</v>
          </cell>
          <cell r="K84">
            <v>19178.427777777779</v>
          </cell>
          <cell r="L84">
            <v>2590.69</v>
          </cell>
          <cell r="M84">
            <v>0</v>
          </cell>
          <cell r="N84">
            <v>353991.5326714227</v>
          </cell>
          <cell r="O84">
            <v>1001545.0748902529</v>
          </cell>
          <cell r="P84">
            <v>335025.32852941181</v>
          </cell>
          <cell r="Q84">
            <v>5769023.0119001418</v>
          </cell>
          <cell r="R84">
            <v>193562.38594594592</v>
          </cell>
          <cell r="S84">
            <v>565227.48968096811</v>
          </cell>
          <cell r="T84">
            <v>1131535.3667695702</v>
          </cell>
          <cell r="U84">
            <v>2546282.1005549948</v>
          </cell>
          <cell r="V84">
            <v>304872.31048297213</v>
          </cell>
          <cell r="W84">
            <v>1779778.6313498837</v>
          </cell>
          <cell r="X84">
            <v>18840.868567447047</v>
          </cell>
          <cell r="Y84">
            <v>4533.74365234375</v>
          </cell>
          <cell r="Z84">
            <v>162689.20000000001</v>
          </cell>
          <cell r="AA84">
            <v>0</v>
          </cell>
          <cell r="AB84">
            <v>0</v>
          </cell>
          <cell r="AC84">
            <v>189147.00150234741</v>
          </cell>
          <cell r="AD84">
            <v>0</v>
          </cell>
          <cell r="AE84">
            <v>86420.345000000001</v>
          </cell>
          <cell r="AF84">
            <v>24144541.145583019</v>
          </cell>
          <cell r="AG84">
            <v>6699260.5058425963</v>
          </cell>
          <cell r="AH84">
            <v>372139.47784574068</v>
          </cell>
          <cell r="AI84">
            <v>245039.13929989174</v>
          </cell>
          <cell r="AJ84">
            <v>344722.25931261579</v>
          </cell>
          <cell r="AK84">
            <v>3042949.1627402459</v>
          </cell>
          <cell r="AL84">
            <v>432585.68472306756</v>
          </cell>
          <cell r="AM84">
            <v>1640257.2671376243</v>
          </cell>
          <cell r="AN84">
            <v>87482.532379335433</v>
          </cell>
          <cell r="AO84">
            <v>52496.216258879249</v>
          </cell>
          <cell r="AP84">
            <v>2091208.292079208</v>
          </cell>
          <cell r="AQ84">
            <v>424066.78986272443</v>
          </cell>
          <cell r="AR84">
            <v>0</v>
          </cell>
          <cell r="AS84">
            <v>475220.87912087911</v>
          </cell>
          <cell r="AT84">
            <v>135535.71972581872</v>
          </cell>
          <cell r="AU84">
            <v>564105.21400778205</v>
          </cell>
          <cell r="AV84">
            <v>3085987.6025641025</v>
          </cell>
          <cell r="AW84">
            <v>335299.21534437663</v>
          </cell>
          <cell r="AX84">
            <v>240497.92531120335</v>
          </cell>
          <cell r="AY84">
            <v>69020.87794432549</v>
          </cell>
          <cell r="AZ84">
            <v>163274.17302798983</v>
          </cell>
          <cell r="BA84">
            <v>3643392.2110546101</v>
          </cell>
          <cell r="BB84">
            <v>1426765.8285561679</v>
          </cell>
          <cell r="BC84">
            <v>467313.36291770573</v>
          </cell>
          <cell r="BD84">
            <v>17071.754248366015</v>
          </cell>
          <cell r="BE84">
            <v>265102.87362587854</v>
          </cell>
          <cell r="BF84">
            <v>29197.652598425197</v>
          </cell>
          <cell r="BG84">
            <v>115804.98389809698</v>
          </cell>
          <cell r="BH84">
            <v>17234.588463768116</v>
          </cell>
          <cell r="BI84">
            <v>190812.22709090912</v>
          </cell>
          <cell r="BJ84">
            <v>297516.01979752531</v>
          </cell>
          <cell r="BK84">
            <v>26712.365915492956</v>
          </cell>
          <cell r="BL84">
            <v>67838587.243359283</v>
          </cell>
          <cell r="BM84">
            <v>54076660.749567688</v>
          </cell>
          <cell r="BN84">
            <v>13761926.493791597</v>
          </cell>
          <cell r="BO84">
            <v>1850267.512099958</v>
          </cell>
          <cell r="BP84">
            <v>6716.5578068398108</v>
          </cell>
          <cell r="BQ84">
            <v>10669444.872109305</v>
          </cell>
          <cell r="BR84">
            <v>67886.234827268068</v>
          </cell>
          <cell r="BS84">
            <v>7637.8263461538463</v>
          </cell>
          <cell r="BT84">
            <v>0</v>
          </cell>
          <cell r="BU84">
            <v>1159973.4906020716</v>
          </cell>
          <cell r="BV84">
            <v>7117101.6965620518</v>
          </cell>
          <cell r="BW84">
            <v>2518847.4361897842</v>
          </cell>
          <cell r="BX84">
            <v>4598254.260372268</v>
          </cell>
          <cell r="BY84">
            <v>262953.75703187782</v>
          </cell>
        </row>
        <row r="85">
          <cell r="A85">
            <v>199506</v>
          </cell>
          <cell r="B85">
            <v>99515401.409240559</v>
          </cell>
          <cell r="C85">
            <v>91244622.114165038</v>
          </cell>
          <cell r="D85">
            <v>42943065.344612353</v>
          </cell>
          <cell r="E85">
            <v>13107857.744303834</v>
          </cell>
          <cell r="F85">
            <v>10549.898542600897</v>
          </cell>
          <cell r="G85">
            <v>2139088.9472953174</v>
          </cell>
          <cell r="H85">
            <v>145292.844643157</v>
          </cell>
          <cell r="I85">
            <v>0</v>
          </cell>
          <cell r="J85">
            <v>30888</v>
          </cell>
          <cell r="K85">
            <v>1121.9555555555557</v>
          </cell>
          <cell r="L85">
            <v>2722.42</v>
          </cell>
          <cell r="M85">
            <v>0</v>
          </cell>
          <cell r="N85">
            <v>311096.24311510939</v>
          </cell>
          <cell r="O85">
            <v>2698124.6088247579</v>
          </cell>
          <cell r="P85">
            <v>512527.45088235295</v>
          </cell>
          <cell r="Q85">
            <v>5672783.2107969048</v>
          </cell>
          <cell r="R85">
            <v>227589.84599999999</v>
          </cell>
          <cell r="S85">
            <v>504236.2880968097</v>
          </cell>
          <cell r="T85">
            <v>851836.03055126802</v>
          </cell>
          <cell r="U85">
            <v>2537462.2690619994</v>
          </cell>
          <cell r="V85">
            <v>105258.92734984521</v>
          </cell>
          <cell r="W85">
            <v>2002979.7754941294</v>
          </cell>
          <cell r="X85">
            <v>3139.6108138238578</v>
          </cell>
          <cell r="Y85">
            <v>88574.429785156259</v>
          </cell>
          <cell r="Z85">
            <v>94440.700000000012</v>
          </cell>
          <cell r="AA85">
            <v>32995.708729372942</v>
          </cell>
          <cell r="AB85">
            <v>50997.805</v>
          </cell>
          <cell r="AC85">
            <v>74389.036056338024</v>
          </cell>
          <cell r="AD85">
            <v>0</v>
          </cell>
          <cell r="AE85">
            <v>84686.275833333333</v>
          </cell>
          <cell r="AF85">
            <v>25545713.151102018</v>
          </cell>
          <cell r="AG85">
            <v>7530703.1956900172</v>
          </cell>
          <cell r="AH85">
            <v>578724.59823959414</v>
          </cell>
          <cell r="AI85">
            <v>175297.23042223023</v>
          </cell>
          <cell r="AJ85">
            <v>439326.48837209307</v>
          </cell>
          <cell r="AK85">
            <v>4297071.980610827</v>
          </cell>
          <cell r="AL85">
            <v>556181.59464394406</v>
          </cell>
          <cell r="AM85">
            <v>1149494.629774987</v>
          </cell>
          <cell r="AN85">
            <v>93653.499393645398</v>
          </cell>
          <cell r="AO85">
            <v>13791.378847671665</v>
          </cell>
          <cell r="AP85">
            <v>2385692.1692169216</v>
          </cell>
          <cell r="AQ85">
            <v>597075.63357972552</v>
          </cell>
          <cell r="AR85">
            <v>0</v>
          </cell>
          <cell r="AS85">
            <v>685202.19780219777</v>
          </cell>
          <cell r="AT85">
            <v>120711.50038080729</v>
          </cell>
          <cell r="AU85">
            <v>702819.61089494161</v>
          </cell>
          <cell r="AV85">
            <v>2666463.942307692</v>
          </cell>
          <cell r="AW85">
            <v>273963.99302528333</v>
          </cell>
          <cell r="AX85">
            <v>208431.53526970957</v>
          </cell>
          <cell r="AY85">
            <v>48105.460385438972</v>
          </cell>
          <cell r="AZ85">
            <v>250122.13740458016</v>
          </cell>
          <cell r="BA85">
            <v>2772880.3748397082</v>
          </cell>
          <cell r="BB85">
            <v>1752032.1801445002</v>
          </cell>
          <cell r="BC85">
            <v>480310.07770573563</v>
          </cell>
          <cell r="BD85">
            <v>10966.82026143791</v>
          </cell>
          <cell r="BE85">
            <v>600802.84069201665</v>
          </cell>
          <cell r="BF85">
            <v>18708.579921259843</v>
          </cell>
          <cell r="BG85">
            <v>103236.59434622467</v>
          </cell>
          <cell r="BH85">
            <v>31082.797855072462</v>
          </cell>
          <cell r="BI85">
            <v>130485.07963636365</v>
          </cell>
          <cell r="BJ85">
            <v>350310.4452193476</v>
          </cell>
          <cell r="BK85">
            <v>26128.944507042248</v>
          </cell>
          <cell r="BL85">
            <v>48301556.769552693</v>
          </cell>
          <cell r="BM85">
            <v>41291770.450073637</v>
          </cell>
          <cell r="BN85">
            <v>7009786.3194790585</v>
          </cell>
          <cell r="BO85">
            <v>1606784.659687381</v>
          </cell>
          <cell r="BP85">
            <v>7510.0260944311412</v>
          </cell>
          <cell r="BQ85">
            <v>3551931.6531892163</v>
          </cell>
          <cell r="BR85">
            <v>308695.67555407481</v>
          </cell>
          <cell r="BS85">
            <v>1877.7692307692307</v>
          </cell>
          <cell r="BT85">
            <v>0</v>
          </cell>
          <cell r="BU85">
            <v>1532986.535723187</v>
          </cell>
          <cell r="BV85">
            <v>8270779.2950755153</v>
          </cell>
          <cell r="BW85">
            <v>2630837.008790059</v>
          </cell>
          <cell r="BX85">
            <v>5639942.2862854563</v>
          </cell>
          <cell r="BY85">
            <v>197866.19341012591</v>
          </cell>
        </row>
        <row r="86">
          <cell r="A86">
            <v>199507</v>
          </cell>
          <cell r="B86">
            <v>73462287.748237997</v>
          </cell>
          <cell r="C86">
            <v>65730256.440968886</v>
          </cell>
          <cell r="D86">
            <v>42506667.675188936</v>
          </cell>
          <cell r="E86">
            <v>15303414.425077833</v>
          </cell>
          <cell r="F86">
            <v>64326.137286995516</v>
          </cell>
          <cell r="G86">
            <v>2143524.238051868</v>
          </cell>
          <cell r="H86">
            <v>450731.22373635595</v>
          </cell>
          <cell r="I86">
            <v>0</v>
          </cell>
          <cell r="J86">
            <v>0</v>
          </cell>
          <cell r="K86">
            <v>1910.8305555555557</v>
          </cell>
          <cell r="L86">
            <v>4654.46</v>
          </cell>
          <cell r="M86">
            <v>0</v>
          </cell>
          <cell r="N86">
            <v>278621.76868135488</v>
          </cell>
          <cell r="O86">
            <v>3608782.1752533983</v>
          </cell>
          <cell r="P86">
            <v>775392.90514705889</v>
          </cell>
          <cell r="Q86">
            <v>6467274.8929946581</v>
          </cell>
          <cell r="R86">
            <v>405269.91762162163</v>
          </cell>
          <cell r="S86">
            <v>205739.41784378438</v>
          </cell>
          <cell r="T86">
            <v>897186.45790518203</v>
          </cell>
          <cell r="U86">
            <v>2827500.1049290183</v>
          </cell>
          <cell r="V86">
            <v>66327.611814241478</v>
          </cell>
          <cell r="W86">
            <v>2583583.3145043547</v>
          </cell>
          <cell r="X86">
            <v>35056.317683946487</v>
          </cell>
          <cell r="Y86">
            <v>15896.79736328125</v>
          </cell>
          <cell r="Z86">
            <v>0</v>
          </cell>
          <cell r="AA86">
            <v>7769.6438448844883</v>
          </cell>
          <cell r="AB86">
            <v>25423.647500000545</v>
          </cell>
          <cell r="AC86">
            <v>83073.746384976519</v>
          </cell>
          <cell r="AD86">
            <v>0</v>
          </cell>
          <cell r="AE86">
            <v>10369.025833333333</v>
          </cell>
          <cell r="AF86">
            <v>23241624.736272857</v>
          </cell>
          <cell r="AG86">
            <v>4653814.4332510326</v>
          </cell>
          <cell r="AH86">
            <v>488075.23825152917</v>
          </cell>
          <cell r="AI86">
            <v>234043.79330566581</v>
          </cell>
          <cell r="AJ86">
            <v>445158.25591685536</v>
          </cell>
          <cell r="AK86">
            <v>3900419.1824005963</v>
          </cell>
          <cell r="AL86">
            <v>551603.96835057822</v>
          </cell>
          <cell r="AM86">
            <v>1197694.5316588173</v>
          </cell>
          <cell r="AN86">
            <v>105995.43342226534</v>
          </cell>
          <cell r="AO86">
            <v>51606.449881610104</v>
          </cell>
          <cell r="AP86">
            <v>3134948.616111611</v>
          </cell>
          <cell r="AQ86">
            <v>563254.35586061247</v>
          </cell>
          <cell r="AR86">
            <v>0</v>
          </cell>
          <cell r="AS86">
            <v>541530.76923076925</v>
          </cell>
          <cell r="AT86">
            <v>102710.66260472201</v>
          </cell>
          <cell r="AU86">
            <v>566417.12062256807</v>
          </cell>
          <cell r="AV86">
            <v>2738991.7615384613</v>
          </cell>
          <cell r="AW86">
            <v>347566.25980819529</v>
          </cell>
          <cell r="AX86">
            <v>106887.96680497925</v>
          </cell>
          <cell r="AY86">
            <v>77387.044967880094</v>
          </cell>
          <cell r="AZ86">
            <v>277913.48600508907</v>
          </cell>
          <cell r="BA86">
            <v>3155605.4062790186</v>
          </cell>
          <cell r="BB86">
            <v>1134128.4089092275</v>
          </cell>
          <cell r="BC86">
            <v>294854.91485286783</v>
          </cell>
          <cell r="BD86">
            <v>10686.816339869281</v>
          </cell>
          <cell r="BE86">
            <v>293000.51680482971</v>
          </cell>
          <cell r="BF86">
            <v>9405.4062992125982</v>
          </cell>
          <cell r="BG86">
            <v>109586.38614487415</v>
          </cell>
          <cell r="BH86">
            <v>35462.388666666666</v>
          </cell>
          <cell r="BI86">
            <v>113714.91745454547</v>
          </cell>
          <cell r="BJ86">
            <v>245663.77840269968</v>
          </cell>
          <cell r="BK86">
            <v>21753.283943661969</v>
          </cell>
          <cell r="BL86">
            <v>23223588.76577995</v>
          </cell>
          <cell r="BM86">
            <v>13095137.492191987</v>
          </cell>
          <cell r="BN86">
            <v>10128451.273587964</v>
          </cell>
          <cell r="BO86">
            <v>2693554.2744726557</v>
          </cell>
          <cell r="BP86">
            <v>13218.460336464665</v>
          </cell>
          <cell r="BQ86">
            <v>3762176.7381440266</v>
          </cell>
          <cell r="BR86">
            <v>96537.798384418245</v>
          </cell>
          <cell r="BS86">
            <v>0</v>
          </cell>
          <cell r="BT86">
            <v>0</v>
          </cell>
          <cell r="BU86">
            <v>3562964.0022503999</v>
          </cell>
          <cell r="BV86">
            <v>7732031.3072691178</v>
          </cell>
          <cell r="BW86">
            <v>2599626.8000326054</v>
          </cell>
          <cell r="BX86">
            <v>5132404.5072365124</v>
          </cell>
          <cell r="BY86">
            <v>226504.72140369675</v>
          </cell>
        </row>
        <row r="87">
          <cell r="A87">
            <v>199508</v>
          </cell>
          <cell r="B87">
            <v>57707112.555328563</v>
          </cell>
          <cell r="C87">
            <v>47016095.517434023</v>
          </cell>
          <cell r="D87">
            <v>43021222.259874299</v>
          </cell>
          <cell r="E87">
            <v>13079307.93959347</v>
          </cell>
          <cell r="F87">
            <v>1143.0441255605381</v>
          </cell>
          <cell r="G87">
            <v>2335571.9325083033</v>
          </cell>
          <cell r="H87">
            <v>38571.933494262521</v>
          </cell>
          <cell r="I87">
            <v>0</v>
          </cell>
          <cell r="J87">
            <v>0</v>
          </cell>
          <cell r="K87">
            <v>1858.2388888888891</v>
          </cell>
          <cell r="L87">
            <v>3249.34</v>
          </cell>
          <cell r="M87">
            <v>0</v>
          </cell>
          <cell r="N87">
            <v>301110.17754886445</v>
          </cell>
          <cell r="O87">
            <v>1640131.0992087927</v>
          </cell>
          <cell r="P87">
            <v>964274.32323529408</v>
          </cell>
          <cell r="Q87">
            <v>6190477.8325607767</v>
          </cell>
          <cell r="R87">
            <v>292415.18513513514</v>
          </cell>
          <cell r="S87">
            <v>644060.73547854798</v>
          </cell>
          <cell r="T87">
            <v>666444.09740904078</v>
          </cell>
          <cell r="U87">
            <v>2493300.4077480193</v>
          </cell>
          <cell r="V87">
            <v>94757.305696594427</v>
          </cell>
          <cell r="W87">
            <v>1962083.1682870472</v>
          </cell>
          <cell r="X87">
            <v>49359.167151616501</v>
          </cell>
          <cell r="Y87">
            <v>4591.1328125</v>
          </cell>
          <cell r="Z87">
            <v>0</v>
          </cell>
          <cell r="AA87">
            <v>7063.8532838283836</v>
          </cell>
          <cell r="AB87">
            <v>43928.015833333971</v>
          </cell>
          <cell r="AC87">
            <v>65285.063849765262</v>
          </cell>
          <cell r="AD87">
            <v>0</v>
          </cell>
          <cell r="AE87">
            <v>266232.70083333331</v>
          </cell>
          <cell r="AF87">
            <v>26171382.691084065</v>
          </cell>
          <cell r="AG87">
            <v>5752968.7284870688</v>
          </cell>
          <cell r="AH87">
            <v>358303.52290019393</v>
          </cell>
          <cell r="AI87">
            <v>213309.71228798266</v>
          </cell>
          <cell r="AJ87">
            <v>797008.23111751396</v>
          </cell>
          <cell r="AK87">
            <v>4668447.8848174633</v>
          </cell>
          <cell r="AL87">
            <v>585936.16555082169</v>
          </cell>
          <cell r="AM87">
            <v>579859.42569335422</v>
          </cell>
          <cell r="AN87">
            <v>107810.4237205918</v>
          </cell>
          <cell r="AO87">
            <v>54275.749013417524</v>
          </cell>
          <cell r="AP87">
            <v>2568346.725922592</v>
          </cell>
          <cell r="AQ87">
            <v>446180.70221752906</v>
          </cell>
          <cell r="AR87">
            <v>0</v>
          </cell>
          <cell r="AS87">
            <v>779141.2087912088</v>
          </cell>
          <cell r="AT87">
            <v>93180.807311500364</v>
          </cell>
          <cell r="AU87">
            <v>420767.00389105058</v>
          </cell>
          <cell r="AV87">
            <v>3455737.269230769</v>
          </cell>
          <cell r="AW87">
            <v>472281.21185701829</v>
          </cell>
          <cell r="AX87">
            <v>82838.174273858924</v>
          </cell>
          <cell r="AY87">
            <v>46013.918629550324</v>
          </cell>
          <cell r="AZ87">
            <v>312652.67175572523</v>
          </cell>
          <cell r="BA87">
            <v>4376323.1536148582</v>
          </cell>
          <cell r="BB87">
            <v>1277231.2214487465</v>
          </cell>
          <cell r="BC87">
            <v>441138.055117207</v>
          </cell>
          <cell r="BD87">
            <v>11615.920261437908</v>
          </cell>
          <cell r="BE87">
            <v>341495.25085601013</v>
          </cell>
          <cell r="BF87">
            <v>17031.964015748032</v>
          </cell>
          <cell r="BG87">
            <v>147291.55480049108</v>
          </cell>
          <cell r="BH87">
            <v>42991.879565217394</v>
          </cell>
          <cell r="BI87">
            <v>94487.059090909097</v>
          </cell>
          <cell r="BJ87">
            <v>158426.10281214849</v>
          </cell>
          <cell r="BK87">
            <v>22753.434929577463</v>
          </cell>
          <cell r="BL87">
            <v>3994873.2575597237</v>
          </cell>
          <cell r="BM87">
            <v>9993.8688171751237</v>
          </cell>
          <cell r="BN87">
            <v>3984879.3887425484</v>
          </cell>
          <cell r="BO87">
            <v>198795.662345444</v>
          </cell>
          <cell r="BP87">
            <v>11766.483176766747</v>
          </cell>
          <cell r="BQ87">
            <v>1342423.1373315784</v>
          </cell>
          <cell r="BR87">
            <v>44368.895830855974</v>
          </cell>
          <cell r="BS87">
            <v>0</v>
          </cell>
          <cell r="BT87">
            <v>0</v>
          </cell>
          <cell r="BU87">
            <v>2387525.2100579031</v>
          </cell>
          <cell r="BV87">
            <v>10691017.037894541</v>
          </cell>
          <cell r="BW87">
            <v>3102661.9294174458</v>
          </cell>
          <cell r="BX87">
            <v>7588355.1084770961</v>
          </cell>
          <cell r="BY87">
            <v>281178.27484596841</v>
          </cell>
        </row>
        <row r="88">
          <cell r="A88">
            <v>199509</v>
          </cell>
          <cell r="B88">
            <v>60031369.445634231</v>
          </cell>
          <cell r="C88">
            <v>50395653.716379307</v>
          </cell>
          <cell r="D88">
            <v>46807237.342469163</v>
          </cell>
          <cell r="E88">
            <v>15450064.129233386</v>
          </cell>
          <cell r="F88">
            <v>42365.734304932739</v>
          </cell>
          <cell r="G88">
            <v>2578827.0747903693</v>
          </cell>
          <cell r="H88">
            <v>104405.16918975649</v>
          </cell>
          <cell r="I88">
            <v>0</v>
          </cell>
          <cell r="J88">
            <v>0</v>
          </cell>
          <cell r="K88">
            <v>1928.3611111111113</v>
          </cell>
          <cell r="L88">
            <v>5093.5599999999995</v>
          </cell>
          <cell r="M88">
            <v>0</v>
          </cell>
          <cell r="N88">
            <v>311504.64421346667</v>
          </cell>
          <cell r="O88">
            <v>1171443.2343889193</v>
          </cell>
          <cell r="P88">
            <v>1253186.824117647</v>
          </cell>
          <cell r="Q88">
            <v>7874376.2932955408</v>
          </cell>
          <cell r="R88">
            <v>379677.61313513509</v>
          </cell>
          <cell r="S88">
            <v>863141.97866886691</v>
          </cell>
          <cell r="T88">
            <v>864113.64201764064</v>
          </cell>
          <cell r="U88">
            <v>3148091.5683967732</v>
          </cell>
          <cell r="V88">
            <v>133856.26684829721</v>
          </cell>
          <cell r="W88">
            <v>2543603.6516561969</v>
          </cell>
          <cell r="X88">
            <v>37403.016583054632</v>
          </cell>
          <cell r="Y88">
            <v>9434.7779296875015</v>
          </cell>
          <cell r="Z88">
            <v>25950</v>
          </cell>
          <cell r="AA88">
            <v>8051.1670462046204</v>
          </cell>
          <cell r="AB88">
            <v>16986.725833332239</v>
          </cell>
          <cell r="AC88">
            <v>0</v>
          </cell>
          <cell r="AD88">
            <v>3873.9</v>
          </cell>
          <cell r="AE88">
            <v>368932.0625</v>
          </cell>
          <cell r="AF88">
            <v>26630125.615785819</v>
          </cell>
          <cell r="AG88">
            <v>5548343.2415888216</v>
          </cell>
          <cell r="AH88">
            <v>882638.50514694909</v>
          </cell>
          <cell r="AI88">
            <v>171841.55025261638</v>
          </cell>
          <cell r="AJ88">
            <v>654453.91335665784</v>
          </cell>
          <cell r="AK88">
            <v>3647650.2423646655</v>
          </cell>
          <cell r="AL88">
            <v>629423.61533779674</v>
          </cell>
          <cell r="AM88">
            <v>375374.99345892202</v>
          </cell>
          <cell r="AN88">
            <v>157904.15595440214</v>
          </cell>
          <cell r="AO88">
            <v>37370.187845303866</v>
          </cell>
          <cell r="AP88">
            <v>3544989.4576957696</v>
          </cell>
          <cell r="AQ88">
            <v>785694.29778247105</v>
          </cell>
          <cell r="AR88">
            <v>0</v>
          </cell>
          <cell r="AS88">
            <v>790192.85714285716</v>
          </cell>
          <cell r="AT88">
            <v>106946.15384615383</v>
          </cell>
          <cell r="AU88">
            <v>656581.47859922179</v>
          </cell>
          <cell r="AV88">
            <v>3211133.6435897434</v>
          </cell>
          <cell r="AW88">
            <v>218762.29293809939</v>
          </cell>
          <cell r="AX88">
            <v>176365.14522821578</v>
          </cell>
          <cell r="AY88">
            <v>127584.04710920772</v>
          </cell>
          <cell r="AZ88">
            <v>371709.28753180662</v>
          </cell>
          <cell r="BA88">
            <v>4535166.5490161404</v>
          </cell>
          <cell r="BB88">
            <v>1578956.0290531896</v>
          </cell>
          <cell r="BC88">
            <v>315179.80643391522</v>
          </cell>
          <cell r="BD88">
            <v>39985.40849673203</v>
          </cell>
          <cell r="BE88">
            <v>523321.65256803029</v>
          </cell>
          <cell r="BF88">
            <v>213441.38338582678</v>
          </cell>
          <cell r="BG88">
            <v>96440.74279312462</v>
          </cell>
          <cell r="BH88">
            <v>39463.613101449271</v>
          </cell>
          <cell r="BI88">
            <v>108675.60763636364</v>
          </cell>
          <cell r="BJ88">
            <v>216777.27266591677</v>
          </cell>
          <cell r="BK88">
            <v>25670.541971830982</v>
          </cell>
          <cell r="BL88">
            <v>3588416.3739101472</v>
          </cell>
          <cell r="BM88">
            <v>405523.04290271399</v>
          </cell>
          <cell r="BN88">
            <v>3182893.3310074331</v>
          </cell>
          <cell r="BO88">
            <v>628864.45431594551</v>
          </cell>
          <cell r="BP88">
            <v>18903.043992140971</v>
          </cell>
          <cell r="BQ88">
            <v>1031055.7356474618</v>
          </cell>
          <cell r="BR88">
            <v>39979.272850845722</v>
          </cell>
          <cell r="BS88">
            <v>0</v>
          </cell>
          <cell r="BT88">
            <v>25064.990540322578</v>
          </cell>
          <cell r="BU88">
            <v>1439025.8336607162</v>
          </cell>
          <cell r="BV88">
            <v>9635715.7292549238</v>
          </cell>
          <cell r="BW88">
            <v>2735483.0028591682</v>
          </cell>
          <cell r="BX88">
            <v>6900232.726395756</v>
          </cell>
          <cell r="BY88">
            <v>257746.75194213769</v>
          </cell>
        </row>
        <row r="89">
          <cell r="A89">
            <v>199510</v>
          </cell>
          <cell r="B89">
            <v>91792686.544440642</v>
          </cell>
          <cell r="C89">
            <v>81083600.639272571</v>
          </cell>
          <cell r="D89">
            <v>43896530.028243057</v>
          </cell>
          <cell r="E89">
            <v>14872013.297811558</v>
          </cell>
          <cell r="F89">
            <v>42874.123116591931</v>
          </cell>
          <cell r="G89">
            <v>2666762.0506187724</v>
          </cell>
          <cell r="H89">
            <v>104864.32492303386</v>
          </cell>
          <cell r="I89">
            <v>440.46328358208956</v>
          </cell>
          <cell r="J89">
            <v>0</v>
          </cell>
          <cell r="K89">
            <v>2173.7888888888888</v>
          </cell>
          <cell r="L89">
            <v>5400.93</v>
          </cell>
          <cell r="M89">
            <v>0</v>
          </cell>
          <cell r="N89">
            <v>346587.61598509975</v>
          </cell>
          <cell r="O89">
            <v>1620676.3110839734</v>
          </cell>
          <cell r="P89">
            <v>1260148.4216176472</v>
          </cell>
          <cell r="Q89">
            <v>7649507.6596097248</v>
          </cell>
          <cell r="R89">
            <v>439987.91308108112</v>
          </cell>
          <cell r="S89">
            <v>200815.6489658966</v>
          </cell>
          <cell r="T89">
            <v>531774.04663726571</v>
          </cell>
          <cell r="U89">
            <v>2028867.4835493541</v>
          </cell>
          <cell r="V89">
            <v>38803.704693498454</v>
          </cell>
          <cell r="W89">
            <v>1434620.924805179</v>
          </cell>
          <cell r="X89">
            <v>12789.108539576368</v>
          </cell>
          <cell r="Y89">
            <v>37911.279199218749</v>
          </cell>
          <cell r="Z89">
            <v>78299.8</v>
          </cell>
          <cell r="AA89">
            <v>10543.242145214521</v>
          </cell>
          <cell r="AB89">
            <v>36339.803333333359</v>
          </cell>
          <cell r="AC89">
            <v>0</v>
          </cell>
          <cell r="AD89">
            <v>5036.0700000000006</v>
          </cell>
          <cell r="AE89">
            <v>374523.55083333328</v>
          </cell>
          <cell r="AF89">
            <v>24680131.529622231</v>
          </cell>
          <cell r="AG89">
            <v>4334339.8588446788</v>
          </cell>
          <cell r="AH89">
            <v>478533.20035804861</v>
          </cell>
          <cell r="AI89">
            <v>266087.37306026707</v>
          </cell>
          <cell r="AJ89">
            <v>985568.71506482817</v>
          </cell>
          <cell r="AK89">
            <v>2342973.6364868986</v>
          </cell>
          <cell r="AL89">
            <v>915525.25867315894</v>
          </cell>
          <cell r="AM89">
            <v>1346676.0465724752</v>
          </cell>
          <cell r="AN89">
            <v>152459.18505942274</v>
          </cell>
          <cell r="AO89">
            <v>34256.005524861881</v>
          </cell>
          <cell r="AP89">
            <v>2911289.9752475247</v>
          </cell>
          <cell r="AQ89">
            <v>425367.60823653644</v>
          </cell>
          <cell r="AR89">
            <v>0</v>
          </cell>
          <cell r="AS89">
            <v>845451.09890109883</v>
          </cell>
          <cell r="AT89">
            <v>87886.443259710577</v>
          </cell>
          <cell r="AU89">
            <v>573352.84046692611</v>
          </cell>
          <cell r="AV89">
            <v>3526842.974358974</v>
          </cell>
          <cell r="AW89">
            <v>226940.32258064518</v>
          </cell>
          <cell r="AX89">
            <v>187053.94190871369</v>
          </cell>
          <cell r="AY89">
            <v>171506.4239828694</v>
          </cell>
          <cell r="AZ89">
            <v>1895022.5826972011</v>
          </cell>
          <cell r="BA89">
            <v>2972998.0383373871</v>
          </cell>
          <cell r="BB89">
            <v>2315517.717259916</v>
          </cell>
          <cell r="BC89">
            <v>376033.2290274314</v>
          </cell>
          <cell r="BD89">
            <v>39276.913725490194</v>
          </cell>
          <cell r="BE89">
            <v>529904.69354838703</v>
          </cell>
          <cell r="BF89">
            <v>59642.543858267723</v>
          </cell>
          <cell r="BG89">
            <v>192632.21689993862</v>
          </cell>
          <cell r="BH89">
            <v>27365.348202898549</v>
          </cell>
          <cell r="BI89">
            <v>885245.64236363641</v>
          </cell>
          <cell r="BJ89">
            <v>187997.83329583803</v>
          </cell>
          <cell r="BK89">
            <v>17419.296338028165</v>
          </cell>
          <cell r="BL89">
            <v>37187070.611029521</v>
          </cell>
          <cell r="BM89">
            <v>32640831.146648113</v>
          </cell>
          <cell r="BN89">
            <v>4546239.4643814042</v>
          </cell>
          <cell r="BO89">
            <v>928358.80508526892</v>
          </cell>
          <cell r="BP89">
            <v>127184.70605390801</v>
          </cell>
          <cell r="BQ89">
            <v>1981730.6207617423</v>
          </cell>
          <cell r="BR89">
            <v>45820.122955407482</v>
          </cell>
          <cell r="BS89">
            <v>0</v>
          </cell>
          <cell r="BT89">
            <v>5554.0195685483868</v>
          </cell>
          <cell r="BU89">
            <v>1457591.1899565284</v>
          </cell>
          <cell r="BV89">
            <v>10709085.905168071</v>
          </cell>
          <cell r="BW89">
            <v>2592283.2215014398</v>
          </cell>
          <cell r="BX89">
            <v>8116802.6836666325</v>
          </cell>
          <cell r="BY89">
            <v>262953.75703187782</v>
          </cell>
        </row>
        <row r="90">
          <cell r="A90">
            <v>199511</v>
          </cell>
          <cell r="B90">
            <v>99782529.94607459</v>
          </cell>
          <cell r="C90">
            <v>88485255.928821594</v>
          </cell>
          <cell r="D90">
            <v>38145614.34700191</v>
          </cell>
          <cell r="E90">
            <v>11487939.812858174</v>
          </cell>
          <cell r="F90">
            <v>47197.089417040355</v>
          </cell>
          <cell r="G90">
            <v>2697799.2033594646</v>
          </cell>
          <cell r="H90">
            <v>64626.882433529245</v>
          </cell>
          <cell r="I90">
            <v>0</v>
          </cell>
          <cell r="J90">
            <v>0</v>
          </cell>
          <cell r="K90">
            <v>2366.6250000000005</v>
          </cell>
          <cell r="L90">
            <v>4039.7200000000003</v>
          </cell>
          <cell r="M90">
            <v>2310.75</v>
          </cell>
          <cell r="N90">
            <v>244750.8259757926</v>
          </cell>
          <cell r="O90">
            <v>938185.94864543492</v>
          </cell>
          <cell r="P90">
            <v>1223106.7664705883</v>
          </cell>
          <cell r="Q90">
            <v>4850207.7876027469</v>
          </cell>
          <cell r="R90">
            <v>105311.96113513512</v>
          </cell>
          <cell r="S90">
            <v>455739.81183718372</v>
          </cell>
          <cell r="T90">
            <v>852296.44098125689</v>
          </cell>
          <cell r="U90">
            <v>2226920.9796401979</v>
          </cell>
          <cell r="V90">
            <v>69037.465578947376</v>
          </cell>
          <cell r="W90">
            <v>1871399.0006543621</v>
          </cell>
          <cell r="X90">
            <v>9939.4311733556297</v>
          </cell>
          <cell r="Y90">
            <v>0</v>
          </cell>
          <cell r="Z90">
            <v>57193.8</v>
          </cell>
          <cell r="AA90">
            <v>5949.6558250825083</v>
          </cell>
          <cell r="AB90">
            <v>78574.581666666112</v>
          </cell>
          <cell r="AC90">
            <v>22640.141408450705</v>
          </cell>
          <cell r="AD90">
            <v>6585.63</v>
          </cell>
          <cell r="AE90">
            <v>105601.27333333333</v>
          </cell>
          <cell r="AF90">
            <v>22394428.281274159</v>
          </cell>
          <cell r="AG90">
            <v>4243754.663063637</v>
          </cell>
          <cell r="AH90">
            <v>921760.86051021924</v>
          </cell>
          <cell r="AI90">
            <v>310068.7570371707</v>
          </cell>
          <cell r="AJ90">
            <v>1611511.7648693149</v>
          </cell>
          <cell r="AK90">
            <v>1722717.5451679602</v>
          </cell>
          <cell r="AL90">
            <v>846860.86427267198</v>
          </cell>
          <cell r="AM90">
            <v>1901705.2197802197</v>
          </cell>
          <cell r="AN90">
            <v>78407.580887703123</v>
          </cell>
          <cell r="AO90">
            <v>40929.253354380431</v>
          </cell>
          <cell r="AP90">
            <v>2814371.2308730874</v>
          </cell>
          <cell r="AQ90">
            <v>356424.23442449846</v>
          </cell>
          <cell r="AR90">
            <v>0</v>
          </cell>
          <cell r="AS90">
            <v>911760.98901098897</v>
          </cell>
          <cell r="AT90">
            <v>94239.680121858328</v>
          </cell>
          <cell r="AU90">
            <v>651957.66536964977</v>
          </cell>
          <cell r="AV90">
            <v>2908223.3397435895</v>
          </cell>
          <cell r="AW90">
            <v>617441.23801220581</v>
          </cell>
          <cell r="AX90">
            <v>50771.784232365149</v>
          </cell>
          <cell r="AY90">
            <v>156865.63169164883</v>
          </cell>
          <cell r="AZ90">
            <v>137219.78371501272</v>
          </cell>
          <cell r="BA90">
            <v>2017436.195135972</v>
          </cell>
          <cell r="BB90">
            <v>2036325.2732293757</v>
          </cell>
          <cell r="BC90">
            <v>195367.52608478803</v>
          </cell>
          <cell r="BD90">
            <v>43977.58562091503</v>
          </cell>
          <cell r="BE90">
            <v>464721.54920706438</v>
          </cell>
          <cell r="BF90">
            <v>26600.942598425198</v>
          </cell>
          <cell r="BG90">
            <v>178227.1107120933</v>
          </cell>
          <cell r="BH90">
            <v>46151.238811594201</v>
          </cell>
          <cell r="BI90">
            <v>808458.12636363646</v>
          </cell>
          <cell r="BJ90">
            <v>256964.63340832398</v>
          </cell>
          <cell r="BK90">
            <v>15856.560422535211</v>
          </cell>
          <cell r="BL90">
            <v>50339641.581819676</v>
          </cell>
          <cell r="BM90">
            <v>40473378.659314014</v>
          </cell>
          <cell r="BN90">
            <v>9866262.9225056618</v>
          </cell>
          <cell r="BO90">
            <v>1046727.6131732831</v>
          </cell>
          <cell r="BP90">
            <v>23989.617824031437</v>
          </cell>
          <cell r="BQ90">
            <v>7674192.5908347033</v>
          </cell>
          <cell r="BR90">
            <v>257736.58103331627</v>
          </cell>
          <cell r="BS90">
            <v>1616.9679487179487</v>
          </cell>
          <cell r="BT90">
            <v>0</v>
          </cell>
          <cell r="BU90">
            <v>861999.55169161106</v>
          </cell>
          <cell r="BV90">
            <v>11297274.017252995</v>
          </cell>
          <cell r="BW90">
            <v>2461934.7025732514</v>
          </cell>
          <cell r="BX90">
            <v>8835339.3146797437</v>
          </cell>
          <cell r="BY90">
            <v>187452.18323064558</v>
          </cell>
        </row>
        <row r="91">
          <cell r="A91">
            <v>199512</v>
          </cell>
          <cell r="B91">
            <v>93900821.595518336</v>
          </cell>
          <cell r="C91">
            <v>87232606.063122049</v>
          </cell>
          <cell r="D91">
            <v>40993027.95266512</v>
          </cell>
          <cell r="E91">
            <v>8525522.5645873155</v>
          </cell>
          <cell r="F91">
            <v>45203.407802690585</v>
          </cell>
          <cell r="G91">
            <v>2706373.3082177164</v>
          </cell>
          <cell r="H91">
            <v>49352.111579904842</v>
          </cell>
          <cell r="I91">
            <v>0</v>
          </cell>
          <cell r="J91">
            <v>0</v>
          </cell>
          <cell r="K91">
            <v>1840.7083333333335</v>
          </cell>
          <cell r="L91">
            <v>3864.08</v>
          </cell>
          <cell r="M91">
            <v>0</v>
          </cell>
          <cell r="N91">
            <v>422418.47798945481</v>
          </cell>
          <cell r="O91">
            <v>572662.79322042677</v>
          </cell>
          <cell r="P91">
            <v>374648.11073529418</v>
          </cell>
          <cell r="Q91">
            <v>2960450.2065452961</v>
          </cell>
          <cell r="R91">
            <v>46680.1934054054</v>
          </cell>
          <cell r="S91">
            <v>301885.27034103416</v>
          </cell>
          <cell r="T91">
            <v>1040143.8964167587</v>
          </cell>
          <cell r="U91">
            <v>2536780.8712717588</v>
          </cell>
          <cell r="V91">
            <v>31164.569380804951</v>
          </cell>
          <cell r="W91">
            <v>1774025.1387972792</v>
          </cell>
          <cell r="X91">
            <v>7462.9830518394656</v>
          </cell>
          <cell r="Y91">
            <v>0</v>
          </cell>
          <cell r="Z91">
            <v>12040.8</v>
          </cell>
          <cell r="AA91">
            <v>18332.711567656766</v>
          </cell>
          <cell r="AB91">
            <v>69092.45166666666</v>
          </cell>
          <cell r="AC91">
            <v>500658.57680751174</v>
          </cell>
          <cell r="AD91">
            <v>0</v>
          </cell>
          <cell r="AE91">
            <v>124003.63999999998</v>
          </cell>
          <cell r="AF91">
            <v>27921134.304037716</v>
          </cell>
          <cell r="AG91">
            <v>4888365.3866126584</v>
          </cell>
          <cell r="AH91">
            <v>1023383.564075787</v>
          </cell>
          <cell r="AI91">
            <v>268286.44225911226</v>
          </cell>
          <cell r="AJ91">
            <v>829406.93969952664</v>
          </cell>
          <cell r="AK91">
            <v>2615186.341140978</v>
          </cell>
          <cell r="AL91">
            <v>659178.18624467438</v>
          </cell>
          <cell r="AM91">
            <v>3265908.5034013605</v>
          </cell>
          <cell r="AN91">
            <v>58805.685665777346</v>
          </cell>
          <cell r="AO91">
            <v>61393.880031570639</v>
          </cell>
          <cell r="AP91">
            <v>3149859.1921692169</v>
          </cell>
          <cell r="AQ91">
            <v>469595.43294614577</v>
          </cell>
          <cell r="AR91">
            <v>0</v>
          </cell>
          <cell r="AS91">
            <v>983596.70329670329</v>
          </cell>
          <cell r="AT91">
            <v>115417.13632901751</v>
          </cell>
          <cell r="AU91">
            <v>621902.87937743193</v>
          </cell>
          <cell r="AV91">
            <v>5943014.8346153842</v>
          </cell>
          <cell r="AW91">
            <v>887316.21621621621</v>
          </cell>
          <cell r="AX91">
            <v>227136.92946058093</v>
          </cell>
          <cell r="AY91">
            <v>106668.6295503212</v>
          </cell>
          <cell r="AZ91">
            <v>100743.63867684478</v>
          </cell>
          <cell r="BA91">
            <v>1645967.7822684061</v>
          </cell>
          <cell r="BB91">
            <v>2009590.2127683342</v>
          </cell>
          <cell r="BC91">
            <v>287306.9685386534</v>
          </cell>
          <cell r="BD91">
            <v>48712.197385620915</v>
          </cell>
          <cell r="BE91">
            <v>511113.92489637772</v>
          </cell>
          <cell r="BF91">
            <v>29422.564488188978</v>
          </cell>
          <cell r="BG91">
            <v>147370.27122774709</v>
          </cell>
          <cell r="BH91">
            <v>31754.398173913043</v>
          </cell>
          <cell r="BI91">
            <v>507896.34036363638</v>
          </cell>
          <cell r="BJ91">
            <v>229293.33093363332</v>
          </cell>
          <cell r="BK91">
            <v>216720.21676056337</v>
          </cell>
          <cell r="BL91">
            <v>46239578.110456929</v>
          </cell>
          <cell r="BM91">
            <v>31117820.180557165</v>
          </cell>
          <cell r="BN91">
            <v>15121757.929899765</v>
          </cell>
          <cell r="BO91">
            <v>2355237.32666159</v>
          </cell>
          <cell r="BP91">
            <v>43511.031896604654</v>
          </cell>
          <cell r="BQ91">
            <v>9998599.2028182149</v>
          </cell>
          <cell r="BR91">
            <v>275973.21646950283</v>
          </cell>
          <cell r="BS91">
            <v>1846.4730769230769</v>
          </cell>
          <cell r="BT91">
            <v>53944.747580645162</v>
          </cell>
          <cell r="BU91">
            <v>2392645.9313962855</v>
          </cell>
          <cell r="BV91">
            <v>6668215.5323962886</v>
          </cell>
          <cell r="BW91">
            <v>2472950.0703699994</v>
          </cell>
          <cell r="BX91">
            <v>4195265.4620262897</v>
          </cell>
          <cell r="BY91">
            <v>205676.70104473614</v>
          </cell>
        </row>
        <row r="92">
          <cell r="A92">
            <v>199601</v>
          </cell>
          <cell r="B92">
            <v>135209662.63304442</v>
          </cell>
          <cell r="C92">
            <v>130562172.84661043</v>
          </cell>
          <cell r="D92">
            <v>57173119.833020195</v>
          </cell>
          <cell r="E92">
            <v>13314751.370782247</v>
          </cell>
          <cell r="F92">
            <v>200873.39105381165</v>
          </cell>
          <cell r="G92">
            <v>3611737.9047092898</v>
          </cell>
          <cell r="H92">
            <v>292336.75525048975</v>
          </cell>
          <cell r="I92">
            <v>0</v>
          </cell>
          <cell r="J92">
            <v>0</v>
          </cell>
          <cell r="K92">
            <v>771.34444444444455</v>
          </cell>
          <cell r="L92">
            <v>4215.3599999999997</v>
          </cell>
          <cell r="M92">
            <v>0</v>
          </cell>
          <cell r="N92">
            <v>318065.4102451232</v>
          </cell>
          <cell r="O92">
            <v>647889.24490150076</v>
          </cell>
          <cell r="P92">
            <v>117416.46264705884</v>
          </cell>
          <cell r="Q92">
            <v>6279166.8165093213</v>
          </cell>
          <cell r="R92">
            <v>286412.83891891892</v>
          </cell>
          <cell r="S92">
            <v>398931.16661166114</v>
          </cell>
          <cell r="T92">
            <v>1156934.6754906287</v>
          </cell>
          <cell r="U92">
            <v>3270331.8895013402</v>
          </cell>
          <cell r="V92">
            <v>322537.65450773994</v>
          </cell>
          <cell r="W92">
            <v>2086387.6415257864</v>
          </cell>
          <cell r="X92">
            <v>41841.721463210699</v>
          </cell>
          <cell r="Y92">
            <v>0</v>
          </cell>
          <cell r="Z92">
            <v>17412.45</v>
          </cell>
          <cell r="AA92">
            <v>26611.872755775577</v>
          </cell>
          <cell r="AB92">
            <v>172701.86333333407</v>
          </cell>
          <cell r="AC92">
            <v>602838.68591549306</v>
          </cell>
          <cell r="AD92">
            <v>0</v>
          </cell>
          <cell r="AE92">
            <v>0</v>
          </cell>
          <cell r="AF92">
            <v>38330045.615431704</v>
          </cell>
          <cell r="AG92">
            <v>7839113.4354688292</v>
          </cell>
          <cell r="AH92">
            <v>7665138.1239086976</v>
          </cell>
          <cell r="AI92">
            <v>304332.32795561169</v>
          </cell>
          <cell r="AJ92">
            <v>102127.20919222063</v>
          </cell>
          <cell r="AK92">
            <v>5351040.6855021864</v>
          </cell>
          <cell r="AL92">
            <v>847776.38953134511</v>
          </cell>
          <cell r="AM92">
            <v>3344123.7987310309</v>
          </cell>
          <cell r="AN92">
            <v>301473.51853262185</v>
          </cell>
          <cell r="AO92">
            <v>26830.905106550912</v>
          </cell>
          <cell r="AP92">
            <v>896647.49122412235</v>
          </cell>
          <cell r="AQ92">
            <v>1038716.4796726506</v>
          </cell>
          <cell r="AR92">
            <v>1687336.6483422257</v>
          </cell>
          <cell r="AS92">
            <v>355752.56043956039</v>
          </cell>
          <cell r="AT92">
            <v>38902.987052551405</v>
          </cell>
          <cell r="AU92">
            <v>2623898.4124513618</v>
          </cell>
          <cell r="AV92">
            <v>3802441.7033891696</v>
          </cell>
          <cell r="AW92">
            <v>350980.58718395815</v>
          </cell>
          <cell r="AX92">
            <v>128906.88796680499</v>
          </cell>
          <cell r="AY92">
            <v>102380.96895074948</v>
          </cell>
          <cell r="AZ92">
            <v>267005.38167938933</v>
          </cell>
          <cell r="BA92">
            <v>1255119.1131500723</v>
          </cell>
          <cell r="BB92">
            <v>2257990.9573049019</v>
          </cell>
          <cell r="BC92">
            <v>299924.77035910223</v>
          </cell>
          <cell r="BD92">
            <v>463113.75882352941</v>
          </cell>
          <cell r="BE92">
            <v>313427.01057848259</v>
          </cell>
          <cell r="BF92">
            <v>48867.219685039367</v>
          </cell>
          <cell r="BG92">
            <v>204032.97944751382</v>
          </cell>
          <cell r="BH92">
            <v>7226.7977971014489</v>
          </cell>
          <cell r="BI92">
            <v>310227.3474545455</v>
          </cell>
          <cell r="BJ92">
            <v>563747.2472440945</v>
          </cell>
          <cell r="BK92">
            <v>47423.825915492955</v>
          </cell>
          <cell r="BL92">
            <v>73389053.013590232</v>
          </cell>
          <cell r="BM92">
            <v>57784756.457720257</v>
          </cell>
          <cell r="BN92">
            <v>15604296.55586997</v>
          </cell>
          <cell r="BO92">
            <v>3944981.6765355403</v>
          </cell>
          <cell r="BP92">
            <v>33942.292994412725</v>
          </cell>
          <cell r="BQ92">
            <v>8954044.7213543374</v>
          </cell>
          <cell r="BR92">
            <v>396591.21296873398</v>
          </cell>
          <cell r="BS92">
            <v>0</v>
          </cell>
          <cell r="BT92">
            <v>933.65909274193552</v>
          </cell>
          <cell r="BU92">
            <v>2273802.992924205</v>
          </cell>
          <cell r="BV92">
            <v>4647489.786433992</v>
          </cell>
          <cell r="BW92">
            <v>1991945.6765786558</v>
          </cell>
          <cell r="BX92">
            <v>2655544.1098553361</v>
          </cell>
          <cell r="BY92">
            <v>39052.538173051165</v>
          </cell>
        </row>
        <row r="93">
          <cell r="A93">
            <v>199602</v>
          </cell>
          <cell r="B93">
            <v>75896656.342411995</v>
          </cell>
          <cell r="C93">
            <v>71322033.386681005</v>
          </cell>
          <cell r="D93">
            <v>37621558.374471426</v>
          </cell>
          <cell r="E93">
            <v>10431914.713400232</v>
          </cell>
          <cell r="F93">
            <v>56544.133385650224</v>
          </cell>
          <cell r="G93">
            <v>3360900.8661072031</v>
          </cell>
          <cell r="H93">
            <v>482529.89719003637</v>
          </cell>
          <cell r="I93">
            <v>0</v>
          </cell>
          <cell r="J93">
            <v>0</v>
          </cell>
          <cell r="K93">
            <v>1016.7722222222222</v>
          </cell>
          <cell r="L93">
            <v>5883.9400000000005</v>
          </cell>
          <cell r="M93">
            <v>2047.4999999999998</v>
          </cell>
          <cell r="N93">
            <v>546559.23766056332</v>
          </cell>
          <cell r="O93">
            <v>379411.26238133496</v>
          </cell>
          <cell r="P93">
            <v>37004.42735294118</v>
          </cell>
          <cell r="Q93">
            <v>4393846.9964112071</v>
          </cell>
          <cell r="R93">
            <v>263550.80518918921</v>
          </cell>
          <cell r="S93">
            <v>560303.72080308036</v>
          </cell>
          <cell r="T93">
            <v>342315.15469680267</v>
          </cell>
          <cell r="U93">
            <v>3205811.5720748757</v>
          </cell>
          <cell r="V93">
            <v>266811.75128173374</v>
          </cell>
          <cell r="W93">
            <v>2594001.5207665758</v>
          </cell>
          <cell r="X93">
            <v>46020.927898550726</v>
          </cell>
          <cell r="Y93">
            <v>0</v>
          </cell>
          <cell r="Z93">
            <v>58698.9</v>
          </cell>
          <cell r="AA93">
            <v>80162.740297029697</v>
          </cell>
          <cell r="AB93">
            <v>65848.125</v>
          </cell>
          <cell r="AC93">
            <v>83013.851830985906</v>
          </cell>
          <cell r="AD93">
            <v>0</v>
          </cell>
          <cell r="AE93">
            <v>11253.754999999999</v>
          </cell>
          <cell r="AF93">
            <v>22314861.981321655</v>
          </cell>
          <cell r="AG93">
            <v>4819294.1748296143</v>
          </cell>
          <cell r="AH93">
            <v>1283924.1377383261</v>
          </cell>
          <cell r="AI93">
            <v>758063.13422591123</v>
          </cell>
          <cell r="AJ93">
            <v>394570.9123369006</v>
          </cell>
          <cell r="AK93">
            <v>1042341.3336497068</v>
          </cell>
          <cell r="AL93">
            <v>725462.21497261105</v>
          </cell>
          <cell r="AM93">
            <v>2514033.8521062271</v>
          </cell>
          <cell r="AN93">
            <v>224862.77804026197</v>
          </cell>
          <cell r="AO93">
            <v>82565.870978689825</v>
          </cell>
          <cell r="AP93">
            <v>1150760.9836858686</v>
          </cell>
          <cell r="AQ93">
            <v>657680.76161562826</v>
          </cell>
          <cell r="AR93">
            <v>1534263.1583460367</v>
          </cell>
          <cell r="AS93">
            <v>569380.92307692312</v>
          </cell>
          <cell r="AT93">
            <v>41677.233815689258</v>
          </cell>
          <cell r="AU93">
            <v>1446791.1595330737</v>
          </cell>
          <cell r="AV93">
            <v>3173775.8041050234</v>
          </cell>
          <cell r="AW93">
            <v>259795.5566695728</v>
          </cell>
          <cell r="AX93">
            <v>267460.41493775934</v>
          </cell>
          <cell r="AY93">
            <v>176379.71627408994</v>
          </cell>
          <cell r="AZ93">
            <v>108316.78117048346</v>
          </cell>
          <cell r="BA93">
            <v>1083461.0792132528</v>
          </cell>
          <cell r="BB93">
            <v>1668970.1076746627</v>
          </cell>
          <cell r="BC93">
            <v>197443.96914713219</v>
          </cell>
          <cell r="BD93">
            <v>243081.58627450981</v>
          </cell>
          <cell r="BE93">
            <v>179653.79748603352</v>
          </cell>
          <cell r="BF93">
            <v>26866.747559055122</v>
          </cell>
          <cell r="BG93">
            <v>86706.144622467778</v>
          </cell>
          <cell r="BH93">
            <v>4407.9682898550727</v>
          </cell>
          <cell r="BI93">
            <v>364730.37454545457</v>
          </cell>
          <cell r="BJ93">
            <v>538554.53115860524</v>
          </cell>
          <cell r="BK93">
            <v>27524.988591549296</v>
          </cell>
          <cell r="BL93">
            <v>33700475.012209579</v>
          </cell>
          <cell r="BM93">
            <v>16848662.113847163</v>
          </cell>
          <cell r="BN93">
            <v>16851812.898362417</v>
          </cell>
          <cell r="BO93">
            <v>4638633.388762149</v>
          </cell>
          <cell r="BP93">
            <v>22010.60087800086</v>
          </cell>
          <cell r="BQ93">
            <v>11651886.906911032</v>
          </cell>
          <cell r="BR93">
            <v>96613.750458226568</v>
          </cell>
          <cell r="BS93">
            <v>0</v>
          </cell>
          <cell r="BT93">
            <v>0</v>
          </cell>
          <cell r="BU93">
            <v>442668.25135300751</v>
          </cell>
          <cell r="BV93">
            <v>4574622.9557309868</v>
          </cell>
          <cell r="BW93">
            <v>1848745.8952209277</v>
          </cell>
          <cell r="BX93">
            <v>2725877.0605100589</v>
          </cell>
          <cell r="BY93">
            <v>49466.548352531478</v>
          </cell>
        </row>
        <row r="94">
          <cell r="A94">
            <v>199603</v>
          </cell>
          <cell r="B94">
            <v>69275919.305672348</v>
          </cell>
          <cell r="C94">
            <v>65967141.53906703</v>
          </cell>
          <cell r="D94">
            <v>62007988.278394647</v>
          </cell>
          <cell r="E94">
            <v>14728615.383688623</v>
          </cell>
          <cell r="F94">
            <v>5555.726098654708</v>
          </cell>
          <cell r="G94">
            <v>3610022.2931332267</v>
          </cell>
          <cell r="H94">
            <v>707952.54703750345</v>
          </cell>
          <cell r="I94">
            <v>0</v>
          </cell>
          <cell r="J94">
            <v>0</v>
          </cell>
          <cell r="K94">
            <v>3804.1305555555555</v>
          </cell>
          <cell r="L94">
            <v>6498.68</v>
          </cell>
          <cell r="M94">
            <v>0</v>
          </cell>
          <cell r="N94">
            <v>625117.16506360529</v>
          </cell>
          <cell r="O94">
            <v>1493595.8430388533</v>
          </cell>
          <cell r="P94">
            <v>78984.969852941183</v>
          </cell>
          <cell r="Q94">
            <v>7557771.8547040224</v>
          </cell>
          <cell r="R94">
            <v>14171.911243243243</v>
          </cell>
          <cell r="S94">
            <v>324492.25217821787</v>
          </cell>
          <cell r="T94">
            <v>300648.01078280044</v>
          </cell>
          <cell r="U94">
            <v>4201217.4188558273</v>
          </cell>
          <cell r="V94">
            <v>369505.95092260063</v>
          </cell>
          <cell r="W94">
            <v>3380911.6152077466</v>
          </cell>
          <cell r="X94">
            <v>14427.793163322185</v>
          </cell>
          <cell r="Y94">
            <v>14002.955078125</v>
          </cell>
          <cell r="Z94">
            <v>34228.050000000003</v>
          </cell>
          <cell r="AA94">
            <v>67779.684554455438</v>
          </cell>
          <cell r="AB94">
            <v>44412.9925</v>
          </cell>
          <cell r="AC94">
            <v>219573.43492957746</v>
          </cell>
          <cell r="AD94">
            <v>0</v>
          </cell>
          <cell r="AE94">
            <v>56374.942499999997</v>
          </cell>
          <cell r="AF94">
            <v>40271317.811919987</v>
          </cell>
          <cell r="AG94">
            <v>12536433.02658649</v>
          </cell>
          <cell r="AH94">
            <v>1267731.2994330896</v>
          </cell>
          <cell r="AI94">
            <v>637268.26313334529</v>
          </cell>
          <cell r="AJ94">
            <v>185054.94367874047</v>
          </cell>
          <cell r="AK94">
            <v>9993550.5883190408</v>
          </cell>
          <cell r="AL94">
            <v>854574.16457699332</v>
          </cell>
          <cell r="AM94">
            <v>3135944.0406855051</v>
          </cell>
          <cell r="AN94">
            <v>244399.33361144798</v>
          </cell>
          <cell r="AO94">
            <v>25215.97913180742</v>
          </cell>
          <cell r="AP94">
            <v>1813163.3250450045</v>
          </cell>
          <cell r="AQ94">
            <v>376847.08289334743</v>
          </cell>
          <cell r="AR94">
            <v>1687460.1373856708</v>
          </cell>
          <cell r="AS94">
            <v>113445.17032967033</v>
          </cell>
          <cell r="AT94">
            <v>74587.000761614618</v>
          </cell>
          <cell r="AU94">
            <v>416975.47704280156</v>
          </cell>
          <cell r="AV94">
            <v>2315176.5313619836</v>
          </cell>
          <cell r="AW94">
            <v>676629.7275501308</v>
          </cell>
          <cell r="AX94">
            <v>211183.90041493779</v>
          </cell>
          <cell r="AY94">
            <v>91044.812633832989</v>
          </cell>
          <cell r="AZ94">
            <v>54592.630407124685</v>
          </cell>
          <cell r="BA94">
            <v>3560040.3769374015</v>
          </cell>
          <cell r="BB94">
            <v>2806837.6639302098</v>
          </cell>
          <cell r="BC94">
            <v>366128.44405486283</v>
          </cell>
          <cell r="BD94">
            <v>511444.13267973857</v>
          </cell>
          <cell r="BE94">
            <v>359984.96580464952</v>
          </cell>
          <cell r="BF94">
            <v>51054.998976377952</v>
          </cell>
          <cell r="BG94">
            <v>306456.1707120933</v>
          </cell>
          <cell r="BH94">
            <v>16941.354521739129</v>
          </cell>
          <cell r="BI94">
            <v>459444.61563636368</v>
          </cell>
          <cell r="BJ94">
            <v>683083.41957255348</v>
          </cell>
          <cell r="BK94">
            <v>52299.561971830983</v>
          </cell>
          <cell r="BL94">
            <v>3959153.2606723867</v>
          </cell>
          <cell r="BM94">
            <v>1630301.6688758514</v>
          </cell>
          <cell r="BN94">
            <v>2328851.5917965355</v>
          </cell>
          <cell r="BO94">
            <v>338372.15841486142</v>
          </cell>
          <cell r="BP94">
            <v>16741.366457911219</v>
          </cell>
          <cell r="BQ94">
            <v>1775477.8553455514</v>
          </cell>
          <cell r="BR94">
            <v>24049.003513070224</v>
          </cell>
          <cell r="BS94">
            <v>469.44230769230768</v>
          </cell>
          <cell r="BT94">
            <v>0</v>
          </cell>
          <cell r="BU94">
            <v>173741.76575744865</v>
          </cell>
          <cell r="BV94">
            <v>3308777.766605312</v>
          </cell>
          <cell r="BW94">
            <v>1468715.7062331103</v>
          </cell>
          <cell r="BX94">
            <v>1840062.0603722015</v>
          </cell>
          <cell r="BY94">
            <v>78105.076346102331</v>
          </cell>
        </row>
        <row r="95">
          <cell r="A95">
            <v>199604</v>
          </cell>
          <cell r="B95">
            <v>122489317.14606081</v>
          </cell>
          <cell r="C95">
            <v>118983382.73752289</v>
          </cell>
          <cell r="D95">
            <v>49686598.067158014</v>
          </cell>
          <cell r="E95">
            <v>12137308.196061473</v>
          </cell>
          <cell r="F95">
            <v>7120.7661659192827</v>
          </cell>
          <cell r="G95">
            <v>3474949.5056947628</v>
          </cell>
          <cell r="H95">
            <v>317707.24843828712</v>
          </cell>
          <cell r="I95">
            <v>3163.5357711442784</v>
          </cell>
          <cell r="J95">
            <v>0</v>
          </cell>
          <cell r="K95">
            <v>1051.8333333333333</v>
          </cell>
          <cell r="L95">
            <v>7376.88</v>
          </cell>
          <cell r="M95">
            <v>0</v>
          </cell>
          <cell r="N95">
            <v>865625.88930809498</v>
          </cell>
          <cell r="O95">
            <v>1166191.1088343991</v>
          </cell>
          <cell r="P95">
            <v>1911.0267647058824</v>
          </cell>
          <cell r="Q95">
            <v>4478429.3955914099</v>
          </cell>
          <cell r="R95">
            <v>39626.108648648646</v>
          </cell>
          <cell r="S95">
            <v>822640.00886688672</v>
          </cell>
          <cell r="T95">
            <v>951514.88864388096</v>
          </cell>
          <cell r="U95">
            <v>4622962.33259858</v>
          </cell>
          <cell r="V95">
            <v>375856.4669473684</v>
          </cell>
          <cell r="W95">
            <v>3323323.3617383712</v>
          </cell>
          <cell r="X95">
            <v>18110.428500557417</v>
          </cell>
          <cell r="Y95">
            <v>64161.0810546875</v>
          </cell>
          <cell r="Z95">
            <v>71950.700000000012</v>
          </cell>
          <cell r="AA95">
            <v>33207.842409240926</v>
          </cell>
          <cell r="AB95">
            <v>25590.880833331445</v>
          </cell>
          <cell r="AC95">
            <v>346430.10028169019</v>
          </cell>
          <cell r="AD95">
            <v>0</v>
          </cell>
          <cell r="AE95">
            <v>364331.47083333333</v>
          </cell>
          <cell r="AF95">
            <v>31722947.932648893</v>
          </cell>
          <cell r="AG95">
            <v>8812160.1974354014</v>
          </cell>
          <cell r="AH95">
            <v>1567589.8402357153</v>
          </cell>
          <cell r="AI95">
            <v>94814.439271923489</v>
          </cell>
          <cell r="AJ95">
            <v>349219.20006379922</v>
          </cell>
          <cell r="AK95">
            <v>9448269.6533676814</v>
          </cell>
          <cell r="AL95">
            <v>878835.58393183211</v>
          </cell>
          <cell r="AM95">
            <v>2466286.737179487</v>
          </cell>
          <cell r="AN95">
            <v>223392.6358986175</v>
          </cell>
          <cell r="AO95">
            <v>53844.212320441991</v>
          </cell>
          <cell r="AP95">
            <v>1069908.3850135012</v>
          </cell>
          <cell r="AQ95">
            <v>223285.47386483636</v>
          </cell>
          <cell r="AR95">
            <v>843871.19902820128</v>
          </cell>
          <cell r="AS95">
            <v>126651.89010989011</v>
          </cell>
          <cell r="AT95">
            <v>48401.076161462297</v>
          </cell>
          <cell r="AU95">
            <v>402803.48949416337</v>
          </cell>
          <cell r="AV95">
            <v>2101527.7820364255</v>
          </cell>
          <cell r="AW95">
            <v>298170.96076721884</v>
          </cell>
          <cell r="AX95">
            <v>457908.04979253118</v>
          </cell>
          <cell r="AY95">
            <v>84958.426124197009</v>
          </cell>
          <cell r="AZ95">
            <v>262975.63613231556</v>
          </cell>
          <cell r="BA95">
            <v>1908073.0644192516</v>
          </cell>
          <cell r="BB95">
            <v>1203379.6058490672</v>
          </cell>
          <cell r="BC95">
            <v>107277.83938154613</v>
          </cell>
          <cell r="BD95">
            <v>257633.30522875817</v>
          </cell>
          <cell r="BE95">
            <v>171199.20598306</v>
          </cell>
          <cell r="BF95">
            <v>10345.946929133857</v>
          </cell>
          <cell r="BG95">
            <v>93777.503670963779</v>
          </cell>
          <cell r="BH95">
            <v>9392.9453043478261</v>
          </cell>
          <cell r="BI95">
            <v>191741.60800000004</v>
          </cell>
          <cell r="BJ95">
            <v>345092.03050618706</v>
          </cell>
          <cell r="BK95">
            <v>16919.22084507042</v>
          </cell>
          <cell r="BL95">
            <v>69296784.670364872</v>
          </cell>
          <cell r="BM95">
            <v>63347856.564246535</v>
          </cell>
          <cell r="BN95">
            <v>5948928.1061183317</v>
          </cell>
          <cell r="BO95">
            <v>1671040.2599318651</v>
          </cell>
          <cell r="BP95">
            <v>10171.402498925523</v>
          </cell>
          <cell r="BQ95">
            <v>3856674.9163232762</v>
          </cell>
          <cell r="BR95">
            <v>201068.87439364428</v>
          </cell>
          <cell r="BS95">
            <v>52.160256410256409</v>
          </cell>
          <cell r="BT95">
            <v>4240.4578104838711</v>
          </cell>
          <cell r="BU95">
            <v>205680.03490372642</v>
          </cell>
          <cell r="BV95">
            <v>3505934.4085379252</v>
          </cell>
          <cell r="BW95">
            <v>1430161.9189444913</v>
          </cell>
          <cell r="BX95">
            <v>2075772.4895934339</v>
          </cell>
          <cell r="BY95">
            <v>78105.076346102331</v>
          </cell>
        </row>
        <row r="96">
          <cell r="A96">
            <v>199605</v>
          </cell>
          <cell r="B96">
            <v>111639703.19719522</v>
          </cell>
          <cell r="C96">
            <v>108182038.02523378</v>
          </cell>
          <cell r="D96">
            <v>35659793.198466562</v>
          </cell>
          <cell r="E96">
            <v>10806384.089614175</v>
          </cell>
          <cell r="F96">
            <v>18444.877735426009</v>
          </cell>
          <cell r="G96">
            <v>2073340.307804829</v>
          </cell>
          <cell r="H96">
            <v>262694.11741393787</v>
          </cell>
          <cell r="I96">
            <v>3218.5936815920395</v>
          </cell>
          <cell r="J96">
            <v>0</v>
          </cell>
          <cell r="K96">
            <v>736.2833333333333</v>
          </cell>
          <cell r="L96">
            <v>7201.24</v>
          </cell>
          <cell r="M96">
            <v>0</v>
          </cell>
          <cell r="N96">
            <v>457962.54777536559</v>
          </cell>
          <cell r="O96">
            <v>53893.861860719218</v>
          </cell>
          <cell r="P96">
            <v>336142.16235294117</v>
          </cell>
          <cell r="Q96">
            <v>6385408.1385806166</v>
          </cell>
          <cell r="R96">
            <v>269935.60178378376</v>
          </cell>
          <cell r="S96">
            <v>365576.60324532451</v>
          </cell>
          <cell r="T96">
            <v>571829.75404630648</v>
          </cell>
          <cell r="U96">
            <v>3651324.6506866934</v>
          </cell>
          <cell r="V96">
            <v>313339.66518266255</v>
          </cell>
          <cell r="W96">
            <v>3029230.1235956703</v>
          </cell>
          <cell r="X96">
            <v>9045.6031967670006</v>
          </cell>
          <cell r="Y96">
            <v>0</v>
          </cell>
          <cell r="Z96">
            <v>19030</v>
          </cell>
          <cell r="AA96">
            <v>6276.7778547854787</v>
          </cell>
          <cell r="AB96">
            <v>8587.4316666670311</v>
          </cell>
          <cell r="AC96">
            <v>143687.03502347416</v>
          </cell>
          <cell r="AD96">
            <v>0</v>
          </cell>
          <cell r="AE96">
            <v>122128.01416666666</v>
          </cell>
          <cell r="AF96">
            <v>19837740.749171913</v>
          </cell>
          <cell r="AG96">
            <v>5964064.5865125321</v>
          </cell>
          <cell r="AH96">
            <v>858687.99003431294</v>
          </cell>
          <cell r="AI96">
            <v>133926.45573709853</v>
          </cell>
          <cell r="AJ96">
            <v>322386.58961617615</v>
          </cell>
          <cell r="AK96">
            <v>2903440.1516050301</v>
          </cell>
          <cell r="AL96">
            <v>455862.91442483262</v>
          </cell>
          <cell r="AM96">
            <v>1132712.3003008896</v>
          </cell>
          <cell r="AN96">
            <v>242395.58432209556</v>
          </cell>
          <cell r="AO96">
            <v>97691.899392265201</v>
          </cell>
          <cell r="AP96">
            <v>1047542.5209270926</v>
          </cell>
          <cell r="AQ96">
            <v>200755.29963041184</v>
          </cell>
          <cell r="AR96">
            <v>619844.43292682932</v>
          </cell>
          <cell r="AS96">
            <v>243081.00549450549</v>
          </cell>
          <cell r="AT96">
            <v>68678.490479817207</v>
          </cell>
          <cell r="AU96">
            <v>316916.15875486383</v>
          </cell>
          <cell r="AV96">
            <v>2046319.3890212579</v>
          </cell>
          <cell r="AW96">
            <v>1647872.972972973</v>
          </cell>
          <cell r="AX96">
            <v>245601.82572614108</v>
          </cell>
          <cell r="AY96">
            <v>59337.039614561036</v>
          </cell>
          <cell r="AZ96">
            <v>123619.39249363869</v>
          </cell>
          <cell r="BA96">
            <v>1107003.7491845859</v>
          </cell>
          <cell r="BB96">
            <v>1364343.7089937872</v>
          </cell>
          <cell r="BC96">
            <v>97623.136967581042</v>
          </cell>
          <cell r="BD96">
            <v>346695.76470588241</v>
          </cell>
          <cell r="BE96">
            <v>198178.63536673275</v>
          </cell>
          <cell r="BF96">
            <v>9834.7835433070868</v>
          </cell>
          <cell r="BG96">
            <v>122850.10413750767</v>
          </cell>
          <cell r="BH96">
            <v>12211.774811594203</v>
          </cell>
          <cell r="BI96">
            <v>128729.58236363638</v>
          </cell>
          <cell r="BJ96">
            <v>424528.85061867267</v>
          </cell>
          <cell r="BK96">
            <v>23691.076478873234</v>
          </cell>
          <cell r="BL96">
            <v>72522244.826767206</v>
          </cell>
          <cell r="BM96">
            <v>66687465.034658439</v>
          </cell>
          <cell r="BN96">
            <v>5834779.7921087621</v>
          </cell>
          <cell r="BO96">
            <v>1576707.8312542834</v>
          </cell>
          <cell r="BP96">
            <v>9136.5197396696749</v>
          </cell>
          <cell r="BQ96">
            <v>3882681.2855357938</v>
          </cell>
          <cell r="BR96">
            <v>225237.23116555615</v>
          </cell>
          <cell r="BS96">
            <v>0</v>
          </cell>
          <cell r="BT96">
            <v>0</v>
          </cell>
          <cell r="BU96">
            <v>141016.92441345871</v>
          </cell>
          <cell r="BV96">
            <v>3457665.1719614449</v>
          </cell>
          <cell r="BW96">
            <v>1343874.8712032959</v>
          </cell>
          <cell r="BX96">
            <v>2113790.300758149</v>
          </cell>
          <cell r="BY96">
            <v>83312.081435842483</v>
          </cell>
        </row>
        <row r="97">
          <cell r="A97">
            <v>199606</v>
          </cell>
          <cell r="B97">
            <v>94786361.141356543</v>
          </cell>
          <cell r="C97">
            <v>89663421.710146576</v>
          </cell>
          <cell r="D97">
            <v>33865209.191457629</v>
          </cell>
          <cell r="E97">
            <v>12262643.642669933</v>
          </cell>
          <cell r="F97">
            <v>61681.186345291477</v>
          </cell>
          <cell r="G97">
            <v>2538227.5616752589</v>
          </cell>
          <cell r="H97">
            <v>241450.32202770779</v>
          </cell>
          <cell r="I97">
            <v>954.33711442786068</v>
          </cell>
          <cell r="J97">
            <v>0</v>
          </cell>
          <cell r="K97">
            <v>946.65000000000009</v>
          </cell>
          <cell r="L97">
            <v>4830.1000000000004</v>
          </cell>
          <cell r="M97">
            <v>0</v>
          </cell>
          <cell r="N97">
            <v>619768.42809804354</v>
          </cell>
          <cell r="O97">
            <v>151110.61055500209</v>
          </cell>
          <cell r="P97">
            <v>587367.72632352938</v>
          </cell>
          <cell r="Q97">
            <v>6128084.2381772604</v>
          </cell>
          <cell r="R97">
            <v>188080.59718918917</v>
          </cell>
          <cell r="S97">
            <v>790238.43302530248</v>
          </cell>
          <cell r="T97">
            <v>949903.45213891962</v>
          </cell>
          <cell r="U97">
            <v>3646992.0175430318</v>
          </cell>
          <cell r="V97">
            <v>449135.11639628484</v>
          </cell>
          <cell r="W97">
            <v>2543944.3579608048</v>
          </cell>
          <cell r="X97">
            <v>3732.2924470457083</v>
          </cell>
          <cell r="Y97">
            <v>72597.28759765625</v>
          </cell>
          <cell r="Z97">
            <v>187532</v>
          </cell>
          <cell r="AA97">
            <v>30019.889537953793</v>
          </cell>
          <cell r="AB97">
            <v>0</v>
          </cell>
          <cell r="AC97">
            <v>259702.78610328637</v>
          </cell>
          <cell r="AD97">
            <v>0</v>
          </cell>
          <cell r="AE97">
            <v>100328.28750000001</v>
          </cell>
          <cell r="AF97">
            <v>16636336.383812502</v>
          </cell>
          <cell r="AG97">
            <v>4325168.1077718483</v>
          </cell>
          <cell r="AH97">
            <v>1117291.5300044755</v>
          </cell>
          <cell r="AI97">
            <v>64322.77406622158</v>
          </cell>
          <cell r="AJ97">
            <v>337056.72486211156</v>
          </cell>
          <cell r="AK97">
            <v>588951.63028371916</v>
          </cell>
          <cell r="AL97">
            <v>421233.17151552037</v>
          </cell>
          <cell r="AM97">
            <v>1425285.7047357406</v>
          </cell>
          <cell r="AN97">
            <v>162644.91061363084</v>
          </cell>
          <cell r="AO97">
            <v>167858.87590370956</v>
          </cell>
          <cell r="AP97">
            <v>1134471.1793429342</v>
          </cell>
          <cell r="AQ97">
            <v>108878.49788806759</v>
          </cell>
          <cell r="AR97">
            <v>543616.41053734755</v>
          </cell>
          <cell r="AS97">
            <v>199482.25274725276</v>
          </cell>
          <cell r="AT97">
            <v>95520.916222391461</v>
          </cell>
          <cell r="AU97">
            <v>420651.40856031125</v>
          </cell>
          <cell r="AV97">
            <v>2665570.7361421986</v>
          </cell>
          <cell r="AW97">
            <v>1498726.1573670444</v>
          </cell>
          <cell r="AX97">
            <v>168134.77178423238</v>
          </cell>
          <cell r="AY97">
            <v>68958.131691648829</v>
          </cell>
          <cell r="AZ97">
            <v>132182.60178117047</v>
          </cell>
          <cell r="BA97">
            <v>990329.8899909216</v>
          </cell>
          <cell r="BB97">
            <v>1319237.1474321629</v>
          </cell>
          <cell r="BC97">
            <v>50190.811685785542</v>
          </cell>
          <cell r="BD97">
            <v>501253.68692810461</v>
          </cell>
          <cell r="BE97">
            <v>259643.76647143631</v>
          </cell>
          <cell r="BF97">
            <v>10816.217244094489</v>
          </cell>
          <cell r="BG97">
            <v>54196.260165745858</v>
          </cell>
          <cell r="BH97">
            <v>15872.469507246376</v>
          </cell>
          <cell r="BI97">
            <v>77613.632363636367</v>
          </cell>
          <cell r="BJ97">
            <v>322708.73588301468</v>
          </cell>
          <cell r="BK97">
            <v>26941.567183098588</v>
          </cell>
          <cell r="BL97">
            <v>55798212.518688947</v>
          </cell>
          <cell r="BM97">
            <v>51934604.726742588</v>
          </cell>
          <cell r="BN97">
            <v>3863607.7919463604</v>
          </cell>
          <cell r="BO97">
            <v>1996264.7969070759</v>
          </cell>
          <cell r="BP97">
            <v>6028.9628538097868</v>
          </cell>
          <cell r="BQ97">
            <v>1372590.7027171915</v>
          </cell>
          <cell r="BR97">
            <v>186770.8964992312</v>
          </cell>
          <cell r="BS97">
            <v>7123.0046153846151</v>
          </cell>
          <cell r="BT97">
            <v>0</v>
          </cell>
          <cell r="BU97">
            <v>294829.42835366784</v>
          </cell>
          <cell r="BV97">
            <v>5122939.431209961</v>
          </cell>
          <cell r="BW97">
            <v>2092919.8813821822</v>
          </cell>
          <cell r="BX97">
            <v>3030019.5498277782</v>
          </cell>
          <cell r="BY97">
            <v>33845.533083311006</v>
          </cell>
        </row>
        <row r="98">
          <cell r="A98">
            <v>199607</v>
          </cell>
          <cell r="B98">
            <v>64845468.54638385</v>
          </cell>
          <cell r="C98">
            <v>59400920.652720079</v>
          </cell>
          <cell r="D98">
            <v>27560892.499314319</v>
          </cell>
          <cell r="E98">
            <v>9058533.42456319</v>
          </cell>
          <cell r="F98">
            <v>52819.271569506731</v>
          </cell>
          <cell r="G98">
            <v>2498232.8609360429</v>
          </cell>
          <cell r="H98">
            <v>167144.09450881611</v>
          </cell>
          <cell r="I98">
            <v>330.34746268656716</v>
          </cell>
          <cell r="J98">
            <v>0</v>
          </cell>
          <cell r="K98">
            <v>1086.8944444444444</v>
          </cell>
          <cell r="L98">
            <v>2458.96</v>
          </cell>
          <cell r="M98">
            <v>0</v>
          </cell>
          <cell r="N98">
            <v>553831.41205708892</v>
          </cell>
          <cell r="O98">
            <v>109341.43781469935</v>
          </cell>
          <cell r="P98">
            <v>816082.88411764707</v>
          </cell>
          <cell r="Q98">
            <v>2532305.6268265564</v>
          </cell>
          <cell r="R98">
            <v>118984.56216216215</v>
          </cell>
          <cell r="S98">
            <v>417143.81708470854</v>
          </cell>
          <cell r="T98">
            <v>1788771.2555788315</v>
          </cell>
          <cell r="U98">
            <v>3386208.6877695466</v>
          </cell>
          <cell r="V98">
            <v>23613.010136222911</v>
          </cell>
          <cell r="W98">
            <v>1918006.1417930333</v>
          </cell>
          <cell r="X98">
            <v>13564.400189520626</v>
          </cell>
          <cell r="Y98">
            <v>0</v>
          </cell>
          <cell r="Z98">
            <v>242675.75</v>
          </cell>
          <cell r="AA98">
            <v>30850.581237623766</v>
          </cell>
          <cell r="AB98">
            <v>418.08333333333331</v>
          </cell>
          <cell r="AC98">
            <v>1089841.3044131456</v>
          </cell>
          <cell r="AD98">
            <v>0</v>
          </cell>
          <cell r="AE98">
            <v>67239.416666666657</v>
          </cell>
          <cell r="AF98">
            <v>13959812.040810963</v>
          </cell>
          <cell r="AG98">
            <v>2476639.6924732332</v>
          </cell>
          <cell r="AH98">
            <v>884055.49777413101</v>
          </cell>
          <cell r="AI98">
            <v>30306.315087513532</v>
          </cell>
          <cell r="AJ98">
            <v>135154.45272072445</v>
          </cell>
          <cell r="AK98">
            <v>570693.93530727772</v>
          </cell>
          <cell r="AL98">
            <v>272963.85587340232</v>
          </cell>
          <cell r="AM98">
            <v>1471484.5803898482</v>
          </cell>
          <cell r="AN98">
            <v>146778.26542566094</v>
          </cell>
          <cell r="AO98">
            <v>292951.13088397792</v>
          </cell>
          <cell r="AP98">
            <v>981525.94543204317</v>
          </cell>
          <cell r="AQ98">
            <v>230726.15496304119</v>
          </cell>
          <cell r="AR98">
            <v>428665.75238185975</v>
          </cell>
          <cell r="AS98">
            <v>145605.46703296705</v>
          </cell>
          <cell r="AT98">
            <v>74745.831683168319</v>
          </cell>
          <cell r="AU98">
            <v>337677.080155642</v>
          </cell>
          <cell r="AV98">
            <v>3275252.6357653388</v>
          </cell>
          <cell r="AW98">
            <v>608670.30122057535</v>
          </cell>
          <cell r="AX98">
            <v>366599.00414937764</v>
          </cell>
          <cell r="AY98">
            <v>96085.428265524621</v>
          </cell>
          <cell r="AZ98">
            <v>135778.10750636132</v>
          </cell>
          <cell r="BA98">
            <v>997452.60631929501</v>
          </cell>
          <cell r="BB98">
            <v>1156338.3461706189</v>
          </cell>
          <cell r="BC98">
            <v>63240.57428927681</v>
          </cell>
          <cell r="BD98">
            <v>512805.96993464057</v>
          </cell>
          <cell r="BE98">
            <v>249096.85173004144</v>
          </cell>
          <cell r="BF98">
            <v>10877.556850393701</v>
          </cell>
          <cell r="BG98">
            <v>48777.946089625533</v>
          </cell>
          <cell r="BH98">
            <v>6318.7184927536227</v>
          </cell>
          <cell r="BI98">
            <v>85379.126181818196</v>
          </cell>
          <cell r="BJ98">
            <v>149753.72710911138</v>
          </cell>
          <cell r="BK98">
            <v>30087.875492957741</v>
          </cell>
          <cell r="BL98">
            <v>31840028.153405759</v>
          </cell>
          <cell r="BM98">
            <v>28157325.044530284</v>
          </cell>
          <cell r="BN98">
            <v>3682703.1088754768</v>
          </cell>
          <cell r="BO98">
            <v>654925.90414460632</v>
          </cell>
          <cell r="BP98">
            <v>8220.3081905814452</v>
          </cell>
          <cell r="BQ98">
            <v>1807067.9059406628</v>
          </cell>
          <cell r="BR98">
            <v>24702.733862634548</v>
          </cell>
          <cell r="BS98">
            <v>0</v>
          </cell>
          <cell r="BT98">
            <v>0</v>
          </cell>
          <cell r="BU98">
            <v>1187786.2567369917</v>
          </cell>
          <cell r="BV98">
            <v>5444547.8936637687</v>
          </cell>
          <cell r="BW98">
            <v>1975422.6248835335</v>
          </cell>
          <cell r="BX98">
            <v>3469125.2687802352</v>
          </cell>
          <cell r="BY98">
            <v>36449.035628181089</v>
          </cell>
        </row>
        <row r="99">
          <cell r="A99">
            <v>199608</v>
          </cell>
          <cell r="B99">
            <v>41474056.160053685</v>
          </cell>
          <cell r="C99">
            <v>35826000.915616244</v>
          </cell>
          <cell r="D99">
            <v>28594004.308125149</v>
          </cell>
          <cell r="E99">
            <v>11901558.208911626</v>
          </cell>
          <cell r="F99">
            <v>0</v>
          </cell>
          <cell r="G99">
            <v>2142765.2578154532</v>
          </cell>
          <cell r="H99">
            <v>202353.63912398543</v>
          </cell>
          <cell r="I99">
            <v>0</v>
          </cell>
          <cell r="J99">
            <v>0</v>
          </cell>
          <cell r="K99">
            <v>1069.3638888888888</v>
          </cell>
          <cell r="L99">
            <v>2283.3200000000002</v>
          </cell>
          <cell r="M99">
            <v>0</v>
          </cell>
          <cell r="N99">
            <v>339275.91890164529</v>
          </cell>
          <cell r="O99">
            <v>14583.942102387762</v>
          </cell>
          <cell r="P99">
            <v>1148502.2670588235</v>
          </cell>
          <cell r="Q99">
            <v>5429103.7694625529</v>
          </cell>
          <cell r="R99">
            <v>138308.92989189189</v>
          </cell>
          <cell r="S99">
            <v>354987.85297029704</v>
          </cell>
          <cell r="T99">
            <v>2128323.9476957005</v>
          </cell>
          <cell r="U99">
            <v>2987052.0048784465</v>
          </cell>
          <cell r="V99">
            <v>114069.07980185759</v>
          </cell>
          <cell r="W99">
            <v>2289977.4345104201</v>
          </cell>
          <cell r="X99">
            <v>0</v>
          </cell>
          <cell r="Y99">
            <v>0</v>
          </cell>
          <cell r="Z99">
            <v>1358.05</v>
          </cell>
          <cell r="AA99">
            <v>75283.665660066006</v>
          </cell>
          <cell r="AB99">
            <v>5226.0416666666661</v>
          </cell>
          <cell r="AC99">
            <v>501137.73323943664</v>
          </cell>
          <cell r="AD99">
            <v>0</v>
          </cell>
          <cell r="AE99">
            <v>0</v>
          </cell>
          <cell r="AF99">
            <v>12738497.917739671</v>
          </cell>
          <cell r="AG99">
            <v>1983637.8523988212</v>
          </cell>
          <cell r="AH99">
            <v>1433676.8804386095</v>
          </cell>
          <cell r="AI99">
            <v>170993.33784734752</v>
          </cell>
          <cell r="AJ99">
            <v>89446.354653220827</v>
          </cell>
          <cell r="AK99">
            <v>352593.22758550558</v>
          </cell>
          <cell r="AL99">
            <v>403311.76457699336</v>
          </cell>
          <cell r="AM99">
            <v>237830.0007195186</v>
          </cell>
          <cell r="AN99">
            <v>160412.4725466893</v>
          </cell>
          <cell r="AO99">
            <v>196206.83268350433</v>
          </cell>
          <cell r="AP99">
            <v>1034234.8317956795</v>
          </cell>
          <cell r="AQ99">
            <v>103857.33896515313</v>
          </cell>
          <cell r="AR99">
            <v>438103.84355945123</v>
          </cell>
          <cell r="AS99">
            <v>753556.64285714284</v>
          </cell>
          <cell r="AT99">
            <v>71770.399086062447</v>
          </cell>
          <cell r="AU99">
            <v>536639.76342412445</v>
          </cell>
          <cell r="AV99">
            <v>2872441.359281586</v>
          </cell>
          <cell r="AW99">
            <v>580210.75806451624</v>
          </cell>
          <cell r="AX99">
            <v>82357.178423236517</v>
          </cell>
          <cell r="AY99">
            <v>86610.744111349035</v>
          </cell>
          <cell r="AZ99">
            <v>132981.60305343513</v>
          </cell>
          <cell r="BA99">
            <v>1017624.731667722</v>
          </cell>
          <cell r="BB99">
            <v>966896.17659540742</v>
          </cell>
          <cell r="BC99">
            <v>60466.931366583543</v>
          </cell>
          <cell r="BD99">
            <v>407609.34509803925</v>
          </cell>
          <cell r="BE99">
            <v>247902.67204000719</v>
          </cell>
          <cell r="BF99">
            <v>9119.1548031496059</v>
          </cell>
          <cell r="BG99">
            <v>52359.543529772862</v>
          </cell>
          <cell r="BH99">
            <v>5117.4052463768112</v>
          </cell>
          <cell r="BI99">
            <v>71562.33</v>
          </cell>
          <cell r="BJ99">
            <v>91359.7307086613</v>
          </cell>
          <cell r="BK99">
            <v>21399.063802816898</v>
          </cell>
          <cell r="BL99">
            <v>7231996.6074910946</v>
          </cell>
          <cell r="BM99">
            <v>2450282.8627259801</v>
          </cell>
          <cell r="BN99">
            <v>4781713.744765114</v>
          </cell>
          <cell r="BO99">
            <v>486025.76133584499</v>
          </cell>
          <cell r="BP99">
            <v>5255.2731012463928</v>
          </cell>
          <cell r="BQ99">
            <v>3864793.0122165238</v>
          </cell>
          <cell r="BR99">
            <v>136254.62969451564</v>
          </cell>
          <cell r="BS99">
            <v>0</v>
          </cell>
          <cell r="BT99">
            <v>0</v>
          </cell>
          <cell r="BU99">
            <v>289385.06841698283</v>
          </cell>
          <cell r="BV99">
            <v>5648055.2444374394</v>
          </cell>
          <cell r="BW99">
            <v>2348109.235340185</v>
          </cell>
          <cell r="BX99">
            <v>3299946.0090972539</v>
          </cell>
          <cell r="BY99">
            <v>26035.025448700777</v>
          </cell>
        </row>
        <row r="100">
          <cell r="A100">
            <v>199609</v>
          </cell>
          <cell r="B100">
            <v>38709016.971525989</v>
          </cell>
          <cell r="C100">
            <v>33634640.700123079</v>
          </cell>
          <cell r="D100">
            <v>26120174.320118062</v>
          </cell>
          <cell r="E100">
            <v>9311680.0632218011</v>
          </cell>
          <cell r="F100">
            <v>42435.513161434974</v>
          </cell>
          <cell r="G100">
            <v>1598534.9215741621</v>
          </cell>
          <cell r="H100">
            <v>567291.18631262239</v>
          </cell>
          <cell r="I100">
            <v>4117.8728855721392</v>
          </cell>
          <cell r="J100">
            <v>0</v>
          </cell>
          <cell r="K100">
            <v>999.24166666666667</v>
          </cell>
          <cell r="L100">
            <v>2327.23</v>
          </cell>
          <cell r="M100">
            <v>0</v>
          </cell>
          <cell r="N100">
            <v>253432.64287309826</v>
          </cell>
          <cell r="O100">
            <v>52454.531627084871</v>
          </cell>
          <cell r="P100">
            <v>260681.42367647059</v>
          </cell>
          <cell r="Q100">
            <v>3538352.6598321162</v>
          </cell>
          <cell r="R100">
            <v>106236.21621621621</v>
          </cell>
          <cell r="S100">
            <v>471728.82475247525</v>
          </cell>
          <cell r="T100">
            <v>2413087.7986438815</v>
          </cell>
          <cell r="U100">
            <v>2303092.4502549008</v>
          </cell>
          <cell r="V100">
            <v>59486.669808049533</v>
          </cell>
          <cell r="W100">
            <v>1835026.3806397761</v>
          </cell>
          <cell r="X100">
            <v>3655.4040189520629</v>
          </cell>
          <cell r="Y100">
            <v>114.7783203125</v>
          </cell>
          <cell r="Z100">
            <v>10544.35</v>
          </cell>
          <cell r="AA100">
            <v>46098.432937293728</v>
          </cell>
          <cell r="AB100">
            <v>0</v>
          </cell>
          <cell r="AC100">
            <v>341159.37953051645</v>
          </cell>
          <cell r="AD100">
            <v>0</v>
          </cell>
          <cell r="AE100">
            <v>7007.0549999999994</v>
          </cell>
          <cell r="AF100">
            <v>13233991.054270323</v>
          </cell>
          <cell r="AG100">
            <v>3093177.0932940412</v>
          </cell>
          <cell r="AH100">
            <v>1065611.8527733851</v>
          </cell>
          <cell r="AI100">
            <v>95719.199170876935</v>
          </cell>
          <cell r="AJ100">
            <v>212982.6304764355</v>
          </cell>
          <cell r="AK100">
            <v>407074.65604555781</v>
          </cell>
          <cell r="AL100">
            <v>308097.13767498481</v>
          </cell>
          <cell r="AM100">
            <v>222216.15371533227</v>
          </cell>
          <cell r="AN100">
            <v>110641.80858598108</v>
          </cell>
          <cell r="AO100">
            <v>92944.995769534333</v>
          </cell>
          <cell r="AP100">
            <v>719174.35969846987</v>
          </cell>
          <cell r="AQ100">
            <v>299721.56151003169</v>
          </cell>
          <cell r="AR100">
            <v>605043.3890053354</v>
          </cell>
          <cell r="AS100">
            <v>81616.423076923078</v>
          </cell>
          <cell r="AT100">
            <v>186266.31607006851</v>
          </cell>
          <cell r="AU100">
            <v>349514.04202334629</v>
          </cell>
          <cell r="AV100">
            <v>3329637.3754957998</v>
          </cell>
          <cell r="AW100">
            <v>723183.16129032266</v>
          </cell>
          <cell r="AX100">
            <v>72095.933609958505</v>
          </cell>
          <cell r="AY100">
            <v>89016.017130620996</v>
          </cell>
          <cell r="AZ100">
            <v>182137.55089058526</v>
          </cell>
          <cell r="BA100">
            <v>988119.39696273243</v>
          </cell>
          <cell r="BB100">
            <v>1271410.7523710337</v>
          </cell>
          <cell r="BC100">
            <v>70583.907600997511</v>
          </cell>
          <cell r="BD100">
            <v>562375.14901960781</v>
          </cell>
          <cell r="BE100">
            <v>368549.94366552529</v>
          </cell>
          <cell r="BF100">
            <v>10468.626141732284</v>
          </cell>
          <cell r="BG100">
            <v>44763.408299570285</v>
          </cell>
          <cell r="BH100">
            <v>7056.5329275362319</v>
          </cell>
          <cell r="BI100">
            <v>86267.201272727281</v>
          </cell>
          <cell r="BJ100">
            <v>91841.529358830099</v>
          </cell>
          <cell r="BK100">
            <v>29504.454084507041</v>
          </cell>
          <cell r="BL100">
            <v>7514466.3800050197</v>
          </cell>
          <cell r="BM100">
            <v>117422.7531331707</v>
          </cell>
          <cell r="BN100">
            <v>7397043.6268718494</v>
          </cell>
          <cell r="BO100">
            <v>2189380.5831855075</v>
          </cell>
          <cell r="BP100">
            <v>8322.6911954319385</v>
          </cell>
          <cell r="BQ100">
            <v>4884749.0622519404</v>
          </cell>
          <cell r="BR100">
            <v>215631.73514546387</v>
          </cell>
          <cell r="BS100">
            <v>0</v>
          </cell>
          <cell r="BT100">
            <v>0</v>
          </cell>
          <cell r="BU100">
            <v>98959.555093506176</v>
          </cell>
          <cell r="BV100">
            <v>5074376.2714029104</v>
          </cell>
          <cell r="BW100">
            <v>2337093.8675434371</v>
          </cell>
          <cell r="BX100">
            <v>2737282.4038594733</v>
          </cell>
          <cell r="BY100">
            <v>70294.568711492102</v>
          </cell>
        </row>
        <row r="101">
          <cell r="A101">
            <v>199610</v>
          </cell>
          <cell r="B101">
            <v>57688755.755604923</v>
          </cell>
          <cell r="C101">
            <v>52506109.72702837</v>
          </cell>
          <cell r="D101">
            <v>41655964.06965775</v>
          </cell>
          <cell r="E101">
            <v>11556181.336293157</v>
          </cell>
          <cell r="F101">
            <v>17906.583699551571</v>
          </cell>
          <cell r="G101">
            <v>2192822.3762202663</v>
          </cell>
          <cell r="H101">
            <v>689860.10000699677</v>
          </cell>
          <cell r="I101">
            <v>10321.064129353234</v>
          </cell>
          <cell r="J101">
            <v>0</v>
          </cell>
          <cell r="K101">
            <v>771.34444444444455</v>
          </cell>
          <cell r="L101">
            <v>2239.41</v>
          </cell>
          <cell r="M101">
            <v>0</v>
          </cell>
          <cell r="N101">
            <v>411286.25450201501</v>
          </cell>
          <cell r="O101">
            <v>183843.45838480574</v>
          </cell>
          <cell r="P101">
            <v>536837.20044117654</v>
          </cell>
          <cell r="Q101">
            <v>4656271.0101558929</v>
          </cell>
          <cell r="R101">
            <v>47933.780756756751</v>
          </cell>
          <cell r="S101">
            <v>306597.26421342132</v>
          </cell>
          <cell r="T101">
            <v>2499491.4893384785</v>
          </cell>
          <cell r="U101">
            <v>2938806.674352204</v>
          </cell>
          <cell r="V101">
            <v>0</v>
          </cell>
          <cell r="W101">
            <v>2381814.0782517372</v>
          </cell>
          <cell r="X101">
            <v>6388.1469007803798</v>
          </cell>
          <cell r="Y101">
            <v>126.25615234375</v>
          </cell>
          <cell r="Z101">
            <v>30275</v>
          </cell>
          <cell r="AA101">
            <v>43836.3345379538</v>
          </cell>
          <cell r="AB101">
            <v>196.4991666656324</v>
          </cell>
          <cell r="AC101">
            <v>450407.04600938968</v>
          </cell>
          <cell r="AD101">
            <v>0</v>
          </cell>
          <cell r="AE101">
            <v>25763.313333333332</v>
          </cell>
          <cell r="AF101">
            <v>25713292.645137195</v>
          </cell>
          <cell r="AG101">
            <v>4208612.4598789383</v>
          </cell>
          <cell r="AH101">
            <v>1466797.2939668803</v>
          </cell>
          <cell r="AI101">
            <v>287148.17293035006</v>
          </cell>
          <cell r="AJ101">
            <v>317073.20140872611</v>
          </cell>
          <cell r="AK101">
            <v>8371804.5128131239</v>
          </cell>
          <cell r="AL101">
            <v>751119.81034692645</v>
          </cell>
          <cell r="AM101">
            <v>861755.82155939296</v>
          </cell>
          <cell r="AN101">
            <v>320977.40427843801</v>
          </cell>
          <cell r="AO101">
            <v>203089.17561168116</v>
          </cell>
          <cell r="AP101">
            <v>681599.70803330326</v>
          </cell>
          <cell r="AQ101">
            <v>309828.92027455126</v>
          </cell>
          <cell r="AR101">
            <v>1388263.8264100612</v>
          </cell>
          <cell r="AS101">
            <v>106095.82417582416</v>
          </cell>
          <cell r="AT101">
            <v>87886.443259710577</v>
          </cell>
          <cell r="AU101">
            <v>196211.51439688716</v>
          </cell>
          <cell r="AV101">
            <v>3981073.92862427</v>
          </cell>
          <cell r="AW101">
            <v>574833.70357454231</v>
          </cell>
          <cell r="AX101">
            <v>95584.564315352705</v>
          </cell>
          <cell r="AY101">
            <v>241092.01820128481</v>
          </cell>
          <cell r="AZ101">
            <v>190058.0852417303</v>
          </cell>
          <cell r="BA101">
            <v>1072386.2558352153</v>
          </cell>
          <cell r="BB101">
            <v>1447683.4138751917</v>
          </cell>
          <cell r="BC101">
            <v>77480.123610972558</v>
          </cell>
          <cell r="BD101">
            <v>582068.75816993462</v>
          </cell>
          <cell r="BE101">
            <v>427842.47054424224</v>
          </cell>
          <cell r="BF101">
            <v>11818.097480314962</v>
          </cell>
          <cell r="BG101">
            <v>49328.961080417437</v>
          </cell>
          <cell r="BH101">
            <v>8702.4266666666663</v>
          </cell>
          <cell r="BI101">
            <v>93165.272909090912</v>
          </cell>
          <cell r="BJ101">
            <v>156937.88031496067</v>
          </cell>
          <cell r="BK101">
            <v>40339.423098591542</v>
          </cell>
          <cell r="BL101">
            <v>10850145.657370621</v>
          </cell>
          <cell r="BM101">
            <v>1300700.2283025405</v>
          </cell>
          <cell r="BN101">
            <v>9549445.4290680811</v>
          </cell>
          <cell r="BO101">
            <v>1888698.1820159918</v>
          </cell>
          <cell r="BP101">
            <v>9158.625161171487</v>
          </cell>
          <cell r="BQ101">
            <v>7240802.6495388122</v>
          </cell>
          <cell r="BR101">
            <v>295888.93525166583</v>
          </cell>
          <cell r="BS101">
            <v>0</v>
          </cell>
          <cell r="BT101">
            <v>0</v>
          </cell>
          <cell r="BU101">
            <v>114897.0371004396</v>
          </cell>
          <cell r="BV101">
            <v>5182646.0285765538</v>
          </cell>
          <cell r="BW101">
            <v>2285688.8178252778</v>
          </cell>
          <cell r="BX101">
            <v>2896957.210751276</v>
          </cell>
          <cell r="BY101">
            <v>41656.040717921242</v>
          </cell>
        </row>
        <row r="102">
          <cell r="A102">
            <v>199611</v>
          </cell>
          <cell r="B102">
            <v>135776949.26250023</v>
          </cell>
          <cell r="C102">
            <v>130643077.39022741</v>
          </cell>
          <cell r="D102">
            <v>38383023.308950067</v>
          </cell>
          <cell r="E102">
            <v>15240920.814404089</v>
          </cell>
          <cell r="F102">
            <v>15899.610874439462</v>
          </cell>
          <cell r="G102">
            <v>3984215.3617741195</v>
          </cell>
          <cell r="H102">
            <v>452168.58081444161</v>
          </cell>
          <cell r="I102">
            <v>6985.4723880597012</v>
          </cell>
          <cell r="J102">
            <v>0</v>
          </cell>
          <cell r="K102">
            <v>841.4666666666667</v>
          </cell>
          <cell r="L102">
            <v>2415.0500000000002</v>
          </cell>
          <cell r="M102">
            <v>0</v>
          </cell>
          <cell r="N102">
            <v>545070.54978592065</v>
          </cell>
          <cell r="O102">
            <v>89133.622614005202</v>
          </cell>
          <cell r="P102">
            <v>1588820.2066176471</v>
          </cell>
          <cell r="Q102">
            <v>5067194.4279428758</v>
          </cell>
          <cell r="R102">
            <v>135759.26070270271</v>
          </cell>
          <cell r="S102">
            <v>376324.18477447744</v>
          </cell>
          <cell r="T102">
            <v>2976093.019448732</v>
          </cell>
          <cell r="U102">
            <v>2748504.8691311716</v>
          </cell>
          <cell r="V102">
            <v>401231.00713931886</v>
          </cell>
          <cell r="W102">
            <v>1813816.672512023</v>
          </cell>
          <cell r="X102">
            <v>1968.6641276477146</v>
          </cell>
          <cell r="Y102">
            <v>6381.6746093749998</v>
          </cell>
          <cell r="Z102">
            <v>76232.45</v>
          </cell>
          <cell r="AA102">
            <v>25848.58801980198</v>
          </cell>
          <cell r="AB102">
            <v>16940.736666666849</v>
          </cell>
          <cell r="AC102">
            <v>406085.07605633803</v>
          </cell>
          <cell r="AD102">
            <v>0</v>
          </cell>
          <cell r="AE102">
            <v>0</v>
          </cell>
          <cell r="AF102">
            <v>18822953.408378385</v>
          </cell>
          <cell r="AG102">
            <v>2935906.6350831157</v>
          </cell>
          <cell r="AH102">
            <v>1596716.9109055644</v>
          </cell>
          <cell r="AI102">
            <v>79747.673732407071</v>
          </cell>
          <cell r="AJ102">
            <v>428738.59040749125</v>
          </cell>
          <cell r="AK102">
            <v>2565546.4100708449</v>
          </cell>
          <cell r="AL102">
            <v>756704.51442483265</v>
          </cell>
          <cell r="AM102">
            <v>720749.19950287801</v>
          </cell>
          <cell r="AN102">
            <v>302068.83535047295</v>
          </cell>
          <cell r="AO102">
            <v>84229.734104183124</v>
          </cell>
          <cell r="AP102">
            <v>1571276.504950495</v>
          </cell>
          <cell r="AQ102">
            <v>834618.07682154176</v>
          </cell>
          <cell r="AR102">
            <v>832333.79411204276</v>
          </cell>
          <cell r="AS102">
            <v>85373.983516483509</v>
          </cell>
          <cell r="AT102">
            <v>96833.918507235328</v>
          </cell>
          <cell r="AU102">
            <v>453249.29182879376</v>
          </cell>
          <cell r="AV102">
            <v>2896581.0337966513</v>
          </cell>
          <cell r="AW102">
            <v>777423.94289450743</v>
          </cell>
          <cell r="AX102">
            <v>78696.265560165979</v>
          </cell>
          <cell r="AY102">
            <v>160609.49143468952</v>
          </cell>
          <cell r="AZ102">
            <v>274856.43765903311</v>
          </cell>
          <cell r="BA102">
            <v>1290692.1637149553</v>
          </cell>
          <cell r="BB102">
            <v>1570644.2170364277</v>
          </cell>
          <cell r="BC102">
            <v>87059.043431421436</v>
          </cell>
          <cell r="BD102">
            <v>658836.5</v>
          </cell>
          <cell r="BE102">
            <v>480722.55354117864</v>
          </cell>
          <cell r="BF102">
            <v>13269.801496062993</v>
          </cell>
          <cell r="BG102">
            <v>55206.454315530995</v>
          </cell>
          <cell r="BH102">
            <v>9780.7708405797093</v>
          </cell>
          <cell r="BI102">
            <v>104689.59618181818</v>
          </cell>
          <cell r="BJ102">
            <v>115760.15568053995</v>
          </cell>
          <cell r="BK102">
            <v>45319.341549295772</v>
          </cell>
          <cell r="BL102">
            <v>92260054.081277341</v>
          </cell>
          <cell r="BM102">
            <v>88006916.763967618</v>
          </cell>
          <cell r="BN102">
            <v>4253137.3173097186</v>
          </cell>
          <cell r="BO102">
            <v>2064531.0044692492</v>
          </cell>
          <cell r="BP102">
            <v>7634.5145207834476</v>
          </cell>
          <cell r="BQ102">
            <v>1623311.7852249809</v>
          </cell>
          <cell r="BR102">
            <v>354858.93912865198</v>
          </cell>
          <cell r="BS102">
            <v>0</v>
          </cell>
          <cell r="BT102">
            <v>0</v>
          </cell>
          <cell r="BU102">
            <v>202801.07396605352</v>
          </cell>
          <cell r="BV102">
            <v>5133871.8722728211</v>
          </cell>
          <cell r="BW102">
            <v>2482129.5435339566</v>
          </cell>
          <cell r="BX102">
            <v>2651742.328738865</v>
          </cell>
          <cell r="BY102">
            <v>26035.025448700777</v>
          </cell>
        </row>
        <row r="103">
          <cell r="A103">
            <v>199612</v>
          </cell>
          <cell r="B103">
            <v>138626903.09541529</v>
          </cell>
          <cell r="C103">
            <v>133734784.35134195</v>
          </cell>
          <cell r="D103">
            <v>36968119.384529904</v>
          </cell>
          <cell r="E103">
            <v>12507009.474219352</v>
          </cell>
          <cell r="F103">
            <v>23206.453991031391</v>
          </cell>
          <cell r="G103">
            <v>3425649.3910153322</v>
          </cell>
          <cell r="H103">
            <v>396008.98640638113</v>
          </cell>
          <cell r="I103">
            <v>4560.6302487562189</v>
          </cell>
          <cell r="J103">
            <v>0</v>
          </cell>
          <cell r="K103">
            <v>911.58888888888896</v>
          </cell>
          <cell r="L103">
            <v>2502.87</v>
          </cell>
          <cell r="M103">
            <v>0</v>
          </cell>
          <cell r="N103">
            <v>555333.27416072309</v>
          </cell>
          <cell r="O103">
            <v>280745.65146511549</v>
          </cell>
          <cell r="P103">
            <v>1836409.8560294118</v>
          </cell>
          <cell r="Q103">
            <v>3648104.4495279626</v>
          </cell>
          <cell r="R103">
            <v>143716.35329729729</v>
          </cell>
          <cell r="S103">
            <v>261277.41303630365</v>
          </cell>
          <cell r="T103">
            <v>1928582.55615215</v>
          </cell>
          <cell r="U103">
            <v>3126074.3470330904</v>
          </cell>
          <cell r="V103">
            <v>384594.05637151701</v>
          </cell>
          <cell r="W103">
            <v>1714244.5143243361</v>
          </cell>
          <cell r="X103">
            <v>7776.9441332218503</v>
          </cell>
          <cell r="Y103">
            <v>0</v>
          </cell>
          <cell r="Z103">
            <v>0</v>
          </cell>
          <cell r="AA103">
            <v>14472.671617161715</v>
          </cell>
          <cell r="AB103">
            <v>11095.931666666271</v>
          </cell>
          <cell r="AC103">
            <v>993890.2289201878</v>
          </cell>
          <cell r="AD103">
            <v>0</v>
          </cell>
          <cell r="AE103">
            <v>0</v>
          </cell>
          <cell r="AF103">
            <v>19754548.55668674</v>
          </cell>
          <cell r="AG103">
            <v>5279386.0897582173</v>
          </cell>
          <cell r="AH103">
            <v>1041895.1175891393</v>
          </cell>
          <cell r="AI103">
            <v>22037.81489985565</v>
          </cell>
          <cell r="AJ103">
            <v>111185.8881117514</v>
          </cell>
          <cell r="AK103">
            <v>1098008.831751466</v>
          </cell>
          <cell r="AL103">
            <v>449179.58003651857</v>
          </cell>
          <cell r="AM103">
            <v>1341154.9669021454</v>
          </cell>
          <cell r="AN103">
            <v>211584.30901770556</v>
          </cell>
          <cell r="AO103">
            <v>64223.337111286513</v>
          </cell>
          <cell r="AP103">
            <v>1664169.3937893789</v>
          </cell>
          <cell r="AQ103">
            <v>718520.03695881739</v>
          </cell>
          <cell r="AR103">
            <v>666029.33517530491</v>
          </cell>
          <cell r="AS103">
            <v>79350.835164835153</v>
          </cell>
          <cell r="AT103">
            <v>106522.60472201064</v>
          </cell>
          <cell r="AU103">
            <v>1680571.1564202332</v>
          </cell>
          <cell r="AV103">
            <v>2885226.5301341792</v>
          </cell>
          <cell r="AW103">
            <v>855360.56538796867</v>
          </cell>
          <cell r="AX103">
            <v>61460.580912863072</v>
          </cell>
          <cell r="AY103">
            <v>43483.153104925055</v>
          </cell>
          <cell r="AZ103">
            <v>196241.66030534354</v>
          </cell>
          <cell r="BA103">
            <v>1178956.769432798</v>
          </cell>
          <cell r="BB103">
            <v>1580487.0065907217</v>
          </cell>
          <cell r="BC103">
            <v>50721.289840399011</v>
          </cell>
          <cell r="BD103">
            <v>607438.81045751635</v>
          </cell>
          <cell r="BE103">
            <v>623753.16801225452</v>
          </cell>
          <cell r="BF103">
            <v>9773.4439370078744</v>
          </cell>
          <cell r="BG103">
            <v>62802.589545733572</v>
          </cell>
          <cell r="BH103">
            <v>11928.000028985505</v>
          </cell>
          <cell r="BI103">
            <v>53511.687454545463</v>
          </cell>
          <cell r="BJ103">
            <v>146680.92238470193</v>
          </cell>
          <cell r="BK103">
            <v>13877.094929577464</v>
          </cell>
          <cell r="BL103">
            <v>96766664.966812044</v>
          </cell>
          <cell r="BM103">
            <v>92460788.290876389</v>
          </cell>
          <cell r="BN103">
            <v>4305876.6759356614</v>
          </cell>
          <cell r="BO103">
            <v>1959037.854476263</v>
          </cell>
          <cell r="BP103">
            <v>5373.9443114140113</v>
          </cell>
          <cell r="BQ103">
            <v>1943608.7761432913</v>
          </cell>
          <cell r="BR103">
            <v>262923.7007883137</v>
          </cell>
          <cell r="BS103">
            <v>0</v>
          </cell>
          <cell r="BT103">
            <v>0</v>
          </cell>
          <cell r="BU103">
            <v>134932.40021637964</v>
          </cell>
          <cell r="BV103">
            <v>4892118.7440733574</v>
          </cell>
          <cell r="BW103">
            <v>2223268.4003103706</v>
          </cell>
          <cell r="BX103">
            <v>2668850.3437629864</v>
          </cell>
          <cell r="BY103">
            <v>23431.522903830697</v>
          </cell>
        </row>
        <row r="104">
          <cell r="A104">
            <v>199701</v>
          </cell>
          <cell r="B104">
            <v>115520517.49366876</v>
          </cell>
          <cell r="C104">
            <v>111141622.23055467</v>
          </cell>
          <cell r="D104">
            <v>53478783.16601602</v>
          </cell>
          <cell r="E104">
            <v>16355886.291283088</v>
          </cell>
          <cell r="F104">
            <v>12294.369955156952</v>
          </cell>
          <cell r="G104">
            <v>4401834.3543063551</v>
          </cell>
          <cell r="H104">
            <v>411235.27497760981</v>
          </cell>
          <cell r="I104">
            <v>1353.5069651741294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429018.7667080331</v>
          </cell>
          <cell r="O104">
            <v>1230265.1342018833</v>
          </cell>
          <cell r="P104">
            <v>3429957.9925000006</v>
          </cell>
          <cell r="Q104">
            <v>4197856.9265801813</v>
          </cell>
          <cell r="R104">
            <v>13789.460864864865</v>
          </cell>
          <cell r="S104">
            <v>413649.52949394938</v>
          </cell>
          <cell r="T104">
            <v>1814630.9747298788</v>
          </cell>
          <cell r="U104">
            <v>5183292.4141594507</v>
          </cell>
          <cell r="V104">
            <v>977188.78102786373</v>
          </cell>
          <cell r="W104">
            <v>3452811.0148024354</v>
          </cell>
          <cell r="X104">
            <v>8649.9481605351175</v>
          </cell>
          <cell r="Y104">
            <v>0</v>
          </cell>
          <cell r="Z104">
            <v>0</v>
          </cell>
          <cell r="AA104">
            <v>19238.740462046208</v>
          </cell>
          <cell r="AB104">
            <v>10364.285833332176</v>
          </cell>
          <cell r="AC104">
            <v>676748.56553990603</v>
          </cell>
          <cell r="AD104">
            <v>0</v>
          </cell>
          <cell r="AE104">
            <v>38291.078333333331</v>
          </cell>
          <cell r="AF104">
            <v>30340892.70150838</v>
          </cell>
          <cell r="AG104">
            <v>8472706.2279463932</v>
          </cell>
          <cell r="AH104">
            <v>1944708.5312091513</v>
          </cell>
          <cell r="AI104">
            <v>345092.23254611663</v>
          </cell>
          <cell r="AJ104">
            <v>1933909.115330447</v>
          </cell>
          <cell r="AK104">
            <v>3960205.2955105114</v>
          </cell>
          <cell r="AL104">
            <v>823705.407637425</v>
          </cell>
          <cell r="AM104">
            <v>2196641.8942524078</v>
          </cell>
          <cell r="AN104">
            <v>85809.258898389337</v>
          </cell>
          <cell r="AO104">
            <v>118940.36532921551</v>
          </cell>
          <cell r="AP104">
            <v>168512.37303772836</v>
          </cell>
          <cell r="AQ104">
            <v>419138.5427386068</v>
          </cell>
          <cell r="AR104">
            <v>1142452.547912522</v>
          </cell>
          <cell r="AS104">
            <v>128153.19183804319</v>
          </cell>
          <cell r="AT104">
            <v>104336.29090444563</v>
          </cell>
          <cell r="AU104">
            <v>747644.40234019887</v>
          </cell>
          <cell r="AV104">
            <v>4476238.912682225</v>
          </cell>
          <cell r="AW104">
            <v>141043.29464935107</v>
          </cell>
          <cell r="AX104">
            <v>112620.63986619667</v>
          </cell>
          <cell r="AY104">
            <v>163739.82568394259</v>
          </cell>
          <cell r="AZ104">
            <v>791551.08687485498</v>
          </cell>
          <cell r="BA104">
            <v>2063743.2643202017</v>
          </cell>
          <cell r="BB104">
            <v>1598711.7590650972</v>
          </cell>
          <cell r="BC104">
            <v>2001.4182947630923</v>
          </cell>
          <cell r="BD104">
            <v>238770.37437908497</v>
          </cell>
          <cell r="BE104">
            <v>7672.8553865561371</v>
          </cell>
          <cell r="BF104">
            <v>10656.734267716538</v>
          </cell>
          <cell r="BG104">
            <v>31644.003756906077</v>
          </cell>
          <cell r="BH104">
            <v>53988.152391304349</v>
          </cell>
          <cell r="BI104">
            <v>15669.362127272729</v>
          </cell>
          <cell r="BJ104">
            <v>722687.26861642301</v>
          </cell>
          <cell r="BK104">
            <v>515621.58984507038</v>
          </cell>
          <cell r="BL104">
            <v>57662839.064538643</v>
          </cell>
          <cell r="BM104">
            <v>49456810.48904556</v>
          </cell>
          <cell r="BN104">
            <v>8206028.5754930805</v>
          </cell>
          <cell r="BO104">
            <v>2470825.1561880521</v>
          </cell>
          <cell r="BP104">
            <v>6448.965862344201</v>
          </cell>
          <cell r="BQ104">
            <v>5004251.1022817437</v>
          </cell>
          <cell r="BR104">
            <v>398709.05516965664</v>
          </cell>
          <cell r="BS104">
            <v>0</v>
          </cell>
          <cell r="BT104">
            <v>306.92701209677421</v>
          </cell>
          <cell r="BU104">
            <v>325487.36897918652</v>
          </cell>
          <cell r="BV104">
            <v>4378895.2631141022</v>
          </cell>
          <cell r="BW104">
            <v>2061709.6726247286</v>
          </cell>
          <cell r="BX104">
            <v>2317185.5904893735</v>
          </cell>
          <cell r="BY104">
            <v>54673.55344227163</v>
          </cell>
        </row>
        <row r="105">
          <cell r="A105">
            <v>199702</v>
          </cell>
          <cell r="B105">
            <v>76160306.330432728</v>
          </cell>
          <cell r="C105">
            <v>70967520.937486857</v>
          </cell>
          <cell r="D105">
            <v>57076941.851625755</v>
          </cell>
          <cell r="E105">
            <v>17047929.559829049</v>
          </cell>
          <cell r="F105">
            <v>121661.09771300448</v>
          </cell>
          <cell r="G105">
            <v>3966371.4201742359</v>
          </cell>
          <cell r="H105">
            <v>421216.92135320458</v>
          </cell>
          <cell r="I105">
            <v>4324.3400497512439</v>
          </cell>
          <cell r="J105">
            <v>70834.5</v>
          </cell>
          <cell r="K105">
            <v>0</v>
          </cell>
          <cell r="L105">
            <v>0</v>
          </cell>
          <cell r="M105">
            <v>0</v>
          </cell>
          <cell r="N105">
            <v>415199.00050883769</v>
          </cell>
          <cell r="O105">
            <v>4121050.2905909955</v>
          </cell>
          <cell r="P105">
            <v>425426.82191176468</v>
          </cell>
          <cell r="Q105">
            <v>5040965.2736160476</v>
          </cell>
          <cell r="R105">
            <v>191.22518918918917</v>
          </cell>
          <cell r="S105">
            <v>368276.73456545657</v>
          </cell>
          <cell r="T105">
            <v>2092411.9341565603</v>
          </cell>
          <cell r="U105">
            <v>6024226.5672358386</v>
          </cell>
          <cell r="V105">
            <v>980814.43024767796</v>
          </cell>
          <cell r="W105">
            <v>4327639.6304819267</v>
          </cell>
          <cell r="X105">
            <v>43182.463428093644</v>
          </cell>
          <cell r="Y105">
            <v>0</v>
          </cell>
          <cell r="Z105">
            <v>71604.7</v>
          </cell>
          <cell r="AA105">
            <v>24672.931270627065</v>
          </cell>
          <cell r="AB105">
            <v>7483.6916666672751</v>
          </cell>
          <cell r="AC105">
            <v>560193.76347417838</v>
          </cell>
          <cell r="AD105">
            <v>0</v>
          </cell>
          <cell r="AE105">
            <v>8634.9566666666669</v>
          </cell>
          <cell r="AF105">
            <v>31816289.795002334</v>
          </cell>
          <cell r="AG105">
            <v>8884711.446966162</v>
          </cell>
          <cell r="AH105">
            <v>2039274.5462195221</v>
          </cell>
          <cell r="AI105">
            <v>361873.15200998494</v>
          </cell>
          <cell r="AJ105">
            <v>2027949.9834060972</v>
          </cell>
          <cell r="AK105">
            <v>4152779.5694489032</v>
          </cell>
          <cell r="AL105">
            <v>863760.01566361194</v>
          </cell>
          <cell r="AM105">
            <v>2303458.7601274834</v>
          </cell>
          <cell r="AN105">
            <v>89981.935438234868</v>
          </cell>
          <cell r="AO105">
            <v>124724.11965154996</v>
          </cell>
          <cell r="AP105">
            <v>176706.6825408655</v>
          </cell>
          <cell r="AQ105">
            <v>439520.13776323473</v>
          </cell>
          <cell r="AR105">
            <v>1198006.9834799734</v>
          </cell>
          <cell r="AS105">
            <v>134384.94146452742</v>
          </cell>
          <cell r="AT105">
            <v>109409.8878437574</v>
          </cell>
          <cell r="AU105">
            <v>784000.3655292755</v>
          </cell>
          <cell r="AV105">
            <v>4693906.5319750356</v>
          </cell>
          <cell r="AW105">
            <v>147901.85576782862</v>
          </cell>
          <cell r="AX105">
            <v>118097.08271053513</v>
          </cell>
          <cell r="AY105">
            <v>171702.05887463861</v>
          </cell>
          <cell r="AZ105">
            <v>830042.11561340909</v>
          </cell>
          <cell r="BA105">
            <v>2164097.6225077049</v>
          </cell>
          <cell r="BB105">
            <v>2188495.9295585342</v>
          </cell>
          <cell r="BC105">
            <v>229621.25835411472</v>
          </cell>
          <cell r="BD105">
            <v>247584.13418300654</v>
          </cell>
          <cell r="BE105">
            <v>147871.0562650928</v>
          </cell>
          <cell r="BF105">
            <v>15854.243574803149</v>
          </cell>
          <cell r="BG105">
            <v>151332.33139963166</v>
          </cell>
          <cell r="BH105">
            <v>12205.153399999997</v>
          </cell>
          <cell r="BI105">
            <v>18379.023800000003</v>
          </cell>
          <cell r="BJ105">
            <v>1178453.802384702</v>
          </cell>
          <cell r="BK105">
            <v>187194.92619718309</v>
          </cell>
          <cell r="BL105">
            <v>13890579.085861094</v>
          </cell>
          <cell r="BM105">
            <v>12680900.17930796</v>
          </cell>
          <cell r="BN105">
            <v>1209678.9065531353</v>
          </cell>
          <cell r="BO105">
            <v>424172.16316266207</v>
          </cell>
          <cell r="BP105">
            <v>7704.3211149996932</v>
          </cell>
          <cell r="BQ105">
            <v>85766.560430415513</v>
          </cell>
          <cell r="BR105">
            <v>44286.840465402354</v>
          </cell>
          <cell r="BS105">
            <v>0</v>
          </cell>
          <cell r="BT105">
            <v>0</v>
          </cell>
          <cell r="BU105">
            <v>647749.02137965569</v>
          </cell>
          <cell r="BV105">
            <v>5192785.3929458736</v>
          </cell>
          <cell r="BW105">
            <v>1999289.2551098214</v>
          </cell>
          <cell r="BX105">
            <v>3193496.1378360521</v>
          </cell>
          <cell r="BY105">
            <v>54673.55344227163</v>
          </cell>
        </row>
        <row r="106">
          <cell r="A106">
            <v>199703</v>
          </cell>
          <cell r="B106">
            <v>69528464.722568005</v>
          </cell>
          <cell r="C106">
            <v>65373839.644752875</v>
          </cell>
          <cell r="D106">
            <v>51422481.639360011</v>
          </cell>
          <cell r="E106">
            <v>15337921.241891738</v>
          </cell>
          <cell r="F106">
            <v>104937.43177130046</v>
          </cell>
          <cell r="G106">
            <v>3112490.9830528186</v>
          </cell>
          <cell r="H106">
            <v>421282.51502938702</v>
          </cell>
          <cell r="I106">
            <v>8056.8075621890539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272574.79757989163</v>
          </cell>
          <cell r="O106">
            <v>2982873.6953768036</v>
          </cell>
          <cell r="P106">
            <v>108481.79205882354</v>
          </cell>
          <cell r="Q106">
            <v>5553029.9001329988</v>
          </cell>
          <cell r="R106">
            <v>7510.9004864864864</v>
          </cell>
          <cell r="S106">
            <v>503918.62558855891</v>
          </cell>
          <cell r="T106">
            <v>2262763.7932524807</v>
          </cell>
          <cell r="U106">
            <v>5676845.5401093131</v>
          </cell>
          <cell r="V106">
            <v>800267.6082291021</v>
          </cell>
          <cell r="W106">
            <v>3928244.4429070815</v>
          </cell>
          <cell r="X106">
            <v>71256.350735785949</v>
          </cell>
          <cell r="Y106">
            <v>0</v>
          </cell>
          <cell r="Z106">
            <v>0</v>
          </cell>
          <cell r="AA106">
            <v>33193.964504950498</v>
          </cell>
          <cell r="AB106">
            <v>6446.8449999992699</v>
          </cell>
          <cell r="AC106">
            <v>792704.42206572765</v>
          </cell>
          <cell r="AD106">
            <v>0</v>
          </cell>
          <cell r="AE106">
            <v>44731.906666666669</v>
          </cell>
          <cell r="AF106">
            <v>28924268.294431061</v>
          </cell>
          <cell r="AG106">
            <v>8077113.3047392257</v>
          </cell>
          <cell r="AH106">
            <v>1853909.5689945235</v>
          </cell>
          <cell r="AI106">
            <v>328979.7837751772</v>
          </cell>
          <cell r="AJ106">
            <v>1843614.380735832</v>
          </cell>
          <cell r="AK106">
            <v>3775302.2495174687</v>
          </cell>
          <cell r="AL106">
            <v>785246.38152436924</v>
          </cell>
          <cell r="AM106">
            <v>2094080.095836642</v>
          </cell>
          <cell r="AN106">
            <v>81802.801616312383</v>
          </cell>
          <cell r="AO106">
            <v>113387.00781367737</v>
          </cell>
          <cell r="AP106">
            <v>160644.48520435905</v>
          </cell>
          <cell r="AQ106">
            <v>399568.85191138851</v>
          </cell>
          <cell r="AR106">
            <v>1089111.1324432248</v>
          </cell>
          <cell r="AS106">
            <v>122169.68498514144</v>
          </cell>
          <cell r="AT106">
            <v>99464.801535518563</v>
          </cell>
          <cell r="AU106">
            <v>712736.68493750051</v>
          </cell>
          <cell r="AV106">
            <v>4267242.1188832233</v>
          </cell>
          <cell r="AW106">
            <v>134457.94544356011</v>
          </cell>
          <cell r="AX106">
            <v>107362.3520252728</v>
          </cell>
          <cell r="AY106">
            <v>156094.76936485397</v>
          </cell>
          <cell r="AZ106">
            <v>754593.3546107763</v>
          </cell>
          <cell r="BA106">
            <v>1967386.5385330254</v>
          </cell>
          <cell r="BB106">
            <v>1483446.562927899</v>
          </cell>
          <cell r="BC106">
            <v>0</v>
          </cell>
          <cell r="BD106">
            <v>273499.34562091506</v>
          </cell>
          <cell r="BE106">
            <v>99625.695031537209</v>
          </cell>
          <cell r="BF106">
            <v>15831.752385826772</v>
          </cell>
          <cell r="BG106">
            <v>45853.630817065685</v>
          </cell>
          <cell r="BH106">
            <v>26242.545979710143</v>
          </cell>
          <cell r="BI106">
            <v>16125.79141818182</v>
          </cell>
          <cell r="BJ106">
            <v>808752.56749156362</v>
          </cell>
          <cell r="BK106">
            <v>197515.2341830986</v>
          </cell>
          <cell r="BL106">
            <v>13951358.005392862</v>
          </cell>
          <cell r="BM106">
            <v>12405988.338683981</v>
          </cell>
          <cell r="BN106">
            <v>1545369.6667088806</v>
          </cell>
          <cell r="BO106">
            <v>591836.54270375345</v>
          </cell>
          <cell r="BP106">
            <v>6111.5673236323446</v>
          </cell>
          <cell r="BQ106">
            <v>197844.98600762515</v>
          </cell>
          <cell r="BR106">
            <v>60949.504800615076</v>
          </cell>
          <cell r="BS106">
            <v>0</v>
          </cell>
          <cell r="BT106">
            <v>0</v>
          </cell>
          <cell r="BU106">
            <v>688627.06587325444</v>
          </cell>
          <cell r="BV106">
            <v>4154625.0778151238</v>
          </cell>
          <cell r="BW106">
            <v>1523792.5452168521</v>
          </cell>
          <cell r="BX106">
            <v>2630832.5325982715</v>
          </cell>
          <cell r="BY106">
            <v>72898.071256362178</v>
          </cell>
        </row>
        <row r="107">
          <cell r="A107">
            <v>199704</v>
          </cell>
          <cell r="B107">
            <v>174481515.7897352</v>
          </cell>
          <cell r="C107">
            <v>170712593.47722998</v>
          </cell>
          <cell r="D107">
            <v>56201864.102866367</v>
          </cell>
          <cell r="E107">
            <v>16459997.561115554</v>
          </cell>
          <cell r="F107">
            <v>168572.42609865472</v>
          </cell>
          <cell r="G107">
            <v>3491398.0305058211</v>
          </cell>
          <cell r="H107">
            <v>550168.38493003079</v>
          </cell>
          <cell r="I107">
            <v>9903.5416417910455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154704.97090289069</v>
          </cell>
          <cell r="O107">
            <v>3273036.9512845064</v>
          </cell>
          <cell r="P107">
            <v>8202.5239705882359</v>
          </cell>
          <cell r="Q107">
            <v>4379937.5963894036</v>
          </cell>
          <cell r="R107">
            <v>365261.35859459458</v>
          </cell>
          <cell r="S107">
            <v>1296963.0774367438</v>
          </cell>
          <cell r="T107">
            <v>2761848.6993605294</v>
          </cell>
          <cell r="U107">
            <v>6616253.62774086</v>
          </cell>
          <cell r="V107">
            <v>2613517.5876099071</v>
          </cell>
          <cell r="W107">
            <v>2854926.2594897682</v>
          </cell>
          <cell r="X107">
            <v>86738.156100891865</v>
          </cell>
          <cell r="Y107">
            <v>259226.83642578125</v>
          </cell>
          <cell r="Z107">
            <v>11245</v>
          </cell>
          <cell r="AA107">
            <v>28324.802656765678</v>
          </cell>
          <cell r="AB107">
            <v>702.38000000012164</v>
          </cell>
          <cell r="AC107">
            <v>758564.52629107982</v>
          </cell>
          <cell r="AD107">
            <v>0</v>
          </cell>
          <cell r="AE107">
            <v>3008.0791666666969</v>
          </cell>
          <cell r="AF107">
            <v>31041098.327610254</v>
          </cell>
          <cell r="AG107">
            <v>8668238.9246103093</v>
          </cell>
          <cell r="AH107">
            <v>1989588.4188273977</v>
          </cell>
          <cell r="AI107">
            <v>353056.25407738937</v>
          </cell>
          <cell r="AJ107">
            <v>1978539.7745614047</v>
          </cell>
          <cell r="AK107">
            <v>4051598.7181007783</v>
          </cell>
          <cell r="AL107">
            <v>842714.84043007309</v>
          </cell>
          <cell r="AM107">
            <v>2247335.8876038347</v>
          </cell>
          <cell r="AN107">
            <v>87789.560745252849</v>
          </cell>
          <cell r="AO107">
            <v>121685.26521708167</v>
          </cell>
          <cell r="AP107">
            <v>172401.2932758244</v>
          </cell>
          <cell r="AQ107">
            <v>428811.40136636648</v>
          </cell>
          <cell r="AR107">
            <v>1168818.0114957013</v>
          </cell>
          <cell r="AS107">
            <v>131110.70488193099</v>
          </cell>
          <cell r="AT107">
            <v>106744.15868264924</v>
          </cell>
          <cell r="AU107">
            <v>764898.50300204777</v>
          </cell>
          <cell r="AV107">
            <v>4579541.3336515473</v>
          </cell>
          <cell r="AW107">
            <v>144298.28485049665</v>
          </cell>
          <cell r="AX107">
            <v>115219.69344136005</v>
          </cell>
          <cell r="AY107">
            <v>167518.6053094721</v>
          </cell>
          <cell r="AZ107">
            <v>809818.46383800136</v>
          </cell>
          <cell r="BA107">
            <v>2111370.2296413314</v>
          </cell>
          <cell r="BB107">
            <v>2084514.5863996963</v>
          </cell>
          <cell r="BC107">
            <v>1827.8761556109725</v>
          </cell>
          <cell r="BD107">
            <v>378520.755882353</v>
          </cell>
          <cell r="BE107">
            <v>133876.57486393943</v>
          </cell>
          <cell r="BF107">
            <v>22595.466307086615</v>
          </cell>
          <cell r="BG107">
            <v>4746.6005635359115</v>
          </cell>
          <cell r="BH107">
            <v>43306.869573913042</v>
          </cell>
          <cell r="BI107">
            <v>8963.3625454545454</v>
          </cell>
          <cell r="BJ107">
            <v>1296539.4395500564</v>
          </cell>
          <cell r="BK107">
            <v>194137.64095774645</v>
          </cell>
          <cell r="BL107">
            <v>114510729.37436362</v>
          </cell>
          <cell r="BM107">
            <v>105005722.89131728</v>
          </cell>
          <cell r="BN107">
            <v>9505006.483046338</v>
          </cell>
          <cell r="BO107">
            <v>5508536.4334510332</v>
          </cell>
          <cell r="BP107">
            <v>4537.4286240559959</v>
          </cell>
          <cell r="BQ107">
            <v>3688531.3455903698</v>
          </cell>
          <cell r="BR107">
            <v>195043.56925269094</v>
          </cell>
          <cell r="BS107">
            <v>0</v>
          </cell>
          <cell r="BT107">
            <v>133.78869758064516</v>
          </cell>
          <cell r="BU107">
            <v>108223.91743060992</v>
          </cell>
          <cell r="BV107">
            <v>3768922.3125052042</v>
          </cell>
          <cell r="BW107">
            <v>1679843.5890041199</v>
          </cell>
          <cell r="BX107">
            <v>2089078.7235010841</v>
          </cell>
          <cell r="BY107">
            <v>88519.086525582636</v>
          </cell>
        </row>
        <row r="108">
          <cell r="A108">
            <v>199705</v>
          </cell>
          <cell r="B108">
            <v>150621174.79363772</v>
          </cell>
          <cell r="C108">
            <v>147030547.17909807</v>
          </cell>
          <cell r="D108">
            <v>55851546.424733117</v>
          </cell>
          <cell r="E108">
            <v>18332559.18302707</v>
          </cell>
          <cell r="F108">
            <v>147382.91334080719</v>
          </cell>
          <cell r="G108">
            <v>1471455.1447504445</v>
          </cell>
          <cell r="H108">
            <v>464574.34130982362</v>
          </cell>
          <cell r="I108">
            <v>28260.766616915422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317436.99952280422</v>
          </cell>
          <cell r="O108">
            <v>2095922.1838557699</v>
          </cell>
          <cell r="P108">
            <v>9145.6280882352949</v>
          </cell>
          <cell r="Q108">
            <v>9047713.6674204729</v>
          </cell>
          <cell r="R108">
            <v>123223.38718918918</v>
          </cell>
          <cell r="S108">
            <v>1282562.3770627063</v>
          </cell>
          <cell r="T108">
            <v>3344881.773869901</v>
          </cell>
          <cell r="U108">
            <v>5441143.2281250693</v>
          </cell>
          <cell r="V108">
            <v>1758635.0411331269</v>
          </cell>
          <cell r="W108">
            <v>2083992.3280712133</v>
          </cell>
          <cell r="X108">
            <v>793913.06612318847</v>
          </cell>
          <cell r="Y108">
            <v>3397.4382812499998</v>
          </cell>
          <cell r="Z108">
            <v>60.550000000000004</v>
          </cell>
          <cell r="AA108">
            <v>27002.436633663365</v>
          </cell>
          <cell r="AB108">
            <v>3164.8908333316904</v>
          </cell>
          <cell r="AC108">
            <v>769944.49154929584</v>
          </cell>
          <cell r="AD108">
            <v>77.478000000000009</v>
          </cell>
          <cell r="AE108">
            <v>955.50750000007235</v>
          </cell>
          <cell r="AF108">
            <v>30177747.830593176</v>
          </cell>
          <cell r="AG108">
            <v>8427147.958535552</v>
          </cell>
          <cell r="AH108">
            <v>1934251.7122416582</v>
          </cell>
          <cell r="AI108">
            <v>343236.65010540036</v>
          </cell>
          <cell r="AJ108">
            <v>1923510.3654951586</v>
          </cell>
          <cell r="AK108">
            <v>3938911.024834631</v>
          </cell>
          <cell r="AL108">
            <v>819276.29232683708</v>
          </cell>
          <cell r="AM108">
            <v>2184830.4138912214</v>
          </cell>
          <cell r="AN108">
            <v>85347.857165617941</v>
          </cell>
          <cell r="AO108">
            <v>118300.8155724189</v>
          </cell>
          <cell r="AP108">
            <v>167606.27150613145</v>
          </cell>
          <cell r="AQ108">
            <v>416884.80867338349</v>
          </cell>
          <cell r="AR108">
            <v>1136309.5093641977</v>
          </cell>
          <cell r="AS108">
            <v>127464.10413896077</v>
          </cell>
          <cell r="AT108">
            <v>103775.26816596404</v>
          </cell>
          <cell r="AU108">
            <v>743624.27179525292</v>
          </cell>
          <cell r="AV108">
            <v>4452169.8970873468</v>
          </cell>
          <cell r="AW108">
            <v>140284.89606413478</v>
          </cell>
          <cell r="AX108">
            <v>112015.07166706306</v>
          </cell>
          <cell r="AY108">
            <v>162859.38643689445</v>
          </cell>
          <cell r="AZ108">
            <v>787294.86735088006</v>
          </cell>
          <cell r="BA108">
            <v>2052646.3881744684</v>
          </cell>
          <cell r="BB108">
            <v>1900096.1829877992</v>
          </cell>
          <cell r="BC108">
            <v>0</v>
          </cell>
          <cell r="BD108">
            <v>343420.56732026144</v>
          </cell>
          <cell r="BE108">
            <v>118620.1766894936</v>
          </cell>
          <cell r="BF108">
            <v>39780.779338582681</v>
          </cell>
          <cell r="BG108">
            <v>11707.75661387354</v>
          </cell>
          <cell r="BH108">
            <v>32900.848295652169</v>
          </cell>
          <cell r="BI108">
            <v>7519.7242000000006</v>
          </cell>
          <cell r="BJ108">
            <v>1008409.9281214849</v>
          </cell>
          <cell r="BK108">
            <v>337736.40240845067</v>
          </cell>
          <cell r="BL108">
            <v>91179000.754364967</v>
          </cell>
          <cell r="BM108">
            <v>85445464.65109773</v>
          </cell>
          <cell r="BN108">
            <v>5733536.1032672366</v>
          </cell>
          <cell r="BO108">
            <v>2368076.177687421</v>
          </cell>
          <cell r="BP108">
            <v>3638.6687235218269</v>
          </cell>
          <cell r="BQ108">
            <v>2571225.8219891232</v>
          </cell>
          <cell r="BR108">
            <v>514036.17595592007</v>
          </cell>
          <cell r="BS108">
            <v>0</v>
          </cell>
          <cell r="BT108">
            <v>0</v>
          </cell>
          <cell r="BU108">
            <v>276559.25891125016</v>
          </cell>
          <cell r="BV108">
            <v>3590627.6145396633</v>
          </cell>
          <cell r="BW108">
            <v>1883627.8932439641</v>
          </cell>
          <cell r="BX108">
            <v>1706999.7212956995</v>
          </cell>
          <cell r="BY108">
            <v>83312.081435842483</v>
          </cell>
        </row>
        <row r="109">
          <cell r="A109">
            <v>199706</v>
          </cell>
          <cell r="B109">
            <v>93371892.755988851</v>
          </cell>
          <cell r="C109">
            <v>88011473.918938398</v>
          </cell>
          <cell r="D109">
            <v>44396962.062688768</v>
          </cell>
          <cell r="E109">
            <v>19743534.540413219</v>
          </cell>
          <cell r="F109">
            <v>164963.86237668162</v>
          </cell>
          <cell r="G109">
            <v>1225589.03139467</v>
          </cell>
          <cell r="H109">
            <v>587254.47906381194</v>
          </cell>
          <cell r="I109">
            <v>6996.9427860696514</v>
          </cell>
          <cell r="J109">
            <v>4999.5</v>
          </cell>
          <cell r="K109">
            <v>0</v>
          </cell>
          <cell r="L109">
            <v>0</v>
          </cell>
          <cell r="M109">
            <v>0</v>
          </cell>
          <cell r="N109">
            <v>336562.0277319235</v>
          </cell>
          <cell r="O109">
            <v>212696.78697560818</v>
          </cell>
          <cell r="P109">
            <v>14059.696911764706</v>
          </cell>
          <cell r="Q109">
            <v>8214891.6528769219</v>
          </cell>
          <cell r="R109">
            <v>1647574.9828108107</v>
          </cell>
          <cell r="S109">
            <v>3342709.6305720573</v>
          </cell>
          <cell r="T109">
            <v>3985235.9469129001</v>
          </cell>
          <cell r="U109">
            <v>4929921.8739340194</v>
          </cell>
          <cell r="V109">
            <v>1147606.8052260061</v>
          </cell>
          <cell r="W109">
            <v>2985707.1151795853</v>
          </cell>
          <cell r="X109">
            <v>456925.50236900785</v>
          </cell>
          <cell r="Y109">
            <v>84155.464453124994</v>
          </cell>
          <cell r="Z109">
            <v>105530</v>
          </cell>
          <cell r="AA109">
            <v>33180.08660066007</v>
          </cell>
          <cell r="AB109">
            <v>3490.9958333342456</v>
          </cell>
          <cell r="AC109">
            <v>112901.23427230048</v>
          </cell>
          <cell r="AD109">
            <v>0</v>
          </cell>
          <cell r="AE109">
            <v>424.67000000000348</v>
          </cell>
          <cell r="AF109">
            <v>18529609.3761199</v>
          </cell>
          <cell r="AG109">
            <v>5174400.7108485652</v>
          </cell>
          <cell r="AH109">
            <v>1187660.8176371166</v>
          </cell>
          <cell r="AI109">
            <v>210752.67398097285</v>
          </cell>
          <cell r="AJ109">
            <v>1181065.4626588924</v>
          </cell>
          <cell r="AK109">
            <v>2418553.0035971287</v>
          </cell>
          <cell r="AL109">
            <v>503048.46316404908</v>
          </cell>
          <cell r="AM109">
            <v>1341520.061395349</v>
          </cell>
          <cell r="AN109">
            <v>52404.919785450118</v>
          </cell>
          <cell r="AO109">
            <v>72638.551880637067</v>
          </cell>
          <cell r="AP109">
            <v>102912.87333404252</v>
          </cell>
          <cell r="AQ109">
            <v>255973.79575573321</v>
          </cell>
          <cell r="AR109">
            <v>697711.81922144082</v>
          </cell>
          <cell r="AS109">
            <v>78264.954443606242</v>
          </cell>
          <cell r="AT109">
            <v>63719.638483691568</v>
          </cell>
          <cell r="AU109">
            <v>456596.93878808623</v>
          </cell>
          <cell r="AV109">
            <v>2733701.9824095643</v>
          </cell>
          <cell r="AW109">
            <v>86137.121299780702</v>
          </cell>
          <cell r="AX109">
            <v>68779.006766190374</v>
          </cell>
          <cell r="AY109">
            <v>99998.211624359566</v>
          </cell>
          <cell r="AZ109">
            <v>483411.36779752851</v>
          </cell>
          <cell r="BA109">
            <v>1260357.0012477194</v>
          </cell>
          <cell r="BB109">
            <v>1193896.2722216286</v>
          </cell>
          <cell r="BC109">
            <v>42.438252369077311</v>
          </cell>
          <cell r="BD109">
            <v>414395.19771241833</v>
          </cell>
          <cell r="BE109">
            <v>262564.99090646964</v>
          </cell>
          <cell r="BF109">
            <v>3999.3423307086618</v>
          </cell>
          <cell r="BG109">
            <v>57877.565080417429</v>
          </cell>
          <cell r="BH109">
            <v>28727.467159420288</v>
          </cell>
          <cell r="BI109">
            <v>16361.234581818182</v>
          </cell>
          <cell r="BJ109">
            <v>381377.89284589433</v>
          </cell>
          <cell r="BK109">
            <v>28550.143352112675</v>
          </cell>
          <cell r="BL109">
            <v>43614511.856249638</v>
          </cell>
          <cell r="BM109">
            <v>40301495.346851543</v>
          </cell>
          <cell r="BN109">
            <v>3313016.509398093</v>
          </cell>
          <cell r="BO109">
            <v>2112869.5921232039</v>
          </cell>
          <cell r="BP109">
            <v>1671.2862098606251</v>
          </cell>
          <cell r="BQ109">
            <v>513271.11938998662</v>
          </cell>
          <cell r="BR109">
            <v>137103.66537672988</v>
          </cell>
          <cell r="BS109">
            <v>0</v>
          </cell>
          <cell r="BT109">
            <v>17421.864036290321</v>
          </cell>
          <cell r="BU109">
            <v>530678.9822620214</v>
          </cell>
          <cell r="BV109">
            <v>5360418.8370504463</v>
          </cell>
          <cell r="BW109">
            <v>2526191.0147209498</v>
          </cell>
          <cell r="BX109">
            <v>2834227.8223294965</v>
          </cell>
          <cell r="BY109">
            <v>65087.563621751942</v>
          </cell>
        </row>
        <row r="110">
          <cell r="A110">
            <v>199707</v>
          </cell>
          <cell r="B110">
            <v>71260796.243310884</v>
          </cell>
          <cell r="C110">
            <v>64915507.98372978</v>
          </cell>
          <cell r="D110">
            <v>40254469.242727421</v>
          </cell>
          <cell r="E110">
            <v>17485075.749381218</v>
          </cell>
          <cell r="F110">
            <v>210197.17540358746</v>
          </cell>
          <cell r="G110">
            <v>1193184.1330196043</v>
          </cell>
          <cell r="H110">
            <v>618114.87775818643</v>
          </cell>
          <cell r="I110">
            <v>28905.402985074626</v>
          </cell>
          <cell r="J110">
            <v>643.5</v>
          </cell>
          <cell r="K110">
            <v>1069.3638888888888</v>
          </cell>
          <cell r="L110">
            <v>5796.12</v>
          </cell>
          <cell r="M110">
            <v>0</v>
          </cell>
          <cell r="N110">
            <v>349762.60516910162</v>
          </cell>
          <cell r="O110">
            <v>89657.881970626986</v>
          </cell>
          <cell r="P110">
            <v>372.27794117647062</v>
          </cell>
          <cell r="Q110">
            <v>9990260.9775645919</v>
          </cell>
          <cell r="R110">
            <v>883704.7173513514</v>
          </cell>
          <cell r="S110">
            <v>1964901.4447854788</v>
          </cell>
          <cell r="T110">
            <v>2148505.2715435503</v>
          </cell>
          <cell r="U110">
            <v>7182242.1724782269</v>
          </cell>
          <cell r="V110">
            <v>2316116.7668235293</v>
          </cell>
          <cell r="W110">
            <v>2844195.4922263622</v>
          </cell>
          <cell r="X110">
            <v>599015.31748606474</v>
          </cell>
          <cell r="Y110">
            <v>43041.8701171875</v>
          </cell>
          <cell r="Z110">
            <v>45326</v>
          </cell>
          <cell r="AA110">
            <v>11155.852491749176</v>
          </cell>
          <cell r="AB110">
            <v>0</v>
          </cell>
          <cell r="AC110">
            <v>1122663.52</v>
          </cell>
          <cell r="AD110">
            <v>0</v>
          </cell>
          <cell r="AE110">
            <v>200727.35333333333</v>
          </cell>
          <cell r="AF110">
            <v>14828956.77622983</v>
          </cell>
          <cell r="AG110">
            <v>4140992.0158896372</v>
          </cell>
          <cell r="AH110">
            <v>950466.38987758744</v>
          </cell>
          <cell r="AI110">
            <v>168662.07104000638</v>
          </cell>
          <cell r="AJ110">
            <v>945188.23037024122</v>
          </cell>
          <cell r="AK110">
            <v>1935530.1681417683</v>
          </cell>
          <cell r="AL110">
            <v>402581.82270276133</v>
          </cell>
          <cell r="AM110">
            <v>1073597.5379229756</v>
          </cell>
          <cell r="AN110">
            <v>41938.838244573824</v>
          </cell>
          <cell r="AO110">
            <v>58131.49776994656</v>
          </cell>
          <cell r="AP110">
            <v>82359.564058316653</v>
          </cell>
          <cell r="AQ110">
            <v>204851.82801538883</v>
          </cell>
          <cell r="AR110">
            <v>558367.86407560774</v>
          </cell>
          <cell r="AS110">
            <v>62634.219803551001</v>
          </cell>
          <cell r="AT110">
            <v>50993.830776022223</v>
          </cell>
          <cell r="AU110">
            <v>365407.39375614421</v>
          </cell>
          <cell r="AV110">
            <v>2187738.9702822687</v>
          </cell>
          <cell r="AW110">
            <v>68934.191900961974</v>
          </cell>
          <cell r="AX110">
            <v>55042.764137396363</v>
          </cell>
          <cell r="AY110">
            <v>80027.005846597283</v>
          </cell>
          <cell r="AZ110">
            <v>386866.56219780329</v>
          </cell>
          <cell r="BA110">
            <v>1008644.0094202738</v>
          </cell>
          <cell r="BB110">
            <v>758194.54463815026</v>
          </cell>
          <cell r="BC110">
            <v>2347.7447471321698</v>
          </cell>
          <cell r="BD110">
            <v>54001.301764705888</v>
          </cell>
          <cell r="BE110">
            <v>35220.272757253559</v>
          </cell>
          <cell r="BF110">
            <v>11384.63092913386</v>
          </cell>
          <cell r="BG110">
            <v>50875.738875997537</v>
          </cell>
          <cell r="BH110">
            <v>21897.954057971012</v>
          </cell>
          <cell r="BI110">
            <v>1714.1914545454547</v>
          </cell>
          <cell r="BJ110">
            <v>555655.17124859395</v>
          </cell>
          <cell r="BK110">
            <v>25097.5388028169</v>
          </cell>
          <cell r="BL110">
            <v>24661038.741002355</v>
          </cell>
          <cell r="BM110">
            <v>22089485.03191388</v>
          </cell>
          <cell r="BN110">
            <v>2571553.7090884754</v>
          </cell>
          <cell r="BO110">
            <v>1114459.4366197072</v>
          </cell>
          <cell r="BP110">
            <v>1157.0442991342788</v>
          </cell>
          <cell r="BQ110">
            <v>891946.92860598781</v>
          </cell>
          <cell r="BR110">
            <v>330721.09881496668</v>
          </cell>
          <cell r="BS110">
            <v>0</v>
          </cell>
          <cell r="BT110">
            <v>62945.793592741931</v>
          </cell>
          <cell r="BU110">
            <v>170323.40715593816</v>
          </cell>
          <cell r="BV110">
            <v>6345288.2595811039</v>
          </cell>
          <cell r="BW110">
            <v>3218323.2912833029</v>
          </cell>
          <cell r="BX110">
            <v>3126964.968297801</v>
          </cell>
          <cell r="BY110">
            <v>46863.045807661394</v>
          </cell>
        </row>
        <row r="111">
          <cell r="A111">
            <v>199708</v>
          </cell>
          <cell r="B111">
            <v>52444434.778783135</v>
          </cell>
          <cell r="C111">
            <v>46060849.832483046</v>
          </cell>
          <cell r="D111">
            <v>39371436.787848435</v>
          </cell>
          <cell r="E111">
            <v>18314738.134808578</v>
          </cell>
          <cell r="F111">
            <v>407581.62363228697</v>
          </cell>
          <cell r="G111">
            <v>1290551.0194942909</v>
          </cell>
          <cell r="H111">
            <v>449781.54138119228</v>
          </cell>
          <cell r="I111">
            <v>42066.537661691546</v>
          </cell>
          <cell r="J111">
            <v>1138.5</v>
          </cell>
          <cell r="K111">
            <v>1086.8944444444444</v>
          </cell>
          <cell r="L111">
            <v>2678.5099999999998</v>
          </cell>
          <cell r="M111">
            <v>0</v>
          </cell>
          <cell r="N111">
            <v>466459.92546695622</v>
          </cell>
          <cell r="O111">
            <v>43542.122564514575</v>
          </cell>
          <cell r="P111">
            <v>0</v>
          </cell>
          <cell r="Q111">
            <v>11566196.000034885</v>
          </cell>
          <cell r="R111">
            <v>21619.07</v>
          </cell>
          <cell r="S111">
            <v>1946582.9068096811</v>
          </cell>
          <cell r="T111">
            <v>2075453.4833186332</v>
          </cell>
          <cell r="U111">
            <v>6138064.6581195863</v>
          </cell>
          <cell r="V111">
            <v>1969085.3371517027</v>
          </cell>
          <cell r="W111">
            <v>1952540.4290944934</v>
          </cell>
          <cell r="X111">
            <v>753325.58714325528</v>
          </cell>
          <cell r="Y111">
            <v>13314.28515625</v>
          </cell>
          <cell r="Z111">
            <v>54884.25</v>
          </cell>
          <cell r="AA111">
            <v>32276.040264026404</v>
          </cell>
          <cell r="AB111">
            <v>0</v>
          </cell>
          <cell r="AC111">
            <v>1323430.064976526</v>
          </cell>
          <cell r="AD111">
            <v>14294.691000000001</v>
          </cell>
          <cell r="AE111">
            <v>24913.973333333299</v>
          </cell>
          <cell r="AF111">
            <v>13941286.54690242</v>
          </cell>
          <cell r="AG111">
            <v>3893109.7549958741</v>
          </cell>
          <cell r="AH111">
            <v>893570.90282464446</v>
          </cell>
          <cell r="AI111">
            <v>158565.85850542624</v>
          </cell>
          <cell r="AJ111">
            <v>888608.6971049459</v>
          </cell>
          <cell r="AK111">
            <v>1819668.1736568571</v>
          </cell>
          <cell r="AL111">
            <v>378483.03380788502</v>
          </cell>
          <cell r="AM111">
            <v>1009331.3466409936</v>
          </cell>
          <cell r="AN111">
            <v>39428.354282414017</v>
          </cell>
          <cell r="AO111">
            <v>54651.711515575014</v>
          </cell>
          <cell r="AP111">
            <v>77429.471252857751</v>
          </cell>
          <cell r="AQ111">
            <v>192589.27496485715</v>
          </cell>
          <cell r="AR111">
            <v>524943.629489696</v>
          </cell>
          <cell r="AS111">
            <v>58884.897912891523</v>
          </cell>
          <cell r="AT111">
            <v>47941.30954055718</v>
          </cell>
          <cell r="AU111">
            <v>343533.88843084819</v>
          </cell>
          <cell r="AV111">
            <v>2056779.6059275286</v>
          </cell>
          <cell r="AW111">
            <v>64807.749909350474</v>
          </cell>
          <cell r="AX111">
            <v>51747.87132720372</v>
          </cell>
          <cell r="AY111">
            <v>75236.541371975225</v>
          </cell>
          <cell r="AZ111">
            <v>363708.49820400286</v>
          </cell>
          <cell r="BA111">
            <v>948265.97523603414</v>
          </cell>
          <cell r="BB111">
            <v>977347.44801784831</v>
          </cell>
          <cell r="BC111">
            <v>1818.0244184538653</v>
          </cell>
          <cell r="BD111">
            <v>121001.57346405229</v>
          </cell>
          <cell r="BE111">
            <v>433326.6655072986</v>
          </cell>
          <cell r="BF111">
            <v>8062.0689212598427</v>
          </cell>
          <cell r="BG111">
            <v>23733.002817679557</v>
          </cell>
          <cell r="BH111">
            <v>22224.295057971016</v>
          </cell>
          <cell r="BI111">
            <v>638.174890909091</v>
          </cell>
          <cell r="BJ111">
            <v>356325.43370078743</v>
          </cell>
          <cell r="BK111">
            <v>10218.209239436619</v>
          </cell>
          <cell r="BL111">
            <v>6689413.0446346132</v>
          </cell>
          <cell r="BM111">
            <v>0</v>
          </cell>
          <cell r="BN111">
            <v>6689413.0446346132</v>
          </cell>
          <cell r="BO111">
            <v>4132753.6216564798</v>
          </cell>
          <cell r="BP111">
            <v>3536.8674402898014</v>
          </cell>
          <cell r="BQ111">
            <v>179059.83228503415</v>
          </cell>
          <cell r="BR111">
            <v>2330382.551035367</v>
          </cell>
          <cell r="BS111">
            <v>0</v>
          </cell>
          <cell r="BT111">
            <v>29869.221044354839</v>
          </cell>
          <cell r="BU111">
            <v>13810.951173087386</v>
          </cell>
          <cell r="BV111">
            <v>6383584.9463000866</v>
          </cell>
          <cell r="BW111">
            <v>2619821.6409933106</v>
          </cell>
          <cell r="BX111">
            <v>3763763.305306776</v>
          </cell>
          <cell r="BY111">
            <v>33845.533083311006</v>
          </cell>
        </row>
        <row r="112">
          <cell r="A112">
            <v>199709</v>
          </cell>
          <cell r="B112">
            <v>59773510.868702412</v>
          </cell>
          <cell r="C112">
            <v>53286123.914319947</v>
          </cell>
          <cell r="D112">
            <v>41465770.218730584</v>
          </cell>
          <cell r="E112">
            <v>15163366.045543864</v>
          </cell>
          <cell r="F112">
            <v>225315.92764573992</v>
          </cell>
          <cell r="G112">
            <v>2154790.3509361544</v>
          </cell>
          <cell r="H112">
            <v>235549.7430702491</v>
          </cell>
          <cell r="I112">
            <v>44209.208009950249</v>
          </cell>
          <cell r="J112">
            <v>0</v>
          </cell>
          <cell r="K112">
            <v>894.05833333333339</v>
          </cell>
          <cell r="L112">
            <v>2239.41</v>
          </cell>
          <cell r="M112">
            <v>0</v>
          </cell>
          <cell r="N112">
            <v>441165.40582686802</v>
          </cell>
          <cell r="O112">
            <v>0</v>
          </cell>
          <cell r="P112">
            <v>0</v>
          </cell>
          <cell r="Q112">
            <v>7413246.564953669</v>
          </cell>
          <cell r="R112">
            <v>25071.747027027028</v>
          </cell>
          <cell r="S112">
            <v>1925564.2375137515</v>
          </cell>
          <cell r="T112">
            <v>2695319.3922271226</v>
          </cell>
          <cell r="U112">
            <v>6023171.7700463962</v>
          </cell>
          <cell r="V112">
            <v>1463123.3612445819</v>
          </cell>
          <cell r="W112">
            <v>1754388.6049977615</v>
          </cell>
          <cell r="X112">
            <v>606832.30767558538</v>
          </cell>
          <cell r="Y112">
            <v>11477.83203125</v>
          </cell>
          <cell r="Z112">
            <v>140130</v>
          </cell>
          <cell r="AA112">
            <v>25838.675231023106</v>
          </cell>
          <cell r="AB112">
            <v>1705.779999997688</v>
          </cell>
          <cell r="AC112">
            <v>1767787.7610328638</v>
          </cell>
          <cell r="AD112">
            <v>4764.8969999999999</v>
          </cell>
          <cell r="AE112">
            <v>247122.55083333352</v>
          </cell>
          <cell r="AF112">
            <v>17489940.819852866</v>
          </cell>
          <cell r="AG112">
            <v>4884072.857336008</v>
          </cell>
          <cell r="AH112">
            <v>1121022.9526641492</v>
          </cell>
          <cell r="AI112">
            <v>198927.65793019751</v>
          </cell>
          <cell r="AJ112">
            <v>1114797.6531495396</v>
          </cell>
          <cell r="AK112">
            <v>2282851.626494938</v>
          </cell>
          <cell r="AL112">
            <v>474823.16932142008</v>
          </cell>
          <cell r="AM112">
            <v>1266249.3853048082</v>
          </cell>
          <cell r="AN112">
            <v>49464.558432509519</v>
          </cell>
          <cell r="AO112">
            <v>68562.911815585452</v>
          </cell>
          <cell r="AP112">
            <v>97138.586555046146</v>
          </cell>
          <cell r="AQ112">
            <v>241611.49047052147</v>
          </cell>
          <cell r="AR112">
            <v>658564.25679547561</v>
          </cell>
          <cell r="AS112">
            <v>73873.625379888632</v>
          </cell>
          <cell r="AT112">
            <v>60144.425255852373</v>
          </cell>
          <cell r="AU112">
            <v>430977.97022215731</v>
          </cell>
          <cell r="AV112">
            <v>2580318.0693639442</v>
          </cell>
          <cell r="AW112">
            <v>81304.096775359008</v>
          </cell>
          <cell r="AX112">
            <v>64919.919981649684</v>
          </cell>
          <cell r="AY112">
            <v>94387.462136959773</v>
          </cell>
          <cell r="AZ112">
            <v>456287.88188698143</v>
          </cell>
          <cell r="BA112">
            <v>1189640.2625798774</v>
          </cell>
          <cell r="BB112">
            <v>2789291.5832874551</v>
          </cell>
          <cell r="BC112">
            <v>52316.513433915206</v>
          </cell>
          <cell r="BD112">
            <v>161145.22660130719</v>
          </cell>
          <cell r="BE112">
            <v>1352860.5812750047</v>
          </cell>
          <cell r="BF112">
            <v>16980.847677165355</v>
          </cell>
          <cell r="BG112">
            <v>25557.911989564152</v>
          </cell>
          <cell r="BH112">
            <v>22405.910918840578</v>
          </cell>
          <cell r="BI112">
            <v>359.36061818181821</v>
          </cell>
          <cell r="BJ112">
            <v>1120282.5040269969</v>
          </cell>
          <cell r="BK112">
            <v>37382.726746478875</v>
          </cell>
          <cell r="BL112">
            <v>11820353.695589367</v>
          </cell>
          <cell r="BM112">
            <v>3739356.2824740615</v>
          </cell>
          <cell r="BN112">
            <v>8080997.4131153058</v>
          </cell>
          <cell r="BO112">
            <v>4799298.9722566679</v>
          </cell>
          <cell r="BP112">
            <v>5583.3640940627492</v>
          </cell>
          <cell r="BQ112">
            <v>23528.87941011399</v>
          </cell>
          <cell r="BR112">
            <v>3117857.7211409537</v>
          </cell>
          <cell r="BS112">
            <v>0</v>
          </cell>
          <cell r="BT112">
            <v>14615.878624999999</v>
          </cell>
          <cell r="BU112">
            <v>120112.59758850755</v>
          </cell>
          <cell r="BV112">
            <v>6487386.9543824662</v>
          </cell>
          <cell r="BW112">
            <v>2533534.5932521154</v>
          </cell>
          <cell r="BX112">
            <v>3953852.3611303503</v>
          </cell>
          <cell r="BY112">
            <v>88519.086525582636</v>
          </cell>
        </row>
        <row r="113">
          <cell r="A113">
            <v>199710</v>
          </cell>
          <cell r="B113">
            <v>66794690.525688037</v>
          </cell>
          <cell r="C113">
            <v>62283887.802479133</v>
          </cell>
          <cell r="D113">
            <v>41163366.217519678</v>
          </cell>
          <cell r="E113">
            <v>14777150.791056739</v>
          </cell>
          <cell r="F113">
            <v>212888.64558295967</v>
          </cell>
          <cell r="G113">
            <v>1890125.6411518806</v>
          </cell>
          <cell r="H113">
            <v>363329.07617268397</v>
          </cell>
          <cell r="I113">
            <v>26661.793134328356</v>
          </cell>
          <cell r="J113">
            <v>7276.5</v>
          </cell>
          <cell r="K113">
            <v>45316.486111111117</v>
          </cell>
          <cell r="L113">
            <v>2239.41</v>
          </cell>
          <cell r="M113">
            <v>0</v>
          </cell>
          <cell r="N113">
            <v>486339.83699658705</v>
          </cell>
          <cell r="O113">
            <v>171366.08569720731</v>
          </cell>
          <cell r="P113">
            <v>0</v>
          </cell>
          <cell r="Q113">
            <v>8365311.8788269926</v>
          </cell>
          <cell r="R113">
            <v>41942.05816216216</v>
          </cell>
          <cell r="S113">
            <v>1236077.7633553357</v>
          </cell>
          <cell r="T113">
            <v>1928275.6158654906</v>
          </cell>
          <cell r="U113">
            <v>8017417.0724607091</v>
          </cell>
          <cell r="V113">
            <v>853371.23375851393</v>
          </cell>
          <cell r="W113">
            <v>5325870.5883588241</v>
          </cell>
          <cell r="X113">
            <v>162250.6017001115</v>
          </cell>
          <cell r="Y113">
            <v>608.32509765625002</v>
          </cell>
          <cell r="Z113">
            <v>113427.45</v>
          </cell>
          <cell r="AA113">
            <v>2315.6274587458747</v>
          </cell>
          <cell r="AB113">
            <v>13771.665000004015</v>
          </cell>
          <cell r="AC113">
            <v>1266051.0822535211</v>
          </cell>
          <cell r="AD113">
            <v>1627.038</v>
          </cell>
          <cell r="AE113">
            <v>278123.46083333332</v>
          </cell>
          <cell r="AF113">
            <v>16318540.380238157</v>
          </cell>
          <cell r="AG113">
            <v>4556958.8235538285</v>
          </cell>
          <cell r="AH113">
            <v>1045941.6934938271</v>
          </cell>
          <cell r="AI113">
            <v>185604.3454987196</v>
          </cell>
          <cell r="AJ113">
            <v>1040133.3375620036</v>
          </cell>
          <cell r="AK113">
            <v>2129956.1177911051</v>
          </cell>
          <cell r="AL113">
            <v>443021.57119073858</v>
          </cell>
          <cell r="AM113">
            <v>1181441.4890468498</v>
          </cell>
          <cell r="AN113">
            <v>46151.636674225563</v>
          </cell>
          <cell r="AO113">
            <v>63970.86511461113</v>
          </cell>
          <cell r="AP113">
            <v>90632.66499898395</v>
          </cell>
          <cell r="AQ113">
            <v>225429.39991525363</v>
          </cell>
          <cell r="AR113">
            <v>614456.4769081308</v>
          </cell>
          <cell r="AS113">
            <v>68925.89009952065</v>
          </cell>
          <cell r="AT113">
            <v>56116.212301288906</v>
          </cell>
          <cell r="AU113">
            <v>402112.93351434649</v>
          </cell>
          <cell r="AV113">
            <v>2407499.547452894</v>
          </cell>
          <cell r="AW113">
            <v>75858.700722501817</v>
          </cell>
          <cell r="AX113">
            <v>60571.865086007325</v>
          </cell>
          <cell r="AY113">
            <v>88065.79897181924</v>
          </cell>
          <cell r="AZ113">
            <v>425727.69698192051</v>
          </cell>
          <cell r="BA113">
            <v>1109963.3133595795</v>
          </cell>
          <cell r="BB113">
            <v>2050257.9737640696</v>
          </cell>
          <cell r="BC113">
            <v>382660.41683042393</v>
          </cell>
          <cell r="BD113">
            <v>132457.55209150325</v>
          </cell>
          <cell r="BE113">
            <v>271324.65016219136</v>
          </cell>
          <cell r="BF113">
            <v>6127.8266692913394</v>
          </cell>
          <cell r="BG113">
            <v>5204.4677820748921</v>
          </cell>
          <cell r="BH113">
            <v>23087.916313043479</v>
          </cell>
          <cell r="BI113">
            <v>472.95161818181828</v>
          </cell>
          <cell r="BJ113">
            <v>1157271.792395951</v>
          </cell>
          <cell r="BK113">
            <v>71650.39990140844</v>
          </cell>
          <cell r="BL113">
            <v>21120521.584959451</v>
          </cell>
          <cell r="BM113">
            <v>14571841.871219831</v>
          </cell>
          <cell r="BN113">
            <v>6548679.7137396215</v>
          </cell>
          <cell r="BO113">
            <v>4026437.7655057013</v>
          </cell>
          <cell r="BP113">
            <v>17976.361453920304</v>
          </cell>
          <cell r="BQ113">
            <v>0</v>
          </cell>
          <cell r="BR113">
            <v>1405123.537606356</v>
          </cell>
          <cell r="BS113">
            <v>4304.7859615384614</v>
          </cell>
          <cell r="BT113">
            <v>36917.810608870968</v>
          </cell>
          <cell r="BU113">
            <v>1057919.4526032337</v>
          </cell>
          <cell r="BV113">
            <v>4510802.723208908</v>
          </cell>
          <cell r="BW113">
            <v>2362796.3924025162</v>
          </cell>
          <cell r="BX113">
            <v>2148006.3308063922</v>
          </cell>
          <cell r="BY113">
            <v>52070.050897401554</v>
          </cell>
        </row>
        <row r="114">
          <cell r="A114">
            <v>199711</v>
          </cell>
          <cell r="B114">
            <v>77638889.821247846</v>
          </cell>
          <cell r="C114">
            <v>72258651.07111305</v>
          </cell>
          <cell r="D114">
            <v>38061431.655019097</v>
          </cell>
          <cell r="E114">
            <v>17388243.743567195</v>
          </cell>
          <cell r="F114">
            <v>197939.35627802691</v>
          </cell>
          <cell r="G114">
            <v>1352890.1774540087</v>
          </cell>
          <cell r="H114">
            <v>291435.55517772178</v>
          </cell>
          <cell r="I114">
            <v>217.93756218905472</v>
          </cell>
          <cell r="J114">
            <v>0</v>
          </cell>
          <cell r="K114">
            <v>7993.9333333333334</v>
          </cell>
          <cell r="L114">
            <v>2239.41</v>
          </cell>
          <cell r="M114">
            <v>0</v>
          </cell>
          <cell r="N114">
            <v>637988.38677629828</v>
          </cell>
          <cell r="O114">
            <v>125307.51822090818</v>
          </cell>
          <cell r="P114">
            <v>0</v>
          </cell>
          <cell r="Q114">
            <v>10600155.05090156</v>
          </cell>
          <cell r="R114">
            <v>163040.72102702703</v>
          </cell>
          <cell r="S114">
            <v>1196158.174818482</v>
          </cell>
          <cell r="T114">
            <v>2812877.5220176405</v>
          </cell>
          <cell r="U114">
            <v>8296927.9894013191</v>
          </cell>
          <cell r="V114">
            <v>680666.22309597523</v>
          </cell>
          <cell r="W114">
            <v>4829771.1008820394</v>
          </cell>
          <cell r="X114">
            <v>56727.64151059086</v>
          </cell>
          <cell r="Y114">
            <v>25262.708300781251</v>
          </cell>
          <cell r="Z114">
            <v>43483.55</v>
          </cell>
          <cell r="AA114">
            <v>13457.60204620462</v>
          </cell>
          <cell r="AB114">
            <v>0</v>
          </cell>
          <cell r="AC114">
            <v>1987660.6687323945</v>
          </cell>
          <cell r="AD114">
            <v>218914.08900000001</v>
          </cell>
          <cell r="AE114">
            <v>440984.40583333332</v>
          </cell>
          <cell r="AF114">
            <v>11548832.880872721</v>
          </cell>
          <cell r="AG114">
            <v>3225016.1271760422</v>
          </cell>
          <cell r="AH114">
            <v>740225.8743634593</v>
          </cell>
          <cell r="AI114">
            <v>131354.49116051337</v>
          </cell>
          <cell r="AJ114">
            <v>736115.22902348218</v>
          </cell>
          <cell r="AK114">
            <v>1507396.2912608811</v>
          </cell>
          <cell r="AL114">
            <v>313531.84593025636</v>
          </cell>
          <cell r="AM114">
            <v>836120.75575428142</v>
          </cell>
          <cell r="AN114">
            <v>32662.084151524388</v>
          </cell>
          <cell r="AO114">
            <v>45272.972535470879</v>
          </cell>
          <cell r="AP114">
            <v>64141.858109377805</v>
          </cell>
          <cell r="AQ114">
            <v>159539.17479099269</v>
          </cell>
          <cell r="AR114">
            <v>434858.44928725588</v>
          </cell>
          <cell r="AS114">
            <v>48779.705008956596</v>
          </cell>
          <cell r="AT114">
            <v>39714.137580588038</v>
          </cell>
          <cell r="AU114">
            <v>284580.29702328664</v>
          </cell>
          <cell r="AV114">
            <v>1703817.2095330749</v>
          </cell>
          <cell r="AW114">
            <v>53686.140842918117</v>
          </cell>
          <cell r="AX114">
            <v>42867.458170965321</v>
          </cell>
          <cell r="AY114">
            <v>62325.255270853442</v>
          </cell>
          <cell r="AZ114">
            <v>301292.75723441062</v>
          </cell>
          <cell r="BA114">
            <v>785534.76666412875</v>
          </cell>
          <cell r="BB114">
            <v>827427.04117786011</v>
          </cell>
          <cell r="BC114">
            <v>20582.552399002492</v>
          </cell>
          <cell r="BD114">
            <v>45270.270392156861</v>
          </cell>
          <cell r="BE114">
            <v>282793.29099207069</v>
          </cell>
          <cell r="BF114">
            <v>3234.6419055118108</v>
          </cell>
          <cell r="BG114">
            <v>83267.548691835473</v>
          </cell>
          <cell r="BH114">
            <v>20161.252388405796</v>
          </cell>
          <cell r="BI114">
            <v>361.4259090909091</v>
          </cell>
          <cell r="BJ114">
            <v>246178.76762654667</v>
          </cell>
          <cell r="BK114">
            <v>125577.29087323943</v>
          </cell>
          <cell r="BL114">
            <v>34197219.41609396</v>
          </cell>
          <cell r="BM114">
            <v>24384812.76618496</v>
          </cell>
          <cell r="BN114">
            <v>9812406.6499090046</v>
          </cell>
          <cell r="BO114">
            <v>2515495.3059453717</v>
          </cell>
          <cell r="BP114">
            <v>1052.3344078099096</v>
          </cell>
          <cell r="BQ114">
            <v>5247319.6065104213</v>
          </cell>
          <cell r="BR114">
            <v>1421051.7725135828</v>
          </cell>
          <cell r="BS114">
            <v>2639.8305769230769</v>
          </cell>
          <cell r="BT114">
            <v>15283.391217741937</v>
          </cell>
          <cell r="BU114">
            <v>609564.40873715212</v>
          </cell>
          <cell r="BV114">
            <v>5380238.7501347885</v>
          </cell>
          <cell r="BW114">
            <v>2825441.8398659462</v>
          </cell>
          <cell r="BX114">
            <v>2554796.9102688418</v>
          </cell>
          <cell r="BY114">
            <v>83312.081435842483</v>
          </cell>
        </row>
        <row r="115">
          <cell r="A115">
            <v>199712</v>
          </cell>
          <cell r="B115">
            <v>56840423.780436121</v>
          </cell>
          <cell r="C115">
            <v>51000444.546586365</v>
          </cell>
          <cell r="D115">
            <v>39792310.66046875</v>
          </cell>
          <cell r="E115">
            <v>20281536.752953596</v>
          </cell>
          <cell r="F115">
            <v>95706.685896860974</v>
          </cell>
          <cell r="G115">
            <v>1442155.3452071708</v>
          </cell>
          <cell r="H115">
            <v>176906.14466414775</v>
          </cell>
          <cell r="I115">
            <v>876.33840796019899</v>
          </cell>
          <cell r="J115">
            <v>0</v>
          </cell>
          <cell r="K115">
            <v>806.40555555555568</v>
          </cell>
          <cell r="L115">
            <v>2327.23</v>
          </cell>
          <cell r="M115">
            <v>0</v>
          </cell>
          <cell r="N115">
            <v>933552.21392491576</v>
          </cell>
          <cell r="O115">
            <v>0</v>
          </cell>
          <cell r="P115">
            <v>0</v>
          </cell>
          <cell r="Q115">
            <v>13526229.168821543</v>
          </cell>
          <cell r="R115">
            <v>586083.95762162155</v>
          </cell>
          <cell r="S115">
            <v>944887.13079207926</v>
          </cell>
          <cell r="T115">
            <v>2572006.1320617422</v>
          </cell>
          <cell r="U115">
            <v>6015021.0916890474</v>
          </cell>
          <cell r="V115">
            <v>751225.01008668728</v>
          </cell>
          <cell r="W115">
            <v>1943433.2014391348</v>
          </cell>
          <cell r="X115">
            <v>13038.995930880716</v>
          </cell>
          <cell r="Y115">
            <v>47059.111328125</v>
          </cell>
          <cell r="Z115">
            <v>0</v>
          </cell>
          <cell r="AA115">
            <v>33338.691221122113</v>
          </cell>
          <cell r="AB115">
            <v>22668.478333332299</v>
          </cell>
          <cell r="AC115">
            <v>2072471.3571830986</v>
          </cell>
          <cell r="AD115">
            <v>243978.22199999998</v>
          </cell>
          <cell r="AE115">
            <v>887808.02416666667</v>
          </cell>
          <cell r="AF115">
            <v>12770899.429467306</v>
          </cell>
          <cell r="AG115">
            <v>3566278.6918311538</v>
          </cell>
          <cell r="AH115">
            <v>818554.59284045617</v>
          </cell>
          <cell r="AI115">
            <v>145254.07143072301</v>
          </cell>
          <cell r="AJ115">
            <v>814008.97002570378</v>
          </cell>
          <cell r="AK115">
            <v>1666904.9275038065</v>
          </cell>
          <cell r="AL115">
            <v>346708.94571018865</v>
          </cell>
          <cell r="AM115">
            <v>924596.81361509243</v>
          </cell>
          <cell r="AN115">
            <v>36118.298373401936</v>
          </cell>
          <cell r="AO115">
            <v>50063.637173338553</v>
          </cell>
          <cell r="AP115">
            <v>70929.177656619155</v>
          </cell>
          <cell r="AQ115">
            <v>176421.18275782053</v>
          </cell>
          <cell r="AR115">
            <v>480874.00512128498</v>
          </cell>
          <cell r="AS115">
            <v>53941.442680343949</v>
          </cell>
          <cell r="AT115">
            <v>43916.58119927621</v>
          </cell>
          <cell r="AU115">
            <v>314693.821477975</v>
          </cell>
          <cell r="AV115">
            <v>1884110.5810077514</v>
          </cell>
          <cell r="AW115">
            <v>59367.06440671203</v>
          </cell>
          <cell r="AX115">
            <v>47403.577724723691</v>
          </cell>
          <cell r="AY115">
            <v>68920.346773586542</v>
          </cell>
          <cell r="AZ115">
            <v>333174.74944505375</v>
          </cell>
          <cell r="BA115">
            <v>868657.95071229385</v>
          </cell>
          <cell r="BB115">
            <v>724853.38635880849</v>
          </cell>
          <cell r="BC115">
            <v>21360.839634413966</v>
          </cell>
          <cell r="BD115">
            <v>110.3045751633987</v>
          </cell>
          <cell r="BE115">
            <v>77431.012506757965</v>
          </cell>
          <cell r="BF115">
            <v>1443.525401574803</v>
          </cell>
          <cell r="BG115">
            <v>149936.4267562922</v>
          </cell>
          <cell r="BH115">
            <v>14207.657449275361</v>
          </cell>
          <cell r="BI115">
            <v>605.13023636363653</v>
          </cell>
          <cell r="BJ115">
            <v>381223.7172778403</v>
          </cell>
          <cell r="BK115">
            <v>78534.772521126753</v>
          </cell>
          <cell r="BL115">
            <v>11208133.886117615</v>
          </cell>
          <cell r="BM115">
            <v>3639537.4778224351</v>
          </cell>
          <cell r="BN115">
            <v>7568596.4082951788</v>
          </cell>
          <cell r="BO115">
            <v>3225680.2083653635</v>
          </cell>
          <cell r="BP115">
            <v>3499.6372567078038</v>
          </cell>
          <cell r="BQ115">
            <v>3093541.6450233203</v>
          </cell>
          <cell r="BR115">
            <v>266285.93634136341</v>
          </cell>
          <cell r="BS115">
            <v>1144.917628205128</v>
          </cell>
          <cell r="BT115">
            <v>66653.958403225814</v>
          </cell>
          <cell r="BU115">
            <v>911790.10527699301</v>
          </cell>
          <cell r="BV115">
            <v>5839979.2338497583</v>
          </cell>
          <cell r="BW115">
            <v>2564744.802009569</v>
          </cell>
          <cell r="BX115">
            <v>3275234.4318401893</v>
          </cell>
          <cell r="BY115">
            <v>54673.55344227163</v>
          </cell>
        </row>
        <row r="116">
          <cell r="A116">
            <v>199801</v>
          </cell>
          <cell r="B116">
            <v>60804935.428965457</v>
          </cell>
          <cell r="C116">
            <v>53073551.197818644</v>
          </cell>
          <cell r="D116">
            <v>50586668.50182987</v>
          </cell>
          <cell r="E116">
            <v>23051550.087493338</v>
          </cell>
          <cell r="F116">
            <v>146748.25802690582</v>
          </cell>
          <cell r="G116">
            <v>1615388.631146848</v>
          </cell>
          <cell r="H116">
            <v>83104.335824237322</v>
          </cell>
          <cell r="I116">
            <v>15631.858407960199</v>
          </cell>
          <cell r="J116">
            <v>0</v>
          </cell>
          <cell r="K116">
            <v>1016.7722222222222</v>
          </cell>
          <cell r="L116">
            <v>2458.96</v>
          </cell>
          <cell r="M116">
            <v>263.25</v>
          </cell>
          <cell r="N116">
            <v>1178094.7259698845</v>
          </cell>
          <cell r="O116">
            <v>3812.7953208856893</v>
          </cell>
          <cell r="P116">
            <v>0</v>
          </cell>
          <cell r="Q116">
            <v>12286636.685926087</v>
          </cell>
          <cell r="R116">
            <v>235844.4</v>
          </cell>
          <cell r="S116">
            <v>1832330.2913421341</v>
          </cell>
          <cell r="T116">
            <v>5650219.123306171</v>
          </cell>
          <cell r="U116">
            <v>2259962.9468708844</v>
          </cell>
          <cell r="V116">
            <v>19466.908854489164</v>
          </cell>
          <cell r="W116">
            <v>1326821.4500270789</v>
          </cell>
          <cell r="X116">
            <v>254372.54960981049</v>
          </cell>
          <cell r="Y116">
            <v>7552.4134765625004</v>
          </cell>
          <cell r="Z116">
            <v>12542.5</v>
          </cell>
          <cell r="AA116">
            <v>45180.508696369638</v>
          </cell>
          <cell r="AB116">
            <v>66374.910000000848</v>
          </cell>
          <cell r="AC116">
            <v>464122.89887323941</v>
          </cell>
          <cell r="AD116">
            <v>25025.394</v>
          </cell>
          <cell r="AE116">
            <v>38503.413333333338</v>
          </cell>
          <cell r="AF116">
            <v>24229813.623525113</v>
          </cell>
          <cell r="AG116">
            <v>2609905.073802182</v>
          </cell>
          <cell r="AH116">
            <v>289743.98063553631</v>
          </cell>
          <cell r="AI116">
            <v>49510.472248285812</v>
          </cell>
          <cell r="AJ116">
            <v>416064.21561020787</v>
          </cell>
          <cell r="AK116">
            <v>203576.21555201517</v>
          </cell>
          <cell r="AL116">
            <v>35247.722458916622</v>
          </cell>
          <cell r="AM116">
            <v>3882721.1872056518</v>
          </cell>
          <cell r="AN116">
            <v>151333.89107446035</v>
          </cell>
          <cell r="AO116">
            <v>346341.56235201267</v>
          </cell>
          <cell r="AP116">
            <v>48832.136588658861</v>
          </cell>
          <cell r="AQ116">
            <v>270700.30359028513</v>
          </cell>
          <cell r="AR116">
            <v>362352.13605182926</v>
          </cell>
          <cell r="AS116">
            <v>11604.23076923077</v>
          </cell>
          <cell r="AT116">
            <v>24248.187357197254</v>
          </cell>
          <cell r="AU116">
            <v>233733.75875486378</v>
          </cell>
          <cell r="AV116">
            <v>11522239.325086445</v>
          </cell>
          <cell r="AW116">
            <v>29645.357454228422</v>
          </cell>
          <cell r="AX116">
            <v>401097.09543568466</v>
          </cell>
          <cell r="AY116">
            <v>794995.02141327632</v>
          </cell>
          <cell r="AZ116">
            <v>316473.98218829517</v>
          </cell>
          <cell r="BA116">
            <v>2229447.7678958443</v>
          </cell>
          <cell r="BB116">
            <v>1045341.8439405316</v>
          </cell>
          <cell r="BC116">
            <v>152368.48252369076</v>
          </cell>
          <cell r="BD116">
            <v>46306.709150326802</v>
          </cell>
          <cell r="BE116">
            <v>171886.61193908812</v>
          </cell>
          <cell r="BF116">
            <v>128465.58212598425</v>
          </cell>
          <cell r="BG116">
            <v>151686.55532228362</v>
          </cell>
          <cell r="BH116">
            <v>103549.41817391304</v>
          </cell>
          <cell r="BI116">
            <v>54895.432363636362</v>
          </cell>
          <cell r="BJ116">
            <v>175653.08121484815</v>
          </cell>
          <cell r="BK116">
            <v>60529.97112676056</v>
          </cell>
          <cell r="BL116">
            <v>2486882.6959887748</v>
          </cell>
          <cell r="BM116">
            <v>176922.83706900087</v>
          </cell>
          <cell r="BN116">
            <v>2309959.8589197737</v>
          </cell>
          <cell r="BO116">
            <v>168358.26095669426</v>
          </cell>
          <cell r="BP116">
            <v>2761.4325228710013</v>
          </cell>
          <cell r="BQ116">
            <v>1075560.737551044</v>
          </cell>
          <cell r="BR116">
            <v>319541.22480779089</v>
          </cell>
          <cell r="BS116">
            <v>0</v>
          </cell>
          <cell r="BT116">
            <v>5368.0031975806451</v>
          </cell>
          <cell r="BU116">
            <v>738370.19988379313</v>
          </cell>
          <cell r="BV116">
            <v>7731384.2311468152</v>
          </cell>
          <cell r="BW116">
            <v>1973586.7302507421</v>
          </cell>
          <cell r="BX116">
            <v>5757797.5008960729</v>
          </cell>
          <cell r="BY116">
            <v>44259.543262791318</v>
          </cell>
        </row>
        <row r="117">
          <cell r="A117">
            <v>199802</v>
          </cell>
          <cell r="B117">
            <v>53224050.01307518</v>
          </cell>
          <cell r="C117">
            <v>46888356.492343068</v>
          </cell>
          <cell r="D117">
            <v>39834375.75147412</v>
          </cell>
          <cell r="E117">
            <v>13406531.693097059</v>
          </cell>
          <cell r="F117">
            <v>70127.750784753371</v>
          </cell>
          <cell r="G117">
            <v>2125543.9171907539</v>
          </cell>
          <cell r="H117">
            <v>38643.230968373915</v>
          </cell>
          <cell r="I117">
            <v>9180.9065671641802</v>
          </cell>
          <cell r="J117">
            <v>11484</v>
          </cell>
          <cell r="K117">
            <v>2857.4805555555554</v>
          </cell>
          <cell r="L117">
            <v>2283.3200000000002</v>
          </cell>
          <cell r="M117">
            <v>58.5</v>
          </cell>
          <cell r="N117">
            <v>1071156.6957485571</v>
          </cell>
          <cell r="O117">
            <v>0</v>
          </cell>
          <cell r="P117">
            <v>0</v>
          </cell>
          <cell r="Q117">
            <v>7656793.5358116217</v>
          </cell>
          <cell r="R117">
            <v>31870.864864864863</v>
          </cell>
          <cell r="S117">
            <v>133894.74722772278</v>
          </cell>
          <cell r="T117">
            <v>2252636.7433776911</v>
          </cell>
          <cell r="U117">
            <v>2309374.316868952</v>
          </cell>
          <cell r="V117">
            <v>6115.3117275541799</v>
          </cell>
          <cell r="W117">
            <v>1215887.4772465809</v>
          </cell>
          <cell r="X117">
            <v>268198.05008639913</v>
          </cell>
          <cell r="Y117">
            <v>0</v>
          </cell>
          <cell r="Z117">
            <v>73663.399999999994</v>
          </cell>
          <cell r="AA117">
            <v>15511.531881188117</v>
          </cell>
          <cell r="AB117">
            <v>197172.28083333356</v>
          </cell>
          <cell r="AC117">
            <v>106971.67342723004</v>
          </cell>
          <cell r="AD117">
            <v>193.69500000000002</v>
          </cell>
          <cell r="AE117">
            <v>425660.89666666667</v>
          </cell>
          <cell r="AF117">
            <v>23269374.573290125</v>
          </cell>
          <cell r="AG117">
            <v>2526437.2862610789</v>
          </cell>
          <cell r="AH117">
            <v>110926.19051171117</v>
          </cell>
          <cell r="AI117">
            <v>33080.283805485386</v>
          </cell>
          <cell r="AJ117">
            <v>439780.07029224123</v>
          </cell>
          <cell r="AK117">
            <v>85163.689027490589</v>
          </cell>
          <cell r="AL117">
            <v>2042994.6147291542</v>
          </cell>
          <cell r="AM117">
            <v>1593371.9080324438</v>
          </cell>
          <cell r="AN117">
            <v>64468.455396555903</v>
          </cell>
          <cell r="AO117">
            <v>110464.49573796371</v>
          </cell>
          <cell r="AP117">
            <v>269135.89783978398</v>
          </cell>
          <cell r="AQ117">
            <v>231935.91605068641</v>
          </cell>
          <cell r="AR117">
            <v>223515.16863567074</v>
          </cell>
          <cell r="AS117">
            <v>4420.6593406593411</v>
          </cell>
          <cell r="AT117">
            <v>31024.973343488193</v>
          </cell>
          <cell r="AU117">
            <v>70744.342412451369</v>
          </cell>
          <cell r="AV117">
            <v>12492716.570944082</v>
          </cell>
          <cell r="AW117">
            <v>222033.50479511768</v>
          </cell>
          <cell r="AX117">
            <v>216448.13278008299</v>
          </cell>
          <cell r="AY117">
            <v>127793.20128479658</v>
          </cell>
          <cell r="AZ117">
            <v>480442.93893129774</v>
          </cell>
          <cell r="BA117">
            <v>1892476.2731378842</v>
          </cell>
          <cell r="BB117">
            <v>849095.16821798566</v>
          </cell>
          <cell r="BC117">
            <v>160310.49832418951</v>
          </cell>
          <cell r="BD117">
            <v>47524.301960784316</v>
          </cell>
          <cell r="BE117">
            <v>179934.78094251218</v>
          </cell>
          <cell r="BF117">
            <v>79516.576299212596</v>
          </cell>
          <cell r="BG117">
            <v>92675.473689379985</v>
          </cell>
          <cell r="BH117">
            <v>29190.965971014492</v>
          </cell>
          <cell r="BI117">
            <v>27282.492909090914</v>
          </cell>
          <cell r="BJ117">
            <v>220845.79460067494</v>
          </cell>
          <cell r="BK117">
            <v>11814.283521126759</v>
          </cell>
          <cell r="BL117">
            <v>7053980.7408689475</v>
          </cell>
          <cell r="BM117">
            <v>141778.03669545113</v>
          </cell>
          <cell r="BN117">
            <v>6912202.704173496</v>
          </cell>
          <cell r="BO117">
            <v>695040.15667020704</v>
          </cell>
          <cell r="BP117">
            <v>5688.0739853871182</v>
          </cell>
          <cell r="BQ117">
            <v>3441920.8595150081</v>
          </cell>
          <cell r="BR117">
            <v>1821764.7417734496</v>
          </cell>
          <cell r="BS117">
            <v>0</v>
          </cell>
          <cell r="BT117">
            <v>11427.128758064517</v>
          </cell>
          <cell r="BU117">
            <v>936361.74347137893</v>
          </cell>
          <cell r="BV117">
            <v>6335693.5207321104</v>
          </cell>
          <cell r="BW117">
            <v>1610079.5929580473</v>
          </cell>
          <cell r="BX117">
            <v>4725613.9277740633</v>
          </cell>
          <cell r="BY117">
            <v>59880.558532011783</v>
          </cell>
        </row>
        <row r="118">
          <cell r="A118">
            <v>199803</v>
          </cell>
          <cell r="B118">
            <v>45539132.099409148</v>
          </cell>
          <cell r="C118">
            <v>40759341.994195543</v>
          </cell>
          <cell r="D118">
            <v>39024283.123139337</v>
          </cell>
          <cell r="E118">
            <v>16330168.205320675</v>
          </cell>
          <cell r="F118">
            <v>35364.589035874444</v>
          </cell>
          <cell r="G118">
            <v>2645038.217862423</v>
          </cell>
          <cell r="H118">
            <v>20616.377614049819</v>
          </cell>
          <cell r="I118">
            <v>32277.699999999997</v>
          </cell>
          <cell r="J118">
            <v>710919</v>
          </cell>
          <cell r="K118">
            <v>1104.4250000000002</v>
          </cell>
          <cell r="L118">
            <v>2239.41</v>
          </cell>
          <cell r="M118">
            <v>0</v>
          </cell>
          <cell r="N118">
            <v>1094061.2234837948</v>
          </cell>
          <cell r="O118">
            <v>0</v>
          </cell>
          <cell r="P118">
            <v>0</v>
          </cell>
          <cell r="Q118">
            <v>7199770.3922380907</v>
          </cell>
          <cell r="R118">
            <v>185913.37837837837</v>
          </cell>
          <cell r="S118">
            <v>447904.13663366338</v>
          </cell>
          <cell r="T118">
            <v>3954959.3550744029</v>
          </cell>
          <cell r="U118">
            <v>1966602.525428717</v>
          </cell>
          <cell r="V118">
            <v>0</v>
          </cell>
          <cell r="W118">
            <v>187715.84185340037</v>
          </cell>
          <cell r="X118">
            <v>265149.74428093649</v>
          </cell>
          <cell r="Y118">
            <v>0</v>
          </cell>
          <cell r="Z118">
            <v>558651.6</v>
          </cell>
          <cell r="AA118">
            <v>2105.4763366336633</v>
          </cell>
          <cell r="AB118">
            <v>294748.75</v>
          </cell>
          <cell r="AC118">
            <v>231252.87295774647</v>
          </cell>
          <cell r="AD118">
            <v>223136.64000000001</v>
          </cell>
          <cell r="AE118">
            <v>203841.6</v>
          </cell>
          <cell r="AF118">
            <v>18539547.869617991</v>
          </cell>
          <cell r="AG118">
            <v>2564531.596272571</v>
          </cell>
          <cell r="AH118">
            <v>45324.679994032522</v>
          </cell>
          <cell r="AI118">
            <v>2984.4510555756042</v>
          </cell>
          <cell r="AJ118">
            <v>1321413.7282259725</v>
          </cell>
          <cell r="AK118">
            <v>245963.62241957898</v>
          </cell>
          <cell r="AL118">
            <v>1369396.9056603773</v>
          </cell>
          <cell r="AM118">
            <v>1756375.2125850341</v>
          </cell>
          <cell r="AN118">
            <v>85449.7432452098</v>
          </cell>
          <cell r="AO118">
            <v>55654.88689818469</v>
          </cell>
          <cell r="AP118">
            <v>287774.1179117912</v>
          </cell>
          <cell r="AQ118">
            <v>134504.61985216476</v>
          </cell>
          <cell r="AR118">
            <v>277673.93483231711</v>
          </cell>
          <cell r="AS118">
            <v>54705.659340659338</v>
          </cell>
          <cell r="AT118">
            <v>54320.175171363284</v>
          </cell>
          <cell r="AU118">
            <v>108197.22957198443</v>
          </cell>
          <cell r="AV118">
            <v>7080330.3920706352</v>
          </cell>
          <cell r="AW118">
            <v>91185.030514385362</v>
          </cell>
          <cell r="AX118">
            <v>188657.26141078837</v>
          </cell>
          <cell r="AY118">
            <v>12758.404710920771</v>
          </cell>
          <cell r="AZ118">
            <v>485653.81679389317</v>
          </cell>
          <cell r="BA118">
            <v>2316692.4010805544</v>
          </cell>
          <cell r="BB118">
            <v>2187964.5227719517</v>
          </cell>
          <cell r="BC118">
            <v>136181.32054862843</v>
          </cell>
          <cell r="BD118">
            <v>81935.086928104574</v>
          </cell>
          <cell r="BE118">
            <v>195193.18614164714</v>
          </cell>
          <cell r="BF118">
            <v>1300931.263464567</v>
          </cell>
          <cell r="BG118">
            <v>123466.71615101288</v>
          </cell>
          <cell r="BH118">
            <v>78066.442695652164</v>
          </cell>
          <cell r="BI118">
            <v>61876.115636363647</v>
          </cell>
          <cell r="BJ118">
            <v>202334.01979752531</v>
          </cell>
          <cell r="BK118">
            <v>7980.3714084507037</v>
          </cell>
          <cell r="BL118">
            <v>1735058.8710562049</v>
          </cell>
          <cell r="BM118">
            <v>18928.976861875984</v>
          </cell>
          <cell r="BN118">
            <v>1716129.8941943289</v>
          </cell>
          <cell r="BO118">
            <v>68502.045449990983</v>
          </cell>
          <cell r="BP118">
            <v>0</v>
          </cell>
          <cell r="BQ118">
            <v>142438.26997735674</v>
          </cell>
          <cell r="BR118">
            <v>131288.58472578166</v>
          </cell>
          <cell r="BS118">
            <v>0</v>
          </cell>
          <cell r="BT118">
            <v>2861.7903225806454</v>
          </cell>
          <cell r="BU118">
            <v>1371039.203718619</v>
          </cell>
          <cell r="BV118">
            <v>4779790.1052136049</v>
          </cell>
          <cell r="BW118">
            <v>1637618.0124499181</v>
          </cell>
          <cell r="BX118">
            <v>3142172.092763687</v>
          </cell>
          <cell r="BY118">
            <v>20828.020358960621</v>
          </cell>
        </row>
        <row r="119">
          <cell r="A119">
            <v>199804</v>
          </cell>
          <cell r="B119">
            <v>65839276.716007374</v>
          </cell>
          <cell r="C119">
            <v>60014469.706050664</v>
          </cell>
          <cell r="D119">
            <v>50757024.036980249</v>
          </cell>
          <cell r="E119">
            <v>23110300.219428007</v>
          </cell>
          <cell r="F119">
            <v>30769.152914798204</v>
          </cell>
          <cell r="G119">
            <v>1802556.3198644582</v>
          </cell>
          <cell r="H119">
            <v>0</v>
          </cell>
          <cell r="I119">
            <v>1966.0262189054727</v>
          </cell>
          <cell r="J119">
            <v>577170</v>
          </cell>
          <cell r="K119">
            <v>1910.8305555555557</v>
          </cell>
          <cell r="L119">
            <v>1800.31</v>
          </cell>
          <cell r="M119">
            <v>29.25</v>
          </cell>
          <cell r="N119">
            <v>1201133.2904705671</v>
          </cell>
          <cell r="O119">
            <v>0</v>
          </cell>
          <cell r="P119">
            <v>0</v>
          </cell>
          <cell r="Q119">
            <v>14876434.499509431</v>
          </cell>
          <cell r="R119">
            <v>276214.16216216213</v>
          </cell>
          <cell r="S119">
            <v>844876.38444444456</v>
          </cell>
          <cell r="T119">
            <v>3495439.9932876835</v>
          </cell>
          <cell r="U119">
            <v>1549551.7128309286</v>
          </cell>
          <cell r="V119">
            <v>580.50422291021664</v>
          </cell>
          <cell r="W119">
            <v>216518.85657864335</v>
          </cell>
          <cell r="X119">
            <v>115257.35555462654</v>
          </cell>
          <cell r="Y119">
            <v>430694.16914062499</v>
          </cell>
          <cell r="Z119">
            <v>197920.65</v>
          </cell>
          <cell r="AA119">
            <v>3572.5690759075906</v>
          </cell>
          <cell r="AB119">
            <v>277415.01499999996</v>
          </cell>
          <cell r="AC119">
            <v>304803.38525821595</v>
          </cell>
          <cell r="AD119">
            <v>2789.2080000000001</v>
          </cell>
          <cell r="AE119">
            <v>0</v>
          </cell>
          <cell r="AF119">
            <v>24986094.046920341</v>
          </cell>
          <cell r="AG119">
            <v>3072293.9704809473</v>
          </cell>
          <cell r="AH119">
            <v>49380.046098761748</v>
          </cell>
          <cell r="AI119">
            <v>1822.0859076145796</v>
          </cell>
          <cell r="AJ119">
            <v>1680067.4322288539</v>
          </cell>
          <cell r="AK119">
            <v>874386.09487813967</v>
          </cell>
          <cell r="AL119">
            <v>2162241.7796713333</v>
          </cell>
          <cell r="AM119">
            <v>4640336.0086342227</v>
          </cell>
          <cell r="AN119">
            <v>71873.615813727869</v>
          </cell>
          <cell r="AO119">
            <v>48047.384372533546</v>
          </cell>
          <cell r="AP119">
            <v>9319.1100360035998</v>
          </cell>
          <cell r="AQ119">
            <v>401952.87750791979</v>
          </cell>
          <cell r="AR119">
            <v>753812.40377286589</v>
          </cell>
          <cell r="AS119">
            <v>71614.681318681323</v>
          </cell>
          <cell r="AT119">
            <v>31024.973343488193</v>
          </cell>
          <cell r="AU119">
            <v>205990.87937743188</v>
          </cell>
          <cell r="AV119">
            <v>5663269.1183465282</v>
          </cell>
          <cell r="AW119">
            <v>55406.150828247606</v>
          </cell>
          <cell r="AX119">
            <v>1654892.9460580912</v>
          </cell>
          <cell r="AY119">
            <v>2928.1584582441114</v>
          </cell>
          <cell r="AZ119">
            <v>278955.66157760815</v>
          </cell>
          <cell r="BA119">
            <v>3256478.6682090946</v>
          </cell>
          <cell r="BB119">
            <v>1111078.0578009745</v>
          </cell>
          <cell r="BC119">
            <v>170427.47455860348</v>
          </cell>
          <cell r="BD119">
            <v>120630.78039215686</v>
          </cell>
          <cell r="BE119">
            <v>65408.934618850253</v>
          </cell>
          <cell r="BF119">
            <v>168234.0935433071</v>
          </cell>
          <cell r="BG119">
            <v>107461.04260896254</v>
          </cell>
          <cell r="BH119">
            <v>125012.25089855072</v>
          </cell>
          <cell r="BI119">
            <v>79802.840727272735</v>
          </cell>
          <cell r="BJ119">
            <v>270620.94848143985</v>
          </cell>
          <cell r="BK119">
            <v>3479.6919718309855</v>
          </cell>
          <cell r="BL119">
            <v>9257445.6690704171</v>
          </cell>
          <cell r="BM119">
            <v>8425981.6637059357</v>
          </cell>
          <cell r="BN119">
            <v>831464.00536448066</v>
          </cell>
          <cell r="BO119">
            <v>2317.4821346265608</v>
          </cell>
          <cell r="BP119">
            <v>0</v>
          </cell>
          <cell r="BQ119">
            <v>0</v>
          </cell>
          <cell r="BR119">
            <v>1288.4726806765761</v>
          </cell>
          <cell r="BS119">
            <v>0</v>
          </cell>
          <cell r="BT119">
            <v>0</v>
          </cell>
          <cell r="BU119">
            <v>827858.05054917757</v>
          </cell>
          <cell r="BV119">
            <v>5824807.0099567119</v>
          </cell>
          <cell r="BW119">
            <v>2026827.6746016922</v>
          </cell>
          <cell r="BX119">
            <v>3797979.3353550192</v>
          </cell>
          <cell r="BY119">
            <v>96329.594160192864</v>
          </cell>
        </row>
        <row r="120">
          <cell r="A120">
            <v>199805</v>
          </cell>
          <cell r="B120">
            <v>101683548.15070388</v>
          </cell>
          <cell r="C120">
            <v>96971265.114954233</v>
          </cell>
          <cell r="D120">
            <v>72916095.923625529</v>
          </cell>
          <cell r="E120">
            <v>41234519.107538782</v>
          </cell>
          <cell r="F120">
            <v>99009.551771300466</v>
          </cell>
          <cell r="G120">
            <v>1236780.0368597279</v>
          </cell>
          <cell r="H120">
            <v>0</v>
          </cell>
          <cell r="I120">
            <v>848.80945273631846</v>
          </cell>
          <cell r="J120">
            <v>17811486</v>
          </cell>
          <cell r="K120">
            <v>964.18055555555566</v>
          </cell>
          <cell r="L120">
            <v>2502.87</v>
          </cell>
          <cell r="M120">
            <v>0</v>
          </cell>
          <cell r="N120">
            <v>763030.28989776666</v>
          </cell>
          <cell r="O120">
            <v>0</v>
          </cell>
          <cell r="P120">
            <v>0</v>
          </cell>
          <cell r="Q120">
            <v>16962844.502779897</v>
          </cell>
          <cell r="R120">
            <v>901945.47567567567</v>
          </cell>
          <cell r="S120">
            <v>240629.35000000003</v>
          </cell>
          <cell r="T120">
            <v>3214478.0405461178</v>
          </cell>
          <cell r="U120">
            <v>4525421.5956148403</v>
          </cell>
          <cell r="V120">
            <v>111759.57377708977</v>
          </cell>
          <cell r="W120">
            <v>699659.65382623521</v>
          </cell>
          <cell r="X120">
            <v>101857.94511705686</v>
          </cell>
          <cell r="Y120">
            <v>0</v>
          </cell>
          <cell r="Z120">
            <v>1727915.3499999999</v>
          </cell>
          <cell r="AA120">
            <v>150999.52891089109</v>
          </cell>
          <cell r="AB120">
            <v>1018743.6583333332</v>
          </cell>
          <cell r="AC120">
            <v>640632.14948356804</v>
          </cell>
          <cell r="AD120">
            <v>6508.152</v>
          </cell>
          <cell r="AE120">
            <v>67345.584166666667</v>
          </cell>
          <cell r="AF120">
            <v>26055022.24276289</v>
          </cell>
          <cell r="AG120">
            <v>3151475.137150269</v>
          </cell>
          <cell r="AH120">
            <v>51431.58424586006</v>
          </cell>
          <cell r="AI120">
            <v>10209.964137495488</v>
          </cell>
          <cell r="AJ120">
            <v>594062.72055978596</v>
          </cell>
          <cell r="AK120">
            <v>523620.5811667401</v>
          </cell>
          <cell r="AL120">
            <v>2265238.3712720633</v>
          </cell>
          <cell r="AM120">
            <v>8042226.6594714811</v>
          </cell>
          <cell r="AN120">
            <v>61310.372277467868</v>
          </cell>
          <cell r="AO120">
            <v>273825.60260457778</v>
          </cell>
          <cell r="AP120">
            <v>84244.75472547255</v>
          </cell>
          <cell r="AQ120">
            <v>236748.94403379093</v>
          </cell>
          <cell r="AR120">
            <v>734936.22141768294</v>
          </cell>
          <cell r="AS120">
            <v>44206.593406593405</v>
          </cell>
          <cell r="AT120">
            <v>44578.545316070064</v>
          </cell>
          <cell r="AU120">
            <v>276735.22178988328</v>
          </cell>
          <cell r="AV120">
            <v>4719501.9150956701</v>
          </cell>
          <cell r="AW120">
            <v>120012.58500435921</v>
          </cell>
          <cell r="AX120">
            <v>1910355.1867219917</v>
          </cell>
          <cell r="AY120">
            <v>6483.7794432548189</v>
          </cell>
          <cell r="AZ120">
            <v>262454.54834605596</v>
          </cell>
          <cell r="BA120">
            <v>2641362.9545763195</v>
          </cell>
          <cell r="BB120">
            <v>1101132.9777090084</v>
          </cell>
          <cell r="BC120">
            <v>147253.15746134662</v>
          </cell>
          <cell r="BD120">
            <v>106749.37385620916</v>
          </cell>
          <cell r="BE120">
            <v>83748.122715804653</v>
          </cell>
          <cell r="BF120">
            <v>162774.86858267718</v>
          </cell>
          <cell r="BG120">
            <v>114716.07332105585</v>
          </cell>
          <cell r="BH120">
            <v>128852.6696231884</v>
          </cell>
          <cell r="BI120">
            <v>80546.345454545459</v>
          </cell>
          <cell r="BJ120">
            <v>275096.32260967384</v>
          </cell>
          <cell r="BK120">
            <v>1396.0440845070423</v>
          </cell>
          <cell r="BL120">
            <v>24055169.191328697</v>
          </cell>
          <cell r="BM120">
            <v>11347795.435515573</v>
          </cell>
          <cell r="BN120">
            <v>12707373.755813122</v>
          </cell>
          <cell r="BO120">
            <v>4294.1580729845091</v>
          </cell>
          <cell r="BP120">
            <v>87.258242770307604</v>
          </cell>
          <cell r="BQ120">
            <v>10327596.819144201</v>
          </cell>
          <cell r="BR120">
            <v>6645.8064582265506</v>
          </cell>
          <cell r="BS120">
            <v>0</v>
          </cell>
          <cell r="BT120">
            <v>41375.049036290322</v>
          </cell>
          <cell r="BU120">
            <v>2327374.6648586486</v>
          </cell>
          <cell r="BV120">
            <v>4712283.0357496422</v>
          </cell>
          <cell r="BW120">
            <v>1879956.1039783813</v>
          </cell>
          <cell r="BX120">
            <v>2832326.9317712607</v>
          </cell>
          <cell r="BY120">
            <v>44259.543262791318</v>
          </cell>
        </row>
        <row r="121">
          <cell r="A121">
            <v>199806</v>
          </cell>
          <cell r="B121">
            <v>85122216.303667963</v>
          </cell>
          <cell r="C121">
            <v>81114042.725570872</v>
          </cell>
          <cell r="D121">
            <v>57205751.428451031</v>
          </cell>
          <cell r="E121">
            <v>27612509.817453921</v>
          </cell>
          <cell r="F121">
            <v>162132.83448430494</v>
          </cell>
          <cell r="G121">
            <v>1004605.2154249097</v>
          </cell>
          <cell r="H121">
            <v>171148.16065491183</v>
          </cell>
          <cell r="I121">
            <v>4946.0356218905472</v>
          </cell>
          <cell r="J121">
            <v>7279222.5</v>
          </cell>
          <cell r="K121">
            <v>1051.8333333333333</v>
          </cell>
          <cell r="L121">
            <v>2415.0500000000002</v>
          </cell>
          <cell r="M121">
            <v>58.5</v>
          </cell>
          <cell r="N121">
            <v>463403.3433287373</v>
          </cell>
          <cell r="O121">
            <v>0</v>
          </cell>
          <cell r="P121">
            <v>0</v>
          </cell>
          <cell r="Q121">
            <v>16287245.073149461</v>
          </cell>
          <cell r="R121">
            <v>381388.0162162162</v>
          </cell>
          <cell r="S121">
            <v>59138.17028602861</v>
          </cell>
          <cell r="T121">
            <v>1795755.0849541221</v>
          </cell>
          <cell r="U121">
            <v>2639034.1071785651</v>
          </cell>
          <cell r="V121">
            <v>95970.859783281732</v>
          </cell>
          <cell r="W121">
            <v>429955.06176646013</v>
          </cell>
          <cell r="X121">
            <v>53323.726725195098</v>
          </cell>
          <cell r="Y121">
            <v>55093.59375</v>
          </cell>
          <cell r="Z121">
            <v>1024289.7500000001</v>
          </cell>
          <cell r="AA121">
            <v>296275.41358085809</v>
          </cell>
          <cell r="AB121">
            <v>307968.54499999998</v>
          </cell>
          <cell r="AC121">
            <v>97148.966572769947</v>
          </cell>
          <cell r="AD121">
            <v>0</v>
          </cell>
          <cell r="AE121">
            <v>279008.19</v>
          </cell>
          <cell r="AF121">
            <v>25494909.845594995</v>
          </cell>
          <cell r="AG121">
            <v>4103671.1281593828</v>
          </cell>
          <cell r="AH121">
            <v>65124.408623004623</v>
          </cell>
          <cell r="AI121">
            <v>3769.8329123060266</v>
          </cell>
          <cell r="AJ121">
            <v>385026.25278863969</v>
          </cell>
          <cell r="AK121">
            <v>446039.96034032747</v>
          </cell>
          <cell r="AL121">
            <v>2313761.2099817409</v>
          </cell>
          <cell r="AM121">
            <v>4433222.4908424905</v>
          </cell>
          <cell r="AN121">
            <v>93036.402692214411</v>
          </cell>
          <cell r="AO121">
            <v>489905.36732438835</v>
          </cell>
          <cell r="AP121">
            <v>155069.99099909991</v>
          </cell>
          <cell r="AQ121">
            <v>530343.65100316796</v>
          </cell>
          <cell r="AR121">
            <v>1535321.6358612804</v>
          </cell>
          <cell r="AS121">
            <v>106648.40659340659</v>
          </cell>
          <cell r="AT121">
            <v>46696.290936785983</v>
          </cell>
          <cell r="AU121">
            <v>306096.43579766538</v>
          </cell>
          <cell r="AV121">
            <v>4848228.6695135459</v>
          </cell>
          <cell r="AW121">
            <v>51317.136006974724</v>
          </cell>
          <cell r="AX121">
            <v>2263619.9170124484</v>
          </cell>
          <cell r="AY121">
            <v>1254.9250535331905</v>
          </cell>
          <cell r="AZ121">
            <v>167616.57124681934</v>
          </cell>
          <cell r="BA121">
            <v>3149139.1619057721</v>
          </cell>
          <cell r="BB121">
            <v>1459297.6582235578</v>
          </cell>
          <cell r="BC121">
            <v>224369.52462344139</v>
          </cell>
          <cell r="BD121">
            <v>126795.10915032681</v>
          </cell>
          <cell r="BE121">
            <v>226723.54400792936</v>
          </cell>
          <cell r="BF121">
            <v>153410.35535433071</v>
          </cell>
          <cell r="BG121">
            <v>156343.94393492941</v>
          </cell>
          <cell r="BH121">
            <v>90306.594985507239</v>
          </cell>
          <cell r="BI121">
            <v>91616.304727272742</v>
          </cell>
          <cell r="BJ121">
            <v>389732.28143982001</v>
          </cell>
          <cell r="BK121">
            <v>0</v>
          </cell>
          <cell r="BL121">
            <v>23908291.297119845</v>
          </cell>
          <cell r="BM121">
            <v>3651715.1196035757</v>
          </cell>
          <cell r="BN121">
            <v>20256576.17751627</v>
          </cell>
          <cell r="BO121">
            <v>163178.00677341135</v>
          </cell>
          <cell r="BP121">
            <v>0</v>
          </cell>
          <cell r="BQ121">
            <v>13973877.381277699</v>
          </cell>
          <cell r="BR121">
            <v>158549.95407483343</v>
          </cell>
          <cell r="BS121">
            <v>0</v>
          </cell>
          <cell r="BT121">
            <v>15231.878991935484</v>
          </cell>
          <cell r="BU121">
            <v>5945738.9563983893</v>
          </cell>
          <cell r="BV121">
            <v>4008173.5780970836</v>
          </cell>
          <cell r="BW121">
            <v>1901986.8395718778</v>
          </cell>
          <cell r="BX121">
            <v>2106186.7385252058</v>
          </cell>
          <cell r="BY121">
            <v>88519.086525582636</v>
          </cell>
        </row>
        <row r="122">
          <cell r="A122">
            <v>199807</v>
          </cell>
          <cell r="B122">
            <v>82911355.903960243</v>
          </cell>
          <cell r="C122">
            <v>78009878.707666948</v>
          </cell>
          <cell r="D122">
            <v>50801028.087948911</v>
          </cell>
          <cell r="E122">
            <v>21720918.819779426</v>
          </cell>
          <cell r="F122">
            <v>276892.4710089686</v>
          </cell>
          <cell r="G122">
            <v>1626492.6701264833</v>
          </cell>
          <cell r="H122">
            <v>40981.788119227531</v>
          </cell>
          <cell r="I122">
            <v>6012.7826368159203</v>
          </cell>
          <cell r="J122">
            <v>2044449</v>
          </cell>
          <cell r="K122">
            <v>999.24166666666667</v>
          </cell>
          <cell r="L122">
            <v>2502.87</v>
          </cell>
          <cell r="M122">
            <v>4007.2500000000005</v>
          </cell>
          <cell r="N122">
            <v>616251.01724386821</v>
          </cell>
          <cell r="O122">
            <v>0</v>
          </cell>
          <cell r="P122">
            <v>0</v>
          </cell>
          <cell r="Q122">
            <v>15267222.404883899</v>
          </cell>
          <cell r="R122">
            <v>568363.75675675669</v>
          </cell>
          <cell r="S122">
            <v>22024.600572057207</v>
          </cell>
          <cell r="T122">
            <v>1244718.9667646859</v>
          </cell>
          <cell r="U122">
            <v>3171882.8607706004</v>
          </cell>
          <cell r="V122">
            <v>180466.75247058822</v>
          </cell>
          <cell r="W122">
            <v>1869686.5811407652</v>
          </cell>
          <cell r="X122">
            <v>38088.605066889635</v>
          </cell>
          <cell r="Y122">
            <v>97561.572265625</v>
          </cell>
          <cell r="Z122">
            <v>216094.3</v>
          </cell>
          <cell r="AA122">
            <v>215650.73732673266</v>
          </cell>
          <cell r="AB122">
            <v>133197.16916666666</v>
          </cell>
          <cell r="AC122">
            <v>68040.213333333333</v>
          </cell>
          <cell r="AD122">
            <v>68568.03</v>
          </cell>
          <cell r="AE122">
            <v>284528.90000000002</v>
          </cell>
          <cell r="AF122">
            <v>25046418.459492687</v>
          </cell>
          <cell r="AG122">
            <v>6747950.0485749068</v>
          </cell>
          <cell r="AH122">
            <v>122281.215604953</v>
          </cell>
          <cell r="AI122">
            <v>20200.021355106459</v>
          </cell>
          <cell r="AJ122">
            <v>468550.1235130686</v>
          </cell>
          <cell r="AK122">
            <v>1879628.7256364191</v>
          </cell>
          <cell r="AL122">
            <v>223388.16311625077</v>
          </cell>
          <cell r="AM122">
            <v>4683131.679094715</v>
          </cell>
          <cell r="AN122">
            <v>213442.85908319184</v>
          </cell>
          <cell r="AO122">
            <v>919929.45745856361</v>
          </cell>
          <cell r="AP122">
            <v>68961.41426642664</v>
          </cell>
          <cell r="AQ122">
            <v>426538.34477296728</v>
          </cell>
          <cell r="AR122">
            <v>1240359.2349466465</v>
          </cell>
          <cell r="AS122">
            <v>88965.769230769234</v>
          </cell>
          <cell r="AT122">
            <v>45002.094440213245</v>
          </cell>
          <cell r="AU122">
            <v>556244.73151750967</v>
          </cell>
          <cell r="AV122">
            <v>2482631.9498349982</v>
          </cell>
          <cell r="AW122">
            <v>0</v>
          </cell>
          <cell r="AX122">
            <v>1211575.1037344399</v>
          </cell>
          <cell r="AY122">
            <v>1882.3875802997861</v>
          </cell>
          <cell r="AZ122">
            <v>135482.82442748093</v>
          </cell>
          <cell r="BA122">
            <v>3510272.3113037576</v>
          </cell>
          <cell r="BB122">
            <v>861807.94790619751</v>
          </cell>
          <cell r="BC122">
            <v>114522.65532169577</v>
          </cell>
          <cell r="BD122">
            <v>45021.236601307195</v>
          </cell>
          <cell r="BE122">
            <v>187837.44065597406</v>
          </cell>
          <cell r="BF122">
            <v>92357.000551181103</v>
          </cell>
          <cell r="BG122">
            <v>91022.428717004281</v>
          </cell>
          <cell r="BH122">
            <v>82464.951826086952</v>
          </cell>
          <cell r="BI122">
            <v>43742.861454545455</v>
          </cell>
          <cell r="BJ122">
            <v>204839.3727784027</v>
          </cell>
          <cell r="BK122">
            <v>0</v>
          </cell>
          <cell r="BL122">
            <v>27208850.619718038</v>
          </cell>
          <cell r="BM122">
            <v>3601490.2343300646</v>
          </cell>
          <cell r="BN122">
            <v>23607360.385387972</v>
          </cell>
          <cell r="BO122">
            <v>104627.50225446383</v>
          </cell>
          <cell r="BP122">
            <v>0</v>
          </cell>
          <cell r="BQ122">
            <v>7850866.0128505351</v>
          </cell>
          <cell r="BR122">
            <v>253896.93244490007</v>
          </cell>
          <cell r="BS122">
            <v>1825.6089743589744</v>
          </cell>
          <cell r="BT122">
            <v>12155.45439516129</v>
          </cell>
          <cell r="BU122">
            <v>15383988.874468554</v>
          </cell>
          <cell r="BV122">
            <v>4901477.1962932982</v>
          </cell>
          <cell r="BW122">
            <v>2173699.2452250035</v>
          </cell>
          <cell r="BX122">
            <v>2727777.9510682947</v>
          </cell>
          <cell r="BY122">
            <v>62484.061076881859</v>
          </cell>
        </row>
        <row r="123">
          <cell r="A123">
            <v>199808</v>
          </cell>
          <cell r="B123">
            <v>57221372.594506897</v>
          </cell>
          <cell r="C123">
            <v>51008640.793230996</v>
          </cell>
          <cell r="D123">
            <v>40910760.297451064</v>
          </cell>
          <cell r="E123">
            <v>12097494.294876296</v>
          </cell>
          <cell r="F123">
            <v>66190.229596412551</v>
          </cell>
          <cell r="G123">
            <v>530268.26230890525</v>
          </cell>
          <cell r="H123">
            <v>59059.975654911832</v>
          </cell>
          <cell r="I123">
            <v>20236.076169154228</v>
          </cell>
          <cell r="J123">
            <v>165924.00000000003</v>
          </cell>
          <cell r="K123">
            <v>1034.3027777777777</v>
          </cell>
          <cell r="L123">
            <v>2371.1400000000003</v>
          </cell>
          <cell r="M123">
            <v>0</v>
          </cell>
          <cell r="N123">
            <v>632492.17658094014</v>
          </cell>
          <cell r="O123">
            <v>0</v>
          </cell>
          <cell r="P123">
            <v>0</v>
          </cell>
          <cell r="Q123">
            <v>7915110.9647879647</v>
          </cell>
          <cell r="R123">
            <v>2124.7243243243242</v>
          </cell>
          <cell r="S123">
            <v>353346.59667766775</v>
          </cell>
          <cell r="T123">
            <v>2349335.8459982374</v>
          </cell>
          <cell r="U123">
            <v>3780537.5309074372</v>
          </cell>
          <cell r="V123">
            <v>294325.64970897831</v>
          </cell>
          <cell r="W123">
            <v>2390808.7246933989</v>
          </cell>
          <cell r="X123">
            <v>468543.66422240809</v>
          </cell>
          <cell r="Y123">
            <v>25297.141796874999</v>
          </cell>
          <cell r="Z123">
            <v>4325</v>
          </cell>
          <cell r="AA123">
            <v>382825.95496699668</v>
          </cell>
          <cell r="AB123">
            <v>44789.267500000424</v>
          </cell>
          <cell r="AC123">
            <v>63068.965352112675</v>
          </cell>
          <cell r="AD123">
            <v>3641.4659999999999</v>
          </cell>
          <cell r="AE123">
            <v>102911.69666666666</v>
          </cell>
          <cell r="AF123">
            <v>24037819.63649337</v>
          </cell>
          <cell r="AG123">
            <v>6738325.3715231698</v>
          </cell>
          <cell r="AH123">
            <v>129485.45421453079</v>
          </cell>
          <cell r="AI123">
            <v>12032.050045110067</v>
          </cell>
          <cell r="AJ123">
            <v>463171.93788845441</v>
          </cell>
          <cell r="AK123">
            <v>1483170.3650723703</v>
          </cell>
          <cell r="AL123">
            <v>409239.79062690208</v>
          </cell>
          <cell r="AM123">
            <v>4368517.7740711672</v>
          </cell>
          <cell r="AN123">
            <v>225058.79699248119</v>
          </cell>
          <cell r="AO123">
            <v>1101664.2400157854</v>
          </cell>
          <cell r="AP123">
            <v>71198.000675067509</v>
          </cell>
          <cell r="AQ123">
            <v>279936.11404435057</v>
          </cell>
          <cell r="AR123">
            <v>2270081.4443597561</v>
          </cell>
          <cell r="AS123">
            <v>113831.97802197802</v>
          </cell>
          <cell r="AT123">
            <v>51143.556740289408</v>
          </cell>
          <cell r="AU123">
            <v>468161.0894941634</v>
          </cell>
          <cell r="AV123">
            <v>2475290.3884734595</v>
          </cell>
          <cell r="AW123">
            <v>0</v>
          </cell>
          <cell r="AX123">
            <v>842009.95850622421</v>
          </cell>
          <cell r="AY123">
            <v>2091.5417558886511</v>
          </cell>
          <cell r="AZ123">
            <v>190370.73791348599</v>
          </cell>
          <cell r="BA123">
            <v>2343039.0460587377</v>
          </cell>
          <cell r="BB123">
            <v>994908.83517396334</v>
          </cell>
          <cell r="BC123">
            <v>92348.668458852873</v>
          </cell>
          <cell r="BD123">
            <v>36761.120915032683</v>
          </cell>
          <cell r="BE123">
            <v>344094.34782843752</v>
          </cell>
          <cell r="BF123">
            <v>71910.465118110238</v>
          </cell>
          <cell r="BG123">
            <v>93593.83200736648</v>
          </cell>
          <cell r="BH123">
            <v>45848.545710144921</v>
          </cell>
          <cell r="BI123">
            <v>40128.602363636368</v>
          </cell>
          <cell r="BJ123">
            <v>144079.20967379079</v>
          </cell>
          <cell r="BK123">
            <v>126144.04309859153</v>
          </cell>
          <cell r="BL123">
            <v>10097880.495779928</v>
          </cell>
          <cell r="BM123">
            <v>1050621.3124236567</v>
          </cell>
          <cell r="BN123">
            <v>9047259.1833562702</v>
          </cell>
          <cell r="BO123">
            <v>1635.8697420893368</v>
          </cell>
          <cell r="BP123">
            <v>0</v>
          </cell>
          <cell r="BQ123">
            <v>3312701.7717868821</v>
          </cell>
          <cell r="BR123">
            <v>35466.905894413125</v>
          </cell>
          <cell r="BS123">
            <v>0</v>
          </cell>
          <cell r="BT123">
            <v>26065.186258064517</v>
          </cell>
          <cell r="BU123">
            <v>5671389.4496748205</v>
          </cell>
          <cell r="BV123">
            <v>6212731.8012759015</v>
          </cell>
          <cell r="BW123">
            <v>2720795.845796837</v>
          </cell>
          <cell r="BX123">
            <v>3491935.9554790645</v>
          </cell>
          <cell r="BY123">
            <v>85915.583980712559</v>
          </cell>
        </row>
        <row r="124">
          <cell r="A124">
            <v>199809</v>
          </cell>
          <cell r="B124">
            <v>60579057.774592951</v>
          </cell>
          <cell r="C124">
            <v>54518624.223192938</v>
          </cell>
          <cell r="D124">
            <v>50274173.8915148</v>
          </cell>
          <cell r="E124">
            <v>10895989.306933694</v>
          </cell>
          <cell r="F124">
            <v>35517.437959641255</v>
          </cell>
          <cell r="G124">
            <v>1111099.6298469007</v>
          </cell>
          <cell r="H124">
            <v>85728.082871536521</v>
          </cell>
          <cell r="I124">
            <v>33126.509452736318</v>
          </cell>
          <cell r="J124">
            <v>241560</v>
          </cell>
          <cell r="K124">
            <v>0</v>
          </cell>
          <cell r="L124">
            <v>0</v>
          </cell>
          <cell r="M124">
            <v>438.75</v>
          </cell>
          <cell r="N124">
            <v>888551.16844479565</v>
          </cell>
          <cell r="O124">
            <v>0</v>
          </cell>
          <cell r="P124">
            <v>0</v>
          </cell>
          <cell r="Q124">
            <v>6676512.0104654972</v>
          </cell>
          <cell r="R124">
            <v>566239.0324324324</v>
          </cell>
          <cell r="S124">
            <v>210716.13047304729</v>
          </cell>
          <cell r="T124">
            <v>1046500.5549871065</v>
          </cell>
          <cell r="U124">
            <v>7905719.3457016591</v>
          </cell>
          <cell r="V124">
            <v>459253.90552321984</v>
          </cell>
          <cell r="W124">
            <v>6098025.137146933</v>
          </cell>
          <cell r="X124">
            <v>308452.34587792645</v>
          </cell>
          <cell r="Y124">
            <v>0</v>
          </cell>
          <cell r="Z124">
            <v>9610.15</v>
          </cell>
          <cell r="AA124">
            <v>373757.73579207918</v>
          </cell>
          <cell r="AB124">
            <v>41561.664166665083</v>
          </cell>
          <cell r="AC124">
            <v>32942.004694835683</v>
          </cell>
          <cell r="AD124">
            <v>0</v>
          </cell>
          <cell r="AE124">
            <v>582116.40249999997</v>
          </cell>
          <cell r="AF124">
            <v>30033038.726640273</v>
          </cell>
          <cell r="AG124">
            <v>3866855.5449032299</v>
          </cell>
          <cell r="AH124">
            <v>276194.28682679398</v>
          </cell>
          <cell r="AI124">
            <v>12251.956964994586</v>
          </cell>
          <cell r="AJ124">
            <v>502892.7546100021</v>
          </cell>
          <cell r="AK124">
            <v>806527.35636080126</v>
          </cell>
          <cell r="AL124">
            <v>1244198.8265368231</v>
          </cell>
          <cell r="AM124">
            <v>2072741.8413134483</v>
          </cell>
          <cell r="AN124">
            <v>288873.85588163958</v>
          </cell>
          <cell r="AO124">
            <v>1288025.8077348066</v>
          </cell>
          <cell r="AP124">
            <v>313867.62601260125</v>
          </cell>
          <cell r="AQ124">
            <v>621921.26451953547</v>
          </cell>
          <cell r="AR124">
            <v>2680770.7202743902</v>
          </cell>
          <cell r="AS124">
            <v>251425</v>
          </cell>
          <cell r="AT124">
            <v>63320.594059405928</v>
          </cell>
          <cell r="AU124">
            <v>689872.93385213998</v>
          </cell>
          <cell r="AV124">
            <v>4162109.7201189534</v>
          </cell>
          <cell r="AW124">
            <v>204.4507410636443</v>
          </cell>
          <cell r="AX124">
            <v>7666004.9792531133</v>
          </cell>
          <cell r="AY124">
            <v>0</v>
          </cell>
          <cell r="AZ124">
            <v>208087.72264631043</v>
          </cell>
          <cell r="BA124">
            <v>3016891.4840302211</v>
          </cell>
          <cell r="BB124">
            <v>1439426.5122391835</v>
          </cell>
          <cell r="BC124">
            <v>304426.25641396508</v>
          </cell>
          <cell r="BD124">
            <v>33345.921568627447</v>
          </cell>
          <cell r="BE124">
            <v>468404.4395116237</v>
          </cell>
          <cell r="BF124">
            <v>37171.801417322837</v>
          </cell>
          <cell r="BG124">
            <v>75594.008974831173</v>
          </cell>
          <cell r="BH124">
            <v>33371.914434782608</v>
          </cell>
          <cell r="BI124">
            <v>17678.890181818184</v>
          </cell>
          <cell r="BJ124">
            <v>97773.006074240722</v>
          </cell>
          <cell r="BK124">
            <v>371660.27366197179</v>
          </cell>
          <cell r="BL124">
            <v>4244450.33167814</v>
          </cell>
          <cell r="BM124">
            <v>5615.5964690232086</v>
          </cell>
          <cell r="BN124">
            <v>4238834.7352091167</v>
          </cell>
          <cell r="BO124">
            <v>145524.24580669726</v>
          </cell>
          <cell r="BP124">
            <v>1624.7484803831276</v>
          </cell>
          <cell r="BQ124">
            <v>671205.5599465851</v>
          </cell>
          <cell r="BR124">
            <v>113317.78154792415</v>
          </cell>
          <cell r="BS124">
            <v>9881.2389743589738</v>
          </cell>
          <cell r="BT124">
            <v>189054.87684274191</v>
          </cell>
          <cell r="BU124">
            <v>3108226.2836104264</v>
          </cell>
          <cell r="BV124">
            <v>6060433.5514000095</v>
          </cell>
          <cell r="BW124">
            <v>2619821.6409933106</v>
          </cell>
          <cell r="BX124">
            <v>3440611.9104066994</v>
          </cell>
          <cell r="BY124">
            <v>88519.086525582636</v>
          </cell>
        </row>
        <row r="125">
          <cell r="A125">
            <v>199810</v>
          </cell>
          <cell r="B125">
            <v>83975783.973802328</v>
          </cell>
          <cell r="C125">
            <v>77179640.780439645</v>
          </cell>
          <cell r="D125">
            <v>51603617.347074568</v>
          </cell>
          <cell r="E125">
            <v>14717460.653867872</v>
          </cell>
          <cell r="F125">
            <v>142621.33708520181</v>
          </cell>
          <cell r="G125">
            <v>678103.38148312992</v>
          </cell>
          <cell r="H125">
            <v>46879.515177721798</v>
          </cell>
          <cell r="I125">
            <v>91476.42412935324</v>
          </cell>
          <cell r="J125">
            <v>978070.5</v>
          </cell>
          <cell r="K125">
            <v>0</v>
          </cell>
          <cell r="L125">
            <v>0</v>
          </cell>
          <cell r="M125">
            <v>0</v>
          </cell>
          <cell r="N125">
            <v>810444.88950684504</v>
          </cell>
          <cell r="O125">
            <v>0</v>
          </cell>
          <cell r="P125">
            <v>0</v>
          </cell>
          <cell r="Q125">
            <v>7504452.4879537774</v>
          </cell>
          <cell r="R125">
            <v>1355574.1189189188</v>
          </cell>
          <cell r="S125">
            <v>13765.375357535755</v>
          </cell>
          <cell r="T125">
            <v>3096072.6242553885</v>
          </cell>
          <cell r="U125">
            <v>5152508.5784785524</v>
          </cell>
          <cell r="V125">
            <v>1047444.8050402477</v>
          </cell>
          <cell r="W125">
            <v>3035139.1559829875</v>
          </cell>
          <cell r="X125">
            <v>630374.58325250843</v>
          </cell>
          <cell r="Y125">
            <v>0</v>
          </cell>
          <cell r="Z125">
            <v>27299.399999999998</v>
          </cell>
          <cell r="AA125">
            <v>57666.657442244228</v>
          </cell>
          <cell r="AB125">
            <v>130885.16833333387</v>
          </cell>
          <cell r="AC125">
            <v>13416.380093896714</v>
          </cell>
          <cell r="AD125">
            <v>0</v>
          </cell>
          <cell r="AE125">
            <v>210282.42833333334</v>
          </cell>
          <cell r="AF125">
            <v>29762308.618251</v>
          </cell>
          <cell r="AG125">
            <v>4756288.9359783363</v>
          </cell>
          <cell r="AH125">
            <v>189075.48085931671</v>
          </cell>
          <cell r="AI125">
            <v>23090.226587874415</v>
          </cell>
          <cell r="AJ125">
            <v>509696.4834122248</v>
          </cell>
          <cell r="AK125">
            <v>260352.00823700891</v>
          </cell>
          <cell r="AL125">
            <v>954663.96348143648</v>
          </cell>
          <cell r="AM125">
            <v>1989925.6462585034</v>
          </cell>
          <cell r="AN125">
            <v>171153.58513218531</v>
          </cell>
          <cell r="AO125">
            <v>464369.072296764</v>
          </cell>
          <cell r="AP125">
            <v>54423.602610261019</v>
          </cell>
          <cell r="AQ125">
            <v>1177891.0374868005</v>
          </cell>
          <cell r="AR125">
            <v>2604736.7520960364</v>
          </cell>
          <cell r="AS125">
            <v>90070.934065934067</v>
          </cell>
          <cell r="AT125">
            <v>62473.495811119566</v>
          </cell>
          <cell r="AU125">
            <v>837834.95719844347</v>
          </cell>
          <cell r="AV125">
            <v>3895810.65573256</v>
          </cell>
          <cell r="AW125">
            <v>817.8029642545772</v>
          </cell>
          <cell r="AX125">
            <v>9453171.784232365</v>
          </cell>
          <cell r="AY125">
            <v>0</v>
          </cell>
          <cell r="AZ125">
            <v>161537.21374045801</v>
          </cell>
          <cell r="BA125">
            <v>2104924.9800691144</v>
          </cell>
          <cell r="BB125">
            <v>1971339.4964771406</v>
          </cell>
          <cell r="BC125">
            <v>245399.19432418954</v>
          </cell>
          <cell r="BD125">
            <v>49301.902614379083</v>
          </cell>
          <cell r="BE125">
            <v>539754.16721030814</v>
          </cell>
          <cell r="BF125">
            <v>43285.31551181103</v>
          </cell>
          <cell r="BG125">
            <v>38794.07923265807</v>
          </cell>
          <cell r="BH125">
            <v>26618.07460869565</v>
          </cell>
          <cell r="BI125">
            <v>24700.879272727278</v>
          </cell>
          <cell r="BJ125">
            <v>181049.22609673793</v>
          </cell>
          <cell r="BK125">
            <v>822436.65760563372</v>
          </cell>
          <cell r="BL125">
            <v>25576023.433365073</v>
          </cell>
          <cell r="BM125">
            <v>1599498.5448285209</v>
          </cell>
          <cell r="BN125">
            <v>23976524.888536554</v>
          </cell>
          <cell r="BO125">
            <v>6223666.433778882</v>
          </cell>
          <cell r="BP125">
            <v>24075.712623564807</v>
          </cell>
          <cell r="BQ125">
            <v>1768144.6879293993</v>
          </cell>
          <cell r="BR125">
            <v>3381223.5715017943</v>
          </cell>
          <cell r="BS125">
            <v>251.93403846153845</v>
          </cell>
          <cell r="BT125">
            <v>899725.41399193555</v>
          </cell>
          <cell r="BU125">
            <v>11679437.134672517</v>
          </cell>
          <cell r="BV125">
            <v>6796143.1933626877</v>
          </cell>
          <cell r="BW125">
            <v>2617985.7463605194</v>
          </cell>
          <cell r="BX125">
            <v>4178157.4470021683</v>
          </cell>
          <cell r="BY125">
            <v>46863.045807661394</v>
          </cell>
        </row>
        <row r="126">
          <cell r="A126">
            <v>199811</v>
          </cell>
          <cell r="B126">
            <v>99327535.373351544</v>
          </cell>
          <cell r="C126">
            <v>92839660.469006225</v>
          </cell>
          <cell r="D126">
            <v>48201870.760364458</v>
          </cell>
          <cell r="E126">
            <v>8322167.4947655164</v>
          </cell>
          <cell r="F126">
            <v>114972.29589686099</v>
          </cell>
          <cell r="G126">
            <v>453344.42944161751</v>
          </cell>
          <cell r="H126">
            <v>28501.87825076966</v>
          </cell>
          <cell r="I126">
            <v>201383.48378109455</v>
          </cell>
          <cell r="J126">
            <v>1287</v>
          </cell>
          <cell r="K126">
            <v>0</v>
          </cell>
          <cell r="L126">
            <v>0</v>
          </cell>
          <cell r="M126">
            <v>0</v>
          </cell>
          <cell r="N126">
            <v>1617607.3368839701</v>
          </cell>
          <cell r="O126">
            <v>0</v>
          </cell>
          <cell r="P126">
            <v>496.37058823529418</v>
          </cell>
          <cell r="Q126">
            <v>3258773.7193938736</v>
          </cell>
          <cell r="R126">
            <v>1042177.281081081</v>
          </cell>
          <cell r="S126">
            <v>52096.651353135319</v>
          </cell>
          <cell r="T126">
            <v>1551527.0480948782</v>
          </cell>
          <cell r="U126">
            <v>6409042.1745209266</v>
          </cell>
          <cell r="V126">
            <v>1528988.0709845203</v>
          </cell>
          <cell r="W126">
            <v>3495822.9637616077</v>
          </cell>
          <cell r="X126">
            <v>812686.65731605352</v>
          </cell>
          <cell r="Y126">
            <v>0</v>
          </cell>
          <cell r="Z126">
            <v>242502.75000000003</v>
          </cell>
          <cell r="AA126">
            <v>64789.987458745876</v>
          </cell>
          <cell r="AB126">
            <v>175247.99083333259</v>
          </cell>
          <cell r="AC126">
            <v>0</v>
          </cell>
          <cell r="AD126">
            <v>0</v>
          </cell>
          <cell r="AE126">
            <v>89003.754166666651</v>
          </cell>
          <cell r="AF126">
            <v>31506320.772981662</v>
          </cell>
          <cell r="AG126">
            <v>4415704.7757694367</v>
          </cell>
          <cell r="AH126">
            <v>164790.99442040877</v>
          </cell>
          <cell r="AI126">
            <v>58935.054529050882</v>
          </cell>
          <cell r="AJ126">
            <v>748928.54758180701</v>
          </cell>
          <cell r="AK126">
            <v>1306815.4199857633</v>
          </cell>
          <cell r="AL126">
            <v>551832.84966524655</v>
          </cell>
          <cell r="AM126">
            <v>2173231.3337257979</v>
          </cell>
          <cell r="AN126">
            <v>153112.58156682027</v>
          </cell>
          <cell r="AO126">
            <v>259144.45737963697</v>
          </cell>
          <cell r="AP126">
            <v>337724.54770477046</v>
          </cell>
          <cell r="AQ126">
            <v>584457.69535374874</v>
          </cell>
          <cell r="AR126">
            <v>1894851.1652057925</v>
          </cell>
          <cell r="AS126">
            <v>143671.42857142858</v>
          </cell>
          <cell r="AT126">
            <v>68085.521706016749</v>
          </cell>
          <cell r="AU126">
            <v>504689.21400778211</v>
          </cell>
          <cell r="AV126">
            <v>5429671.1049788445</v>
          </cell>
          <cell r="AW126">
            <v>10222.537053182215</v>
          </cell>
          <cell r="AX126">
            <v>10055752.697095437</v>
          </cell>
          <cell r="AY126">
            <v>0</v>
          </cell>
          <cell r="AZ126">
            <v>299104.38931297709</v>
          </cell>
          <cell r="BA126">
            <v>2345594.4573677122</v>
          </cell>
          <cell r="BB126">
            <v>1964340.3180963518</v>
          </cell>
          <cell r="BC126">
            <v>233887.81836907731</v>
          </cell>
          <cell r="BD126">
            <v>35878.684313725491</v>
          </cell>
          <cell r="BE126">
            <v>526964.40237880696</v>
          </cell>
          <cell r="BF126">
            <v>54490.016929133861</v>
          </cell>
          <cell r="BG126">
            <v>83085.188968692441</v>
          </cell>
          <cell r="BH126">
            <v>70669.380028985499</v>
          </cell>
          <cell r="BI126">
            <v>19207.205454545459</v>
          </cell>
          <cell r="BJ126">
            <v>173083.48841394827</v>
          </cell>
          <cell r="BK126">
            <v>767074.13323943655</v>
          </cell>
          <cell r="BL126">
            <v>44637789.708641768</v>
          </cell>
          <cell r="BM126">
            <v>17154890.05379143</v>
          </cell>
          <cell r="BN126">
            <v>27482899.654850338</v>
          </cell>
          <cell r="BO126">
            <v>7441503.2955251401</v>
          </cell>
          <cell r="BP126">
            <v>3004.5921593909252</v>
          </cell>
          <cell r="BQ126">
            <v>2767742.564804242</v>
          </cell>
          <cell r="BR126">
            <v>6835686.64274731</v>
          </cell>
          <cell r="BS126">
            <v>599.84294871794873</v>
          </cell>
          <cell r="BT126">
            <v>75917.57367741935</v>
          </cell>
          <cell r="BU126">
            <v>10358445.142988119</v>
          </cell>
          <cell r="BV126">
            <v>6487874.9043453224</v>
          </cell>
          <cell r="BW126">
            <v>2412365.5474878838</v>
          </cell>
          <cell r="BX126">
            <v>4075509.3568574381</v>
          </cell>
          <cell r="BY126">
            <v>52070.050897401554</v>
          </cell>
        </row>
        <row r="127">
          <cell r="A127">
            <v>199812</v>
          </cell>
          <cell r="B127">
            <v>110251993.82617995</v>
          </cell>
          <cell r="C127">
            <v>104338771.87270677</v>
          </cell>
          <cell r="D127">
            <v>51970934.21866411</v>
          </cell>
          <cell r="E127">
            <v>8454577.4050447829</v>
          </cell>
          <cell r="F127">
            <v>76763.387757847537</v>
          </cell>
          <cell r="G127">
            <v>245192.12309374963</v>
          </cell>
          <cell r="H127">
            <v>89204.547709207953</v>
          </cell>
          <cell r="I127">
            <v>99643.347512437816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1303178.7971160393</v>
          </cell>
          <cell r="O127">
            <v>0</v>
          </cell>
          <cell r="P127">
            <v>99.27411764705883</v>
          </cell>
          <cell r="Q127">
            <v>3073315.0524364985</v>
          </cell>
          <cell r="R127">
            <v>839266.10810810805</v>
          </cell>
          <cell r="S127">
            <v>1238777.8946754676</v>
          </cell>
          <cell r="T127">
            <v>1489136.8725177802</v>
          </cell>
          <cell r="U127">
            <v>3623200.4428352742</v>
          </cell>
          <cell r="V127">
            <v>608676.19293498457</v>
          </cell>
          <cell r="W127">
            <v>1813681.8713219389</v>
          </cell>
          <cell r="X127">
            <v>817790.12673076929</v>
          </cell>
          <cell r="Y127">
            <v>0</v>
          </cell>
          <cell r="Z127">
            <v>7041.1</v>
          </cell>
          <cell r="AA127">
            <v>5140.772260726073</v>
          </cell>
          <cell r="AB127">
            <v>81798.004166667277</v>
          </cell>
          <cell r="AC127">
            <v>198670.23558685448</v>
          </cell>
          <cell r="AD127">
            <v>619.82400000000007</v>
          </cell>
          <cell r="AE127">
            <v>89782.315833333327</v>
          </cell>
          <cell r="AF127">
            <v>38365045.751037709</v>
          </cell>
          <cell r="AG127">
            <v>4443527.3716164706</v>
          </cell>
          <cell r="AH127">
            <v>152004.66364314486</v>
          </cell>
          <cell r="AI127">
            <v>51929.448367015517</v>
          </cell>
          <cell r="AJ127">
            <v>791694.8429100638</v>
          </cell>
          <cell r="AK127">
            <v>968105.04033761565</v>
          </cell>
          <cell r="AL127">
            <v>566252.37248934875</v>
          </cell>
          <cell r="AM127">
            <v>1417661.3566195709</v>
          </cell>
          <cell r="AN127">
            <v>139536.45413533834</v>
          </cell>
          <cell r="AO127">
            <v>283524.05611681135</v>
          </cell>
          <cell r="AP127">
            <v>166998.45184518449</v>
          </cell>
          <cell r="AQ127">
            <v>765271.44931362197</v>
          </cell>
          <cell r="AR127">
            <v>3012074.1825457318</v>
          </cell>
          <cell r="AS127">
            <v>249214.67032967033</v>
          </cell>
          <cell r="AT127">
            <v>98686.945925361753</v>
          </cell>
          <cell r="AU127">
            <v>1015620.5758754864</v>
          </cell>
          <cell r="AV127">
            <v>8344689.332188922</v>
          </cell>
          <cell r="AW127">
            <v>1635.6059285091544</v>
          </cell>
          <cell r="AX127">
            <v>13663221.576763486</v>
          </cell>
          <cell r="AY127">
            <v>0</v>
          </cell>
          <cell r="AZ127">
            <v>476621.62849872769</v>
          </cell>
          <cell r="BA127">
            <v>1756775.7255876258</v>
          </cell>
          <cell r="BB127">
            <v>1528110.6197463451</v>
          </cell>
          <cell r="BC127">
            <v>79458.049301745632</v>
          </cell>
          <cell r="BD127">
            <v>67116.091503267977</v>
          </cell>
          <cell r="BE127">
            <v>259493.23961975129</v>
          </cell>
          <cell r="BF127">
            <v>31405.87842519685</v>
          </cell>
          <cell r="BG127">
            <v>58538.783069367702</v>
          </cell>
          <cell r="BH127">
            <v>29143.67017391304</v>
          </cell>
          <cell r="BI127">
            <v>14271.160181818183</v>
          </cell>
          <cell r="BJ127">
            <v>247655.2128233971</v>
          </cell>
          <cell r="BK127">
            <v>741028.53464788722</v>
          </cell>
          <cell r="BL127">
            <v>52367837.654042661</v>
          </cell>
          <cell r="BM127">
            <v>28890035.452490523</v>
          </cell>
          <cell r="BN127">
            <v>23477802.201552141</v>
          </cell>
          <cell r="BO127">
            <v>5597809.9349512039</v>
          </cell>
          <cell r="BP127">
            <v>1785.8853686989623</v>
          </cell>
          <cell r="BQ127">
            <v>2187110.540651429</v>
          </cell>
          <cell r="BR127">
            <v>10983212.387493594</v>
          </cell>
          <cell r="BS127">
            <v>0</v>
          </cell>
          <cell r="BT127">
            <v>39613.617092741937</v>
          </cell>
          <cell r="BU127">
            <v>4668269.8359944699</v>
          </cell>
          <cell r="BV127">
            <v>5913221.9534731749</v>
          </cell>
          <cell r="BW127">
            <v>2214088.9271464138</v>
          </cell>
          <cell r="BX127">
            <v>3699133.0263267606</v>
          </cell>
          <cell r="BY127">
            <v>31242.030538440929</v>
          </cell>
        </row>
        <row r="128">
          <cell r="A128">
            <v>199901</v>
          </cell>
          <cell r="B128">
            <v>99179243.978776395</v>
          </cell>
          <cell r="C128">
            <v>94131334.174617544</v>
          </cell>
          <cell r="D128">
            <v>57951826.349239334</v>
          </cell>
          <cell r="E128">
            <v>9581550.6446349025</v>
          </cell>
          <cell r="F128">
            <v>42942.772220179373</v>
          </cell>
          <cell r="G128">
            <v>348418.96947709098</v>
          </cell>
          <cell r="H128">
            <v>7015.6714525608731</v>
          </cell>
          <cell r="I128">
            <v>14882.24495721393</v>
          </cell>
          <cell r="J128">
            <v>6534</v>
          </cell>
          <cell r="K128">
            <v>0</v>
          </cell>
          <cell r="L128">
            <v>0</v>
          </cell>
          <cell r="M128">
            <v>0</v>
          </cell>
          <cell r="N128">
            <v>2349934.6502463543</v>
          </cell>
          <cell r="O128">
            <v>1557683.4991496094</v>
          </cell>
          <cell r="P128">
            <v>0</v>
          </cell>
          <cell r="Q128">
            <v>2375705.6531525129</v>
          </cell>
          <cell r="R128">
            <v>1157933.5689757299</v>
          </cell>
          <cell r="S128">
            <v>310641.00205595163</v>
          </cell>
          <cell r="T128">
            <v>1409858.6129477001</v>
          </cell>
          <cell r="U128">
            <v>2444494.0420053368</v>
          </cell>
          <cell r="V128">
            <v>784939.29413622292</v>
          </cell>
          <cell r="W128">
            <v>267978.39616081776</v>
          </cell>
          <cell r="X128">
            <v>1175612.9487666111</v>
          </cell>
          <cell r="Y128">
            <v>505.02460937500001</v>
          </cell>
          <cell r="Z128">
            <v>138457.09</v>
          </cell>
          <cell r="AA128">
            <v>7190.7369801980203</v>
          </cell>
          <cell r="AB128">
            <v>846.20066666642936</v>
          </cell>
          <cell r="AC128">
            <v>26497.350685446014</v>
          </cell>
          <cell r="AD128">
            <v>0</v>
          </cell>
          <cell r="AE128">
            <v>42467</v>
          </cell>
          <cell r="AF128">
            <v>43787361.474534236</v>
          </cell>
          <cell r="AG128">
            <v>3129823.6577658178</v>
          </cell>
          <cell r="AH128">
            <v>201413.33585558707</v>
          </cell>
          <cell r="AI128">
            <v>82911.191851317213</v>
          </cell>
          <cell r="AJ128">
            <v>73752.420216093844</v>
          </cell>
          <cell r="AK128">
            <v>11413.489830853192</v>
          </cell>
          <cell r="AL128">
            <v>264884.34546561172</v>
          </cell>
          <cell r="AM128">
            <v>1815953.2125196231</v>
          </cell>
          <cell r="AN128">
            <v>128261.73440213436</v>
          </cell>
          <cell r="AO128">
            <v>142251.39956590373</v>
          </cell>
          <cell r="AP128">
            <v>115445.1351260126</v>
          </cell>
          <cell r="AQ128">
            <v>822442.4168426611</v>
          </cell>
          <cell r="AR128">
            <v>1478022.7197027439</v>
          </cell>
          <cell r="AS128">
            <v>286403.46703296702</v>
          </cell>
          <cell r="AT128">
            <v>109783.93297791317</v>
          </cell>
          <cell r="AU128">
            <v>51971.660700389104</v>
          </cell>
          <cell r="AV128">
            <v>9423539.5526538454</v>
          </cell>
          <cell r="AW128">
            <v>1185.8142981691369</v>
          </cell>
          <cell r="AX128">
            <v>22165865.394190874</v>
          </cell>
          <cell r="AY128">
            <v>0</v>
          </cell>
          <cell r="AZ128">
            <v>393508.12659033085</v>
          </cell>
          <cell r="BA128">
            <v>3088528.4669453902</v>
          </cell>
          <cell r="BB128">
            <v>2138420.1880648569</v>
          </cell>
          <cell r="BC128">
            <v>261434.79111221948</v>
          </cell>
          <cell r="BD128">
            <v>103875.93967320261</v>
          </cell>
          <cell r="BE128">
            <v>274229.81839971163</v>
          </cell>
          <cell r="BF128">
            <v>198270.05409448821</v>
          </cell>
          <cell r="BG128">
            <v>262020.7475260896</v>
          </cell>
          <cell r="BH128">
            <v>205282.67773913042</v>
          </cell>
          <cell r="BI128">
            <v>92504.379818181827</v>
          </cell>
          <cell r="BJ128">
            <v>234475.34308211476</v>
          </cell>
          <cell r="BK128">
            <v>506326.43661971827</v>
          </cell>
          <cell r="BL128">
            <v>36179507.825378209</v>
          </cell>
          <cell r="BM128">
            <v>17512839.213368203</v>
          </cell>
          <cell r="BN128">
            <v>18666668.612010002</v>
          </cell>
          <cell r="BO128">
            <v>4829393.7816246804</v>
          </cell>
          <cell r="BP128">
            <v>5677.6029962546809</v>
          </cell>
          <cell r="BQ128">
            <v>119777.36586870778</v>
          </cell>
          <cell r="BR128">
            <v>9161452.6368564237</v>
          </cell>
          <cell r="BS128">
            <v>52.160256410256409</v>
          </cell>
          <cell r="BT128">
            <v>629.59387096774196</v>
          </cell>
          <cell r="BU128">
            <v>4549685.4705365589</v>
          </cell>
          <cell r="BV128">
            <v>5047909.8041588478</v>
          </cell>
          <cell r="BW128">
            <v>2386663.0226288042</v>
          </cell>
          <cell r="BX128">
            <v>2661246.7815300436</v>
          </cell>
          <cell r="BY128">
            <v>67691.066166622011</v>
          </cell>
        </row>
        <row r="129">
          <cell r="A129">
            <v>199902</v>
          </cell>
          <cell r="B129">
            <v>79669230.355681881</v>
          </cell>
          <cell r="C129">
            <v>75748855.701375604</v>
          </cell>
          <cell r="D129">
            <v>50906697.110577904</v>
          </cell>
          <cell r="E129">
            <v>11628925.872589851</v>
          </cell>
          <cell r="F129">
            <v>8550.2358834080715</v>
          </cell>
          <cell r="G129">
            <v>595110.07853776042</v>
          </cell>
          <cell r="H129">
            <v>162506.33641281835</v>
          </cell>
          <cell r="I129">
            <v>21155.543273631843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676094.44887179765</v>
          </cell>
          <cell r="O129">
            <v>4388320.0078059603</v>
          </cell>
          <cell r="P129">
            <v>0</v>
          </cell>
          <cell r="Q129">
            <v>2768646.2037684512</v>
          </cell>
          <cell r="R129">
            <v>667953.83528648654</v>
          </cell>
          <cell r="S129">
            <v>818662.45071357535</v>
          </cell>
          <cell r="T129">
            <v>1521926.732035961</v>
          </cell>
          <cell r="U129">
            <v>5070624.2098712698</v>
          </cell>
          <cell r="V129">
            <v>481312.56555913313</v>
          </cell>
          <cell r="W129">
            <v>3289143.8089532792</v>
          </cell>
          <cell r="X129">
            <v>841516.42194559658</v>
          </cell>
          <cell r="Y129">
            <v>0</v>
          </cell>
          <cell r="Z129">
            <v>16228.264999999999</v>
          </cell>
          <cell r="AA129">
            <v>13540.869471947195</v>
          </cell>
          <cell r="AB129">
            <v>3344.6666666666665</v>
          </cell>
          <cell r="AC129">
            <v>3521.7997746478873</v>
          </cell>
          <cell r="AD129">
            <v>0</v>
          </cell>
          <cell r="AE129">
            <v>422015.8125</v>
          </cell>
          <cell r="AF129">
            <v>31454395.234180555</v>
          </cell>
          <cell r="AG129">
            <v>1388751.9309624638</v>
          </cell>
          <cell r="AH129">
            <v>143726.94577055049</v>
          </cell>
          <cell r="AI129">
            <v>153941.1269740166</v>
          </cell>
          <cell r="AJ129">
            <v>194431.12994237497</v>
          </cell>
          <cell r="AK129">
            <v>17382.725568624792</v>
          </cell>
          <cell r="AL129">
            <v>283446.62008521002</v>
          </cell>
          <cell r="AM129">
            <v>1410226.8869047619</v>
          </cell>
          <cell r="AN129">
            <v>127002.1311350958</v>
          </cell>
          <cell r="AO129">
            <v>244596.7771112865</v>
          </cell>
          <cell r="AP129">
            <v>61841.614198919888</v>
          </cell>
          <cell r="AQ129">
            <v>1091100.4355860613</v>
          </cell>
          <cell r="AR129">
            <v>796292.63471798785</v>
          </cell>
          <cell r="AS129">
            <v>204455.49450549451</v>
          </cell>
          <cell r="AT129">
            <v>47606.921553693828</v>
          </cell>
          <cell r="AU129">
            <v>103943.32140077821</v>
          </cell>
          <cell r="AV129">
            <v>7921175.551282051</v>
          </cell>
          <cell r="AW129">
            <v>286.23103748910205</v>
          </cell>
          <cell r="AX129">
            <v>10431036.348547718</v>
          </cell>
          <cell r="AY129">
            <v>0</v>
          </cell>
          <cell r="AZ129">
            <v>556747.56043256994</v>
          </cell>
          <cell r="BA129">
            <v>6276402.8464634102</v>
          </cell>
          <cell r="BB129">
            <v>2752751.7939362321</v>
          </cell>
          <cell r="BC129">
            <v>427951.88384538656</v>
          </cell>
          <cell r="BD129">
            <v>129141.20261437909</v>
          </cell>
          <cell r="BE129">
            <v>409412.96633627685</v>
          </cell>
          <cell r="BF129">
            <v>333237.63448818895</v>
          </cell>
          <cell r="BG129">
            <v>243286.23783916511</v>
          </cell>
          <cell r="BH129">
            <v>100002.23339130434</v>
          </cell>
          <cell r="BI129">
            <v>70963.395636363639</v>
          </cell>
          <cell r="BJ129">
            <v>311563.1271091114</v>
          </cell>
          <cell r="BK129">
            <v>727193.11267605622</v>
          </cell>
          <cell r="BL129">
            <v>24842158.590797693</v>
          </cell>
          <cell r="BM129">
            <v>10726672.734281063</v>
          </cell>
          <cell r="BN129">
            <v>14115485.856516629</v>
          </cell>
          <cell r="BO129">
            <v>1790397.1326624888</v>
          </cell>
          <cell r="BP129">
            <v>942.5635384048627</v>
          </cell>
          <cell r="BQ129">
            <v>372805.34747821029</v>
          </cell>
          <cell r="BR129">
            <v>7809956.4084335864</v>
          </cell>
          <cell r="BS129">
            <v>469.44230769230768</v>
          </cell>
          <cell r="BT129">
            <v>96888.916250806447</v>
          </cell>
          <cell r="BU129">
            <v>4044026.0458454415</v>
          </cell>
          <cell r="BV129">
            <v>3920374.654306272</v>
          </cell>
          <cell r="BW129">
            <v>2019484.0960705266</v>
          </cell>
          <cell r="BX129">
            <v>1900890.5582357454</v>
          </cell>
          <cell r="BY129">
            <v>57277.055987141706</v>
          </cell>
        </row>
        <row r="130">
          <cell r="A130">
            <v>199903</v>
          </cell>
          <cell r="B130">
            <v>73826514.29755041</v>
          </cell>
          <cell r="C130">
            <v>70463407.625625998</v>
          </cell>
          <cell r="D130">
            <v>53117189.456757002</v>
          </cell>
          <cell r="E130">
            <v>14365770.379280407</v>
          </cell>
          <cell r="F130">
            <v>43178.824123318387</v>
          </cell>
          <cell r="G130">
            <v>376905.63238166383</v>
          </cell>
          <cell r="H130">
            <v>171831.47564679538</v>
          </cell>
          <cell r="I130">
            <v>110669.61171144279</v>
          </cell>
          <cell r="J130">
            <v>0</v>
          </cell>
          <cell r="K130">
            <v>0</v>
          </cell>
          <cell r="L130">
            <v>0</v>
          </cell>
          <cell r="M130">
            <v>7093.1249999999991</v>
          </cell>
          <cell r="N130">
            <v>944957.67092137737</v>
          </cell>
          <cell r="O130">
            <v>4734397.6116028149</v>
          </cell>
          <cell r="P130">
            <v>0</v>
          </cell>
          <cell r="Q130">
            <v>4933988.7404007418</v>
          </cell>
          <cell r="R130">
            <v>149415.18264378377</v>
          </cell>
          <cell r="S130">
            <v>687951.58186229924</v>
          </cell>
          <cell r="T130">
            <v>2205380.9229861675</v>
          </cell>
          <cell r="U130">
            <v>4828647.5320949033</v>
          </cell>
          <cell r="V130">
            <v>773775.97273405571</v>
          </cell>
          <cell r="W130">
            <v>1788578.2160254987</v>
          </cell>
          <cell r="X130">
            <v>2214754.2397648552</v>
          </cell>
          <cell r="Y130">
            <v>0</v>
          </cell>
          <cell r="Z130">
            <v>29855.475000000002</v>
          </cell>
          <cell r="AA130">
            <v>7924.2833498349837</v>
          </cell>
          <cell r="AB130">
            <v>1660.2089166687595</v>
          </cell>
          <cell r="AC130">
            <v>7714.4185539906102</v>
          </cell>
          <cell r="AD130">
            <v>0</v>
          </cell>
          <cell r="AE130">
            <v>4384.7177499999998</v>
          </cell>
          <cell r="AF130">
            <v>29534500.28576814</v>
          </cell>
          <cell r="AG130">
            <v>999267.94095961947</v>
          </cell>
          <cell r="AH130">
            <v>99032.040277487686</v>
          </cell>
          <cell r="AI130">
            <v>192974.60525351859</v>
          </cell>
          <cell r="AJ130">
            <v>138523.91841325376</v>
          </cell>
          <cell r="AK130">
            <v>20377.065319819667</v>
          </cell>
          <cell r="AL130">
            <v>232772.29701765065</v>
          </cell>
          <cell r="AM130">
            <v>1670082.7821821037</v>
          </cell>
          <cell r="AN130">
            <v>137416.54546689303</v>
          </cell>
          <cell r="AO130">
            <v>219901.31131018154</v>
          </cell>
          <cell r="AP130">
            <v>129498.35306030604</v>
          </cell>
          <cell r="AQ130">
            <v>1256551.5245512144</v>
          </cell>
          <cell r="AR130">
            <v>954411.53420350607</v>
          </cell>
          <cell r="AS130">
            <v>143008.32967032967</v>
          </cell>
          <cell r="AT130">
            <v>49481.126428027412</v>
          </cell>
          <cell r="AU130">
            <v>95389.266926070035</v>
          </cell>
          <cell r="AV130">
            <v>8780032.9212435894</v>
          </cell>
          <cell r="AW130">
            <v>2167.1778552746296</v>
          </cell>
          <cell r="AX130">
            <v>9510062.9045643155</v>
          </cell>
          <cell r="AY130">
            <v>0</v>
          </cell>
          <cell r="AZ130">
            <v>785227.18511450384</v>
          </cell>
          <cell r="BA130">
            <v>4118321.4559504753</v>
          </cell>
          <cell r="BB130">
            <v>4388271.259613554</v>
          </cell>
          <cell r="BC130">
            <v>387283.15503491275</v>
          </cell>
          <cell r="BD130">
            <v>221907.35032679737</v>
          </cell>
          <cell r="BE130">
            <v>419495.75661830959</v>
          </cell>
          <cell r="BF130">
            <v>621288.42566929141</v>
          </cell>
          <cell r="BG130">
            <v>342993.71236341313</v>
          </cell>
          <cell r="BH130">
            <v>217182.30028985505</v>
          </cell>
          <cell r="BI130">
            <v>219808.91145454548</v>
          </cell>
          <cell r="BJ130">
            <v>796573.76827896514</v>
          </cell>
          <cell r="BK130">
            <v>1161737.8795774647</v>
          </cell>
          <cell r="BL130">
            <v>17346218.168869004</v>
          </cell>
          <cell r="BM130">
            <v>3140617.9166343822</v>
          </cell>
          <cell r="BN130">
            <v>14205600.252234623</v>
          </cell>
          <cell r="BO130">
            <v>999064.63972281117</v>
          </cell>
          <cell r="BP130">
            <v>0</v>
          </cell>
          <cell r="BQ130">
            <v>405710.45370841672</v>
          </cell>
          <cell r="BR130">
            <v>8998354.3335301895</v>
          </cell>
          <cell r="BS130">
            <v>1304.0064102564102</v>
          </cell>
          <cell r="BT130">
            <v>132031.20059879031</v>
          </cell>
          <cell r="BU130">
            <v>3669135.6182641564</v>
          </cell>
          <cell r="BV130">
            <v>3363106.6719244197</v>
          </cell>
          <cell r="BW130">
            <v>1652305.1695122491</v>
          </cell>
          <cell r="BX130">
            <v>1710801.5024121709</v>
          </cell>
          <cell r="BY130">
            <v>44259.543262791318</v>
          </cell>
        </row>
        <row r="131">
          <cell r="A131">
            <v>199904</v>
          </cell>
          <cell r="B131">
            <v>124389228.11151563</v>
          </cell>
          <cell r="C131">
            <v>120285263.99393022</v>
          </cell>
          <cell r="D131">
            <v>44046840.847655758</v>
          </cell>
          <cell r="E131">
            <v>10364102.188417783</v>
          </cell>
          <cell r="F131">
            <v>332.28026905829597</v>
          </cell>
          <cell r="G131">
            <v>174762.71017649493</v>
          </cell>
          <cell r="H131">
            <v>192887.61608116422</v>
          </cell>
          <cell r="I131">
            <v>22631.095273631843</v>
          </cell>
          <cell r="J131">
            <v>232.65</v>
          </cell>
          <cell r="K131">
            <v>0</v>
          </cell>
          <cell r="L131">
            <v>0</v>
          </cell>
          <cell r="M131">
            <v>0</v>
          </cell>
          <cell r="N131">
            <v>1910751.9658808559</v>
          </cell>
          <cell r="O131">
            <v>911393.43592557136</v>
          </cell>
          <cell r="P131">
            <v>14704.978676470588</v>
          </cell>
          <cell r="Q131">
            <v>3972447.8133506593</v>
          </cell>
          <cell r="R131">
            <v>226257.64384864864</v>
          </cell>
          <cell r="S131">
            <v>1012236.8769163918</v>
          </cell>
          <cell r="T131">
            <v>1925463.122018836</v>
          </cell>
          <cell r="U131">
            <v>3875297.1094372971</v>
          </cell>
          <cell r="V131">
            <v>260194.75379256965</v>
          </cell>
          <cell r="W131">
            <v>2634413.7621150455</v>
          </cell>
          <cell r="X131">
            <v>980688.59352968237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27453033.996755701</v>
          </cell>
          <cell r="AG131">
            <v>1260501.0872571084</v>
          </cell>
          <cell r="AH131">
            <v>207720.62290317766</v>
          </cell>
          <cell r="AI131">
            <v>139047.14544298087</v>
          </cell>
          <cell r="AJ131">
            <v>540915.87900185224</v>
          </cell>
          <cell r="AK131">
            <v>408863.48239042744</v>
          </cell>
          <cell r="AL131">
            <v>631689.54035301285</v>
          </cell>
          <cell r="AM131">
            <v>4918288.7761643119</v>
          </cell>
          <cell r="AN131">
            <v>283708.39349260251</v>
          </cell>
          <cell r="AO131">
            <v>46223.363299131815</v>
          </cell>
          <cell r="AP131">
            <v>491415.31041854189</v>
          </cell>
          <cell r="AQ131">
            <v>552002.27692713845</v>
          </cell>
          <cell r="AR131">
            <v>2193853.4219702743</v>
          </cell>
          <cell r="AS131">
            <v>162182.93956043955</v>
          </cell>
          <cell r="AT131">
            <v>110800.45087585681</v>
          </cell>
          <cell r="AU131">
            <v>1352372.893385214</v>
          </cell>
          <cell r="AV131">
            <v>7529838.1925384607</v>
          </cell>
          <cell r="AW131">
            <v>192061.02615518746</v>
          </cell>
          <cell r="AX131">
            <v>2299240.3319502077</v>
          </cell>
          <cell r="AY131">
            <v>0</v>
          </cell>
          <cell r="AZ131">
            <v>466703.59096692113</v>
          </cell>
          <cell r="BA131">
            <v>3665605.2717028526</v>
          </cell>
          <cell r="BB131">
            <v>2354407.5530449757</v>
          </cell>
          <cell r="BC131">
            <v>249392.93700249374</v>
          </cell>
          <cell r="BD131">
            <v>176529.74509803925</v>
          </cell>
          <cell r="BE131">
            <v>99708.986556136239</v>
          </cell>
          <cell r="BF131">
            <v>193628.69055118112</v>
          </cell>
          <cell r="BG131">
            <v>165120.82557397176</v>
          </cell>
          <cell r="BH131">
            <v>190772.32718840579</v>
          </cell>
          <cell r="BI131">
            <v>116771.54800000001</v>
          </cell>
          <cell r="BJ131">
            <v>307280.47244094493</v>
          </cell>
          <cell r="BK131">
            <v>855202.02063380275</v>
          </cell>
          <cell r="BL131">
            <v>76238423.146274462</v>
          </cell>
          <cell r="BM131">
            <v>72048087.428193092</v>
          </cell>
          <cell r="BN131">
            <v>4190335.718081377</v>
          </cell>
          <cell r="BO131">
            <v>363613.15140662517</v>
          </cell>
          <cell r="BP131">
            <v>0</v>
          </cell>
          <cell r="BQ131">
            <v>439530.34632517269</v>
          </cell>
          <cell r="BR131">
            <v>2454196.8413692466</v>
          </cell>
          <cell r="BS131">
            <v>0</v>
          </cell>
          <cell r="BT131">
            <v>106694.05379879034</v>
          </cell>
          <cell r="BU131">
            <v>826301.32518154208</v>
          </cell>
          <cell r="BV131">
            <v>4103964.1175854108</v>
          </cell>
          <cell r="BW131">
            <v>2203073.5593496654</v>
          </cell>
          <cell r="BX131">
            <v>1900890.5582357454</v>
          </cell>
          <cell r="BY131">
            <v>104140.10179480311</v>
          </cell>
        </row>
        <row r="132">
          <cell r="A132">
            <v>199905</v>
          </cell>
          <cell r="B132">
            <v>109017410.65719607</v>
          </cell>
          <cell r="C132">
            <v>104159589.9088608</v>
          </cell>
          <cell r="D132">
            <v>49655862.007159911</v>
          </cell>
          <cell r="E132">
            <v>14613110.975965453</v>
          </cell>
          <cell r="F132">
            <v>990.19520179372194</v>
          </cell>
          <cell r="G132">
            <v>341189.08977192768</v>
          </cell>
          <cell r="H132">
            <v>80300.063572488099</v>
          </cell>
          <cell r="I132">
            <v>14277.204402985075</v>
          </cell>
          <cell r="J132">
            <v>73264.95</v>
          </cell>
          <cell r="K132">
            <v>0</v>
          </cell>
          <cell r="L132">
            <v>0</v>
          </cell>
          <cell r="M132">
            <v>0</v>
          </cell>
          <cell r="N132">
            <v>3777313.2202698733</v>
          </cell>
          <cell r="O132">
            <v>1915237.9123539673</v>
          </cell>
          <cell r="P132">
            <v>63936.999100000015</v>
          </cell>
          <cell r="Q132">
            <v>4249954.2531856531</v>
          </cell>
          <cell r="R132">
            <v>559036.6419178379</v>
          </cell>
          <cell r="S132">
            <v>665597.19466292637</v>
          </cell>
          <cell r="T132">
            <v>2872013.2515259995</v>
          </cell>
          <cell r="U132">
            <v>2666937.981165282</v>
          </cell>
          <cell r="V132">
            <v>81533.56962910216</v>
          </cell>
          <cell r="W132">
            <v>1482744.1645594046</v>
          </cell>
          <cell r="X132">
            <v>267684.24316566333</v>
          </cell>
          <cell r="Y132">
            <v>0</v>
          </cell>
          <cell r="Z132">
            <v>56398</v>
          </cell>
          <cell r="AA132">
            <v>717.68590759075914</v>
          </cell>
          <cell r="AB132">
            <v>6140.3899166666242</v>
          </cell>
          <cell r="AC132">
            <v>488606.59465352114</v>
          </cell>
          <cell r="AD132">
            <v>0</v>
          </cell>
          <cell r="AE132">
            <v>283113.33333333331</v>
          </cell>
          <cell r="AF132">
            <v>30251606.517420515</v>
          </cell>
          <cell r="AG132">
            <v>1659270.0598275098</v>
          </cell>
          <cell r="AH132">
            <v>144628.6683514844</v>
          </cell>
          <cell r="AI132">
            <v>233808.17874864669</v>
          </cell>
          <cell r="AJ132">
            <v>700006.4976229677</v>
          </cell>
          <cell r="AK132">
            <v>429182.21641639265</v>
          </cell>
          <cell r="AL132">
            <v>173423.37212416311</v>
          </cell>
          <cell r="AM132">
            <v>3910910.826792255</v>
          </cell>
          <cell r="AN132">
            <v>123263.2511205433</v>
          </cell>
          <cell r="AO132">
            <v>105495.15052091556</v>
          </cell>
          <cell r="AP132">
            <v>809346.06840684067</v>
          </cell>
          <cell r="AQ132">
            <v>459891.32787750795</v>
          </cell>
          <cell r="AR132">
            <v>1289031.5593559453</v>
          </cell>
          <cell r="AS132">
            <v>110184.93406593407</v>
          </cell>
          <cell r="AT132">
            <v>59243.933739527798</v>
          </cell>
          <cell r="AU132">
            <v>440094.54319066147</v>
          </cell>
          <cell r="AV132">
            <v>6514534.0501538459</v>
          </cell>
          <cell r="AW132">
            <v>205534.32999128161</v>
          </cell>
          <cell r="AX132">
            <v>872686.80497925309</v>
          </cell>
          <cell r="AY132">
            <v>0</v>
          </cell>
          <cell r="AZ132">
            <v>422619.5642493639</v>
          </cell>
          <cell r="BA132">
            <v>11588451.179885475</v>
          </cell>
          <cell r="BB132">
            <v>2124206.5326086665</v>
          </cell>
          <cell r="BC132">
            <v>221512.52084788031</v>
          </cell>
          <cell r="BD132">
            <v>158970.10522875816</v>
          </cell>
          <cell r="BE132">
            <v>102217.76741755271</v>
          </cell>
          <cell r="BF132">
            <v>304162.66110236221</v>
          </cell>
          <cell r="BG132">
            <v>173451.64745856353</v>
          </cell>
          <cell r="BH132">
            <v>204213.79272463766</v>
          </cell>
          <cell r="BI132">
            <v>119022.71509090911</v>
          </cell>
          <cell r="BJ132">
            <v>42826.546681664797</v>
          </cell>
          <cell r="BK132">
            <v>797828.77605633787</v>
          </cell>
          <cell r="BL132">
            <v>54503727.901700899</v>
          </cell>
          <cell r="BM132">
            <v>49685617.740028188</v>
          </cell>
          <cell r="BN132">
            <v>4818110.1616727151</v>
          </cell>
          <cell r="BO132">
            <v>207406.0627329312</v>
          </cell>
          <cell r="BP132">
            <v>15610.383287284338</v>
          </cell>
          <cell r="BQ132">
            <v>365470.73164448148</v>
          </cell>
          <cell r="BR132">
            <v>1231774.9322791391</v>
          </cell>
          <cell r="BS132">
            <v>0</v>
          </cell>
          <cell r="BT132">
            <v>427323.5182854032</v>
          </cell>
          <cell r="BU132">
            <v>2570524.5334434761</v>
          </cell>
          <cell r="BV132">
            <v>4857820.748335273</v>
          </cell>
          <cell r="BW132">
            <v>2386663.0226288042</v>
          </cell>
          <cell r="BX132">
            <v>2471157.7257064688</v>
          </cell>
          <cell r="BY132">
            <v>164020.66032681489</v>
          </cell>
        </row>
        <row r="133">
          <cell r="A133">
            <v>199906</v>
          </cell>
          <cell r="B133">
            <v>108329506.26545033</v>
          </cell>
          <cell r="C133">
            <v>102553738.20071936</v>
          </cell>
          <cell r="D133">
            <v>48408306.66364105</v>
          </cell>
          <cell r="E133">
            <v>18617387.490904555</v>
          </cell>
          <cell r="F133">
            <v>6324.290360986548</v>
          </cell>
          <cell r="G133">
            <v>396622.51583578438</v>
          </cell>
          <cell r="H133">
            <v>151572.4409729919</v>
          </cell>
          <cell r="I133">
            <v>15638.740646766169</v>
          </cell>
          <cell r="J133">
            <v>24319.350000000002</v>
          </cell>
          <cell r="K133">
            <v>4089.8786111111117</v>
          </cell>
          <cell r="L133">
            <v>0</v>
          </cell>
          <cell r="M133">
            <v>72466.875</v>
          </cell>
          <cell r="N133">
            <v>4847165.216759976</v>
          </cell>
          <cell r="O133">
            <v>1495497.570025028</v>
          </cell>
          <cell r="P133">
            <v>23659.876366176471</v>
          </cell>
          <cell r="Q133">
            <v>4442413.9848206695</v>
          </cell>
          <cell r="R133">
            <v>72657.391703243251</v>
          </cell>
          <cell r="S133">
            <v>230252.16295546759</v>
          </cell>
          <cell r="T133">
            <v>6834707.1968463548</v>
          </cell>
          <cell r="U133">
            <v>2606769.4634718313</v>
          </cell>
          <cell r="V133">
            <v>442529.62890464393</v>
          </cell>
          <cell r="W133">
            <v>1628624.0719239174</v>
          </cell>
          <cell r="X133">
            <v>135203.01472324415</v>
          </cell>
          <cell r="Y133">
            <v>0</v>
          </cell>
          <cell r="Z133">
            <v>21753.020000000004</v>
          </cell>
          <cell r="AA133">
            <v>1867.5694059405942</v>
          </cell>
          <cell r="AB133">
            <v>1254.25</v>
          </cell>
          <cell r="AC133">
            <v>7965.975680751174</v>
          </cell>
          <cell r="AD133">
            <v>6043.2840000000006</v>
          </cell>
          <cell r="AE133">
            <v>361528.64883333334</v>
          </cell>
          <cell r="AF133">
            <v>24205481.228225265</v>
          </cell>
          <cell r="AG133">
            <v>1269786.0698246651</v>
          </cell>
          <cell r="AH133">
            <v>77123.521274056387</v>
          </cell>
          <cell r="AI133">
            <v>486022.56669162755</v>
          </cell>
          <cell r="AJ133">
            <v>291756.85052274133</v>
          </cell>
          <cell r="AK133">
            <v>151097.49484763228</v>
          </cell>
          <cell r="AL133">
            <v>454626.95532562386</v>
          </cell>
          <cell r="AM133">
            <v>2866725.679618001</v>
          </cell>
          <cell r="AN133">
            <v>72105.934571913647</v>
          </cell>
          <cell r="AO133">
            <v>178068.94508287293</v>
          </cell>
          <cell r="AP133">
            <v>48198.437106210622</v>
          </cell>
          <cell r="AQ133">
            <v>486727.21092925029</v>
          </cell>
          <cell r="AR133">
            <v>1202306.968273628</v>
          </cell>
          <cell r="AS133">
            <v>78853.510989010989</v>
          </cell>
          <cell r="AT133">
            <v>93360.815689261231</v>
          </cell>
          <cell r="AU133">
            <v>918196.83112840471</v>
          </cell>
          <cell r="AV133">
            <v>10041775.216461537</v>
          </cell>
          <cell r="AW133">
            <v>188503.58326068005</v>
          </cell>
          <cell r="AX133">
            <v>890857.75933609961</v>
          </cell>
          <cell r="AY133">
            <v>0</v>
          </cell>
          <cell r="AZ133">
            <v>705396.53625954199</v>
          </cell>
          <cell r="BA133">
            <v>3703990.3410325008</v>
          </cell>
          <cell r="BB133">
            <v>2978668.4810394039</v>
          </cell>
          <cell r="BC133">
            <v>375449.70305735659</v>
          </cell>
          <cell r="BD133">
            <v>212442.36928104577</v>
          </cell>
          <cell r="BE133">
            <v>376914.21905748785</v>
          </cell>
          <cell r="BF133">
            <v>231495.67417322836</v>
          </cell>
          <cell r="BG133">
            <v>263253.97155310004</v>
          </cell>
          <cell r="BH133">
            <v>151961.39608695652</v>
          </cell>
          <cell r="BI133">
            <v>150580.36018181819</v>
          </cell>
          <cell r="BJ133">
            <v>68522.474690663672</v>
          </cell>
          <cell r="BK133">
            <v>1148048.3129577464</v>
          </cell>
          <cell r="BL133">
            <v>54145431.537078314</v>
          </cell>
          <cell r="BM133">
            <v>52106508.030728489</v>
          </cell>
          <cell r="BN133">
            <v>2038923.5063498255</v>
          </cell>
          <cell r="BO133">
            <v>136259.83832857056</v>
          </cell>
          <cell r="BP133">
            <v>0</v>
          </cell>
          <cell r="BQ133">
            <v>282554.64435486053</v>
          </cell>
          <cell r="BR133">
            <v>333487.17840297287</v>
          </cell>
          <cell r="BS133">
            <v>0</v>
          </cell>
          <cell r="BT133">
            <v>297540.93008296372</v>
          </cell>
          <cell r="BU133">
            <v>989080.91518045776</v>
          </cell>
          <cell r="BV133">
            <v>5775768.0647309665</v>
          </cell>
          <cell r="BW133">
            <v>3304610.3390244981</v>
          </cell>
          <cell r="BX133">
            <v>2471157.7257064688</v>
          </cell>
          <cell r="BY133">
            <v>96329.594160192864</v>
          </cell>
        </row>
        <row r="134">
          <cell r="A134">
            <v>199907</v>
          </cell>
          <cell r="B134">
            <v>73031608.388921052</v>
          </cell>
          <cell r="C134">
            <v>67039752.89818877</v>
          </cell>
          <cell r="D134">
            <v>57601256.562846988</v>
          </cell>
          <cell r="E134">
            <v>27616822.058259018</v>
          </cell>
          <cell r="F134">
            <v>1761.0854260089686</v>
          </cell>
          <cell r="G134">
            <v>421248.6573920084</v>
          </cell>
          <cell r="H134">
            <v>161433.73721228659</v>
          </cell>
          <cell r="I134">
            <v>11489.897686567165</v>
          </cell>
          <cell r="J134">
            <v>0</v>
          </cell>
          <cell r="K134">
            <v>0</v>
          </cell>
          <cell r="L134">
            <v>296.39250000000004</v>
          </cell>
          <cell r="M134">
            <v>0</v>
          </cell>
          <cell r="N134">
            <v>4349749.6737182755</v>
          </cell>
          <cell r="O134">
            <v>1788959.7517642446</v>
          </cell>
          <cell r="P134">
            <v>20266.811117647059</v>
          </cell>
          <cell r="Q134">
            <v>3682732.2320584329</v>
          </cell>
          <cell r="R134">
            <v>206513.64306486485</v>
          </cell>
          <cell r="S134">
            <v>913438.54247524764</v>
          </cell>
          <cell r="T134">
            <v>16058931.633843437</v>
          </cell>
          <cell r="U134">
            <v>3012055.9378545689</v>
          </cell>
          <cell r="V134">
            <v>324807.62619318889</v>
          </cell>
          <cell r="W134">
            <v>2066586.2355014733</v>
          </cell>
          <cell r="X134">
            <v>133829.91554487179</v>
          </cell>
          <cell r="Y134">
            <v>0</v>
          </cell>
          <cell r="Z134">
            <v>8528.9</v>
          </cell>
          <cell r="AA134">
            <v>3676.8516138613859</v>
          </cell>
          <cell r="AB134">
            <v>18529.453333333211</v>
          </cell>
          <cell r="AC134">
            <v>167.70475117370896</v>
          </cell>
          <cell r="AD134">
            <v>0</v>
          </cell>
          <cell r="AE134">
            <v>455929.25091666664</v>
          </cell>
          <cell r="AF134">
            <v>25079287.176267266</v>
          </cell>
          <cell r="AG134">
            <v>1698787.8514869891</v>
          </cell>
          <cell r="AH134">
            <v>242377.30453229896</v>
          </cell>
          <cell r="AI134">
            <v>189594.32174215085</v>
          </cell>
          <cell r="AJ134">
            <v>237054.87095287096</v>
          </cell>
          <cell r="AK134">
            <v>178143.7714314769</v>
          </cell>
          <cell r="AL134">
            <v>149276.39342665856</v>
          </cell>
          <cell r="AM134">
            <v>2279665.48070382</v>
          </cell>
          <cell r="AN134">
            <v>87148.574164443373</v>
          </cell>
          <cell r="AO134">
            <v>50013.768066298348</v>
          </cell>
          <cell r="AP134">
            <v>198683.42596759673</v>
          </cell>
          <cell r="AQ134">
            <v>557283.59952481522</v>
          </cell>
          <cell r="AR134">
            <v>908526.53391768294</v>
          </cell>
          <cell r="AS134">
            <v>139637.57692307691</v>
          </cell>
          <cell r="AT134">
            <v>56268.501142421926</v>
          </cell>
          <cell r="AU134">
            <v>501776.2116731517</v>
          </cell>
          <cell r="AV134">
            <v>9884517.8389999997</v>
          </cell>
          <cell r="AW134">
            <v>514806.96599825635</v>
          </cell>
          <cell r="AX134">
            <v>695439.83402489626</v>
          </cell>
          <cell r="AY134">
            <v>0</v>
          </cell>
          <cell r="AZ134">
            <v>555045.34033078887</v>
          </cell>
          <cell r="BA134">
            <v>5955239.011257573</v>
          </cell>
          <cell r="BB134">
            <v>1893091.3904661373</v>
          </cell>
          <cell r="BC134">
            <v>191434.40948129678</v>
          </cell>
          <cell r="BD134">
            <v>76161.06666666668</v>
          </cell>
          <cell r="BE134">
            <v>316768.7066858894</v>
          </cell>
          <cell r="BF134">
            <v>116749.71732283465</v>
          </cell>
          <cell r="BG134">
            <v>155596.13787599752</v>
          </cell>
          <cell r="BH134">
            <v>139683.40715942028</v>
          </cell>
          <cell r="BI134">
            <v>73235.215636363646</v>
          </cell>
          <cell r="BJ134">
            <v>131691.63104611923</v>
          </cell>
          <cell r="BK134">
            <v>691771.09859154921</v>
          </cell>
          <cell r="BL134">
            <v>9438496.3353417814</v>
          </cell>
          <cell r="BM134">
            <v>8525789.1740680337</v>
          </cell>
          <cell r="BN134">
            <v>912707.16127374722</v>
          </cell>
          <cell r="BO134">
            <v>203485.2919285786</v>
          </cell>
          <cell r="BP134">
            <v>0</v>
          </cell>
          <cell r="BQ134">
            <v>11234.407421571093</v>
          </cell>
          <cell r="BR134">
            <v>179415.27722265507</v>
          </cell>
          <cell r="BS134">
            <v>0</v>
          </cell>
          <cell r="BT134">
            <v>92330.370445967754</v>
          </cell>
          <cell r="BU134">
            <v>426241.81425497471</v>
          </cell>
          <cell r="BV134">
            <v>5991855.4907322843</v>
          </cell>
          <cell r="BW134">
            <v>2570252.485907943</v>
          </cell>
          <cell r="BX134">
            <v>3421603.0048243417</v>
          </cell>
          <cell r="BY134">
            <v>70294.568711492102</v>
          </cell>
        </row>
        <row r="135">
          <cell r="A135">
            <v>199908</v>
          </cell>
          <cell r="B135">
            <v>68488466.052914411</v>
          </cell>
          <cell r="C135">
            <v>59664773.502461813</v>
          </cell>
          <cell r="D135">
            <v>59387248.285534382</v>
          </cell>
          <cell r="E135">
            <v>30643657.064402472</v>
          </cell>
          <cell r="F135">
            <v>2220.6290381165918</v>
          </cell>
          <cell r="G135">
            <v>817122.03601631871</v>
          </cell>
          <cell r="H135">
            <v>7750.6058157010912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11626.875</v>
          </cell>
          <cell r="N135">
            <v>2992838.8688239534</v>
          </cell>
          <cell r="O135">
            <v>468240.81456849951</v>
          </cell>
          <cell r="P135">
            <v>22166.669544117649</v>
          </cell>
          <cell r="Q135">
            <v>4487503.7556951577</v>
          </cell>
          <cell r="R135">
            <v>284335.25160372967</v>
          </cell>
          <cell r="S135">
            <v>359541.01558855886</v>
          </cell>
          <cell r="T135">
            <v>21190310.542708319</v>
          </cell>
          <cell r="U135">
            <v>193875.6951277678</v>
          </cell>
          <cell r="V135">
            <v>0</v>
          </cell>
          <cell r="W135">
            <v>56728.636649531363</v>
          </cell>
          <cell r="X135">
            <v>0</v>
          </cell>
          <cell r="Y135">
            <v>0</v>
          </cell>
          <cell r="Z135">
            <v>0</v>
          </cell>
          <cell r="AA135">
            <v>2086.8402937293731</v>
          </cell>
          <cell r="AB135">
            <v>36016.206833333337</v>
          </cell>
          <cell r="AC135">
            <v>98826.014084507042</v>
          </cell>
          <cell r="AD135">
            <v>0</v>
          </cell>
          <cell r="AE135">
            <v>217.99726666666152</v>
          </cell>
          <cell r="AF135">
            <v>27060489.009195972</v>
          </cell>
          <cell r="AG135">
            <v>881523.36237208301</v>
          </cell>
          <cell r="AH135">
            <v>235139.668790094</v>
          </cell>
          <cell r="AI135">
            <v>214302.4349548899</v>
          </cell>
          <cell r="AJ135">
            <v>77238.521259518428</v>
          </cell>
          <cell r="AK135">
            <v>62045.052896511981</v>
          </cell>
          <cell r="AL135">
            <v>412924.77979306149</v>
          </cell>
          <cell r="AM135">
            <v>1855988.3431449505</v>
          </cell>
          <cell r="AN135">
            <v>165490.81540140673</v>
          </cell>
          <cell r="AO135">
            <v>87388.404743488558</v>
          </cell>
          <cell r="AP135">
            <v>57107.506300630062</v>
          </cell>
          <cell r="AQ135">
            <v>684789.81652587117</v>
          </cell>
          <cell r="AR135">
            <v>828046.96017530491</v>
          </cell>
          <cell r="AS135">
            <v>70785.807692307688</v>
          </cell>
          <cell r="AT135">
            <v>150222.2856054836</v>
          </cell>
          <cell r="AU135">
            <v>388007.28715953307</v>
          </cell>
          <cell r="AV135">
            <v>12740108.735807691</v>
          </cell>
          <cell r="AW135">
            <v>297455.38317349611</v>
          </cell>
          <cell r="AX135">
            <v>360452.9460580913</v>
          </cell>
          <cell r="AY135">
            <v>0</v>
          </cell>
          <cell r="AZ135">
            <v>646496.24681933841</v>
          </cell>
          <cell r="BA135">
            <v>6844974.6505222209</v>
          </cell>
          <cell r="BB135">
            <v>1489226.5168081662</v>
          </cell>
          <cell r="BC135">
            <v>111582.29069326684</v>
          </cell>
          <cell r="BD135">
            <v>44414.561437908495</v>
          </cell>
          <cell r="BE135">
            <v>416096.35855109029</v>
          </cell>
          <cell r="BF135">
            <v>77492.369291338589</v>
          </cell>
          <cell r="BG135">
            <v>122102.2980785758</v>
          </cell>
          <cell r="BH135">
            <v>55629.316550724638</v>
          </cell>
          <cell r="BI135">
            <v>48410.418909090913</v>
          </cell>
          <cell r="BJ135">
            <v>282655.20809898764</v>
          </cell>
          <cell r="BK135">
            <v>330843.69519718306</v>
          </cell>
          <cell r="BL135">
            <v>277525.2169274331</v>
          </cell>
          <cell r="BM135">
            <v>147708.67443604549</v>
          </cell>
          <cell r="BN135">
            <v>129816.54249138759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24714.492770564513</v>
          </cell>
          <cell r="BU135">
            <v>105102.04972082308</v>
          </cell>
          <cell r="BV135">
            <v>8823692.5504525956</v>
          </cell>
          <cell r="BW135">
            <v>3121020.8757453593</v>
          </cell>
          <cell r="BX135">
            <v>5702671.6747072358</v>
          </cell>
          <cell r="BY135">
            <v>83312.081435842483</v>
          </cell>
        </row>
        <row r="136">
          <cell r="A136">
            <v>199909</v>
          </cell>
          <cell r="B136">
            <v>60879311.713361368</v>
          </cell>
          <cell r="C136">
            <v>51491851.587982483</v>
          </cell>
          <cell r="D136">
            <v>51288164.389456704</v>
          </cell>
          <cell r="E136">
            <v>17542508.962268144</v>
          </cell>
          <cell r="F136">
            <v>3966.0972914798208</v>
          </cell>
          <cell r="G136">
            <v>740595.71904785337</v>
          </cell>
          <cell r="H136">
            <v>51197.290209907638</v>
          </cell>
          <cell r="I136">
            <v>12543.109631840796</v>
          </cell>
          <cell r="J136">
            <v>59617.8</v>
          </cell>
          <cell r="K136">
            <v>0</v>
          </cell>
          <cell r="L136">
            <v>0</v>
          </cell>
          <cell r="M136">
            <v>0</v>
          </cell>
          <cell r="N136">
            <v>3181193.3236432532</v>
          </cell>
          <cell r="O136">
            <v>81540.440732461342</v>
          </cell>
          <cell r="P136">
            <v>1861.3897058823532</v>
          </cell>
          <cell r="Q136">
            <v>3800441.5232715146</v>
          </cell>
          <cell r="R136">
            <v>1095460.3315384865</v>
          </cell>
          <cell r="S136">
            <v>240052.26311001103</v>
          </cell>
          <cell r="T136">
            <v>8274039.6740854494</v>
          </cell>
          <cell r="U136">
            <v>2465763.8684415347</v>
          </cell>
          <cell r="V136">
            <v>231501.08061919504</v>
          </cell>
          <cell r="W136">
            <v>1326248.1746362811</v>
          </cell>
          <cell r="X136">
            <v>395062.83515133779</v>
          </cell>
          <cell r="Y136">
            <v>0</v>
          </cell>
          <cell r="Z136">
            <v>14052.789999999999</v>
          </cell>
          <cell r="AA136">
            <v>21771.457995049506</v>
          </cell>
          <cell r="AB136">
            <v>43141.601083333459</v>
          </cell>
          <cell r="AC136">
            <v>187080.63938967136</v>
          </cell>
          <cell r="AD136">
            <v>13407.5679</v>
          </cell>
          <cell r="AE136">
            <v>233497.72166666668</v>
          </cell>
          <cell r="AF136">
            <v>28629679.225934599</v>
          </cell>
          <cell r="AG136">
            <v>1910126.3484297239</v>
          </cell>
          <cell r="AH136">
            <v>332077.23174996267</v>
          </cell>
          <cell r="AI136">
            <v>127703.08990436666</v>
          </cell>
          <cell r="AJ136">
            <v>155079.65849866229</v>
          </cell>
          <cell r="AK136">
            <v>189285.048557676</v>
          </cell>
          <cell r="AL136">
            <v>559775.03128423612</v>
          </cell>
          <cell r="AM136">
            <v>1517143.0329016221</v>
          </cell>
          <cell r="AN136">
            <v>274401.12324278435</v>
          </cell>
          <cell r="AO136">
            <v>144498.0596685083</v>
          </cell>
          <cell r="AP136">
            <v>674927.2252475248</v>
          </cell>
          <cell r="AQ136">
            <v>457875.05939809931</v>
          </cell>
          <cell r="AR136">
            <v>1212274.2982088414</v>
          </cell>
          <cell r="AS136">
            <v>61612.939560439561</v>
          </cell>
          <cell r="AT136">
            <v>395393.69611576543</v>
          </cell>
          <cell r="AU136">
            <v>485222.960311284</v>
          </cell>
          <cell r="AV136">
            <v>11653613.561448717</v>
          </cell>
          <cell r="AW136">
            <v>220336.56364428945</v>
          </cell>
          <cell r="AX136">
            <v>3424075.8506224067</v>
          </cell>
          <cell r="AY136">
            <v>0</v>
          </cell>
          <cell r="AZ136">
            <v>354687.0865139949</v>
          </cell>
          <cell r="BA136">
            <v>4479571.3606256917</v>
          </cell>
          <cell r="BB136">
            <v>2650212.3328124303</v>
          </cell>
          <cell r="BC136">
            <v>341059.56211970077</v>
          </cell>
          <cell r="BD136">
            <v>37422.948366013072</v>
          </cell>
          <cell r="BE136">
            <v>520637.25704631471</v>
          </cell>
          <cell r="BF136">
            <v>33205.173543307086</v>
          </cell>
          <cell r="BG136">
            <v>90261.503253529765</v>
          </cell>
          <cell r="BH136">
            <v>29758.515536231884</v>
          </cell>
          <cell r="BI136">
            <v>19826.792727272728</v>
          </cell>
          <cell r="BJ136">
            <v>1325481.6197975255</v>
          </cell>
          <cell r="BK136">
            <v>252558.96042253516</v>
          </cell>
          <cell r="BL136">
            <v>203687.19852578169</v>
          </cell>
          <cell r="BM136">
            <v>4415.8148189279691</v>
          </cell>
          <cell r="BN136">
            <v>199271.38370685373</v>
          </cell>
          <cell r="BO136">
            <v>40781.857783471271</v>
          </cell>
          <cell r="BP136">
            <v>0</v>
          </cell>
          <cell r="BQ136">
            <v>0</v>
          </cell>
          <cell r="BR136">
            <v>94978.509090568943</v>
          </cell>
          <cell r="BS136">
            <v>0</v>
          </cell>
          <cell r="BT136">
            <v>3360.8865548387103</v>
          </cell>
          <cell r="BU136">
            <v>60150.1302779748</v>
          </cell>
          <cell r="BV136">
            <v>9387460.1253788844</v>
          </cell>
          <cell r="BW136">
            <v>3304610.3390244981</v>
          </cell>
          <cell r="BX136">
            <v>6082849.7863543853</v>
          </cell>
          <cell r="BY136">
            <v>98933.096705062955</v>
          </cell>
        </row>
        <row r="137">
          <cell r="A137">
            <v>199910</v>
          </cell>
          <cell r="B137">
            <v>105727637.76690322</v>
          </cell>
          <cell r="C137">
            <v>96903945.216450632</v>
          </cell>
          <cell r="D137">
            <v>47930474.224798933</v>
          </cell>
          <cell r="E137">
            <v>18056738.040228043</v>
          </cell>
          <cell r="F137">
            <v>0</v>
          </cell>
          <cell r="G137">
            <v>538036.54361927544</v>
          </cell>
          <cell r="H137">
            <v>202792.26118471872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2639942.3780652802</v>
          </cell>
          <cell r="O137">
            <v>1672843.9298631616</v>
          </cell>
          <cell r="P137">
            <v>0</v>
          </cell>
          <cell r="Q137">
            <v>3740269.9224238619</v>
          </cell>
          <cell r="R137">
            <v>1346922.7938985946</v>
          </cell>
          <cell r="S137">
            <v>199200.86454895491</v>
          </cell>
          <cell r="T137">
            <v>7716729.3466241956</v>
          </cell>
          <cell r="U137">
            <v>3286676.6793965469</v>
          </cell>
          <cell r="V137">
            <v>245522.25934117648</v>
          </cell>
          <cell r="W137">
            <v>1998628.6597179284</v>
          </cell>
          <cell r="X137">
            <v>131919.87884364551</v>
          </cell>
          <cell r="Y137">
            <v>0</v>
          </cell>
          <cell r="Z137">
            <v>865</v>
          </cell>
          <cell r="AA137">
            <v>16438.278504125414</v>
          </cell>
          <cell r="AB137">
            <v>17630.574166666695</v>
          </cell>
          <cell r="AC137">
            <v>782857.75738967129</v>
          </cell>
          <cell r="AD137">
            <v>12799.365599999999</v>
          </cell>
          <cell r="AE137">
            <v>80014.905833333323</v>
          </cell>
          <cell r="AF137">
            <v>24164527.407696053</v>
          </cell>
          <cell r="AG137">
            <v>2777042.8479821137</v>
          </cell>
          <cell r="AH137">
            <v>175559.18418320155</v>
          </cell>
          <cell r="AI137">
            <v>185708.25231504871</v>
          </cell>
          <cell r="AJ137">
            <v>275622.29364889895</v>
          </cell>
          <cell r="AK137">
            <v>229028.10343717164</v>
          </cell>
          <cell r="AL137">
            <v>306449.19220937305</v>
          </cell>
          <cell r="AM137">
            <v>1381160.8854657249</v>
          </cell>
          <cell r="AN137">
            <v>272201.35500121268</v>
          </cell>
          <cell r="AO137">
            <v>335998.02821625891</v>
          </cell>
          <cell r="AP137">
            <v>898995.90695319523</v>
          </cell>
          <cell r="AQ137">
            <v>382037.34820485744</v>
          </cell>
          <cell r="AR137">
            <v>1441787.506097561</v>
          </cell>
          <cell r="AS137">
            <v>66144.11538461539</v>
          </cell>
          <cell r="AT137">
            <v>133407.38537699921</v>
          </cell>
          <cell r="AU137">
            <v>404398.70505836571</v>
          </cell>
          <cell r="AV137">
            <v>8219975.9453717936</v>
          </cell>
          <cell r="AW137">
            <v>126902.57497820402</v>
          </cell>
          <cell r="AX137">
            <v>1608129.4605809129</v>
          </cell>
          <cell r="AY137">
            <v>0</v>
          </cell>
          <cell r="AZ137">
            <v>349702.01335877867</v>
          </cell>
          <cell r="BA137">
            <v>4594276.3038717676</v>
          </cell>
          <cell r="BB137">
            <v>2422532.0974782817</v>
          </cell>
          <cell r="BC137">
            <v>296226.57979551121</v>
          </cell>
          <cell r="BD137">
            <v>59437.196078431371</v>
          </cell>
          <cell r="BE137">
            <v>655353.77174265624</v>
          </cell>
          <cell r="BF137">
            <v>48437.842440944885</v>
          </cell>
          <cell r="BG137">
            <v>56636.469410681399</v>
          </cell>
          <cell r="BH137">
            <v>17858.892985507246</v>
          </cell>
          <cell r="BI137">
            <v>29760.842000000004</v>
          </cell>
          <cell r="BJ137">
            <v>881156.1979752531</v>
          </cell>
          <cell r="BK137">
            <v>377664.30504929635</v>
          </cell>
          <cell r="BL137">
            <v>48973470.991651691</v>
          </cell>
          <cell r="BM137">
            <v>46730166.835613415</v>
          </cell>
          <cell r="BN137">
            <v>2243304.1560382773</v>
          </cell>
          <cell r="BO137">
            <v>91356.440810524844</v>
          </cell>
          <cell r="BP137">
            <v>0</v>
          </cell>
          <cell r="BQ137">
            <v>6957.4643417003736</v>
          </cell>
          <cell r="BR137">
            <v>465717.43321527424</v>
          </cell>
          <cell r="BS137">
            <v>0</v>
          </cell>
          <cell r="BT137">
            <v>690.04919153225808</v>
          </cell>
          <cell r="BU137">
            <v>1678582.7684792457</v>
          </cell>
          <cell r="BV137">
            <v>8823692.5504525956</v>
          </cell>
          <cell r="BW137">
            <v>3121020.8757453593</v>
          </cell>
          <cell r="BX137">
            <v>5702671.6747072358</v>
          </cell>
          <cell r="BY137">
            <v>98933.096705062955</v>
          </cell>
        </row>
        <row r="138">
          <cell r="A138">
            <v>199911</v>
          </cell>
          <cell r="B138">
            <v>118919013.85794094</v>
          </cell>
          <cell r="C138">
            <v>112369890.38482681</v>
          </cell>
          <cell r="D138">
            <v>48032331.103687026</v>
          </cell>
          <cell r="E138">
            <v>15040621.604644902</v>
          </cell>
          <cell r="F138">
            <v>1800.2944977578479</v>
          </cell>
          <cell r="G138">
            <v>396400.71176773618</v>
          </cell>
          <cell r="H138">
            <v>310596.89394010633</v>
          </cell>
          <cell r="I138">
            <v>5285.5594029850745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2803335.6212376668</v>
          </cell>
          <cell r="O138">
            <v>3132823.3097565956</v>
          </cell>
          <cell r="P138">
            <v>11904.207632352942</v>
          </cell>
          <cell r="Q138">
            <v>2157951.7438130863</v>
          </cell>
          <cell r="R138">
            <v>1658452.5089891891</v>
          </cell>
          <cell r="S138">
            <v>123810.12735328934</v>
          </cell>
          <cell r="T138">
            <v>4438260.6262541348</v>
          </cell>
          <cell r="U138">
            <v>2861856.4748282158</v>
          </cell>
          <cell r="V138">
            <v>527897.2787956656</v>
          </cell>
          <cell r="W138">
            <v>1961052.9020485466</v>
          </cell>
          <cell r="X138">
            <v>244571.67779124863</v>
          </cell>
          <cell r="Y138">
            <v>0</v>
          </cell>
          <cell r="Z138">
            <v>0</v>
          </cell>
          <cell r="AA138">
            <v>8116.5914521452141</v>
          </cell>
          <cell r="AB138">
            <v>10944.167416666533</v>
          </cell>
          <cell r="AC138">
            <v>103695.44132394365</v>
          </cell>
          <cell r="AD138">
            <v>5578.4160000000002</v>
          </cell>
          <cell r="AE138">
            <v>0</v>
          </cell>
          <cell r="AF138">
            <v>27981539.955380604</v>
          </cell>
          <cell r="AG138">
            <v>1068759.726865933</v>
          </cell>
          <cell r="AH138">
            <v>142806.13911382962</v>
          </cell>
          <cell r="AI138">
            <v>236013.5310023457</v>
          </cell>
          <cell r="AJ138">
            <v>454981.54435892159</v>
          </cell>
          <cell r="AK138">
            <v>54403.653401579606</v>
          </cell>
          <cell r="AL138">
            <v>355498.45794278756</v>
          </cell>
          <cell r="AM138">
            <v>1145492.5773155417</v>
          </cell>
          <cell r="AN138">
            <v>176395.27711375212</v>
          </cell>
          <cell r="AO138">
            <v>148315.1574269929</v>
          </cell>
          <cell r="AP138">
            <v>1078966.5599684967</v>
          </cell>
          <cell r="AQ138">
            <v>386030.86061246041</v>
          </cell>
          <cell r="AR138">
            <v>833145.29354039638</v>
          </cell>
          <cell r="AS138">
            <v>52605.846153846149</v>
          </cell>
          <cell r="AT138">
            <v>67651.383853769992</v>
          </cell>
          <cell r="AU138">
            <v>693595.1035019455</v>
          </cell>
          <cell r="AV138">
            <v>11926773.23826923</v>
          </cell>
          <cell r="AW138">
            <v>275272.47776809067</v>
          </cell>
          <cell r="AX138">
            <v>3041283.3195020747</v>
          </cell>
          <cell r="AY138">
            <v>0</v>
          </cell>
          <cell r="AZ138">
            <v>368530.65203562338</v>
          </cell>
          <cell r="BA138">
            <v>5475019.1556329867</v>
          </cell>
          <cell r="BB138">
            <v>2148313.0688332976</v>
          </cell>
          <cell r="BC138">
            <v>298212.08374563593</v>
          </cell>
          <cell r="BD138">
            <v>45933.370588235295</v>
          </cell>
          <cell r="BE138">
            <v>680386.38717786991</v>
          </cell>
          <cell r="BF138">
            <v>42855.938267716541</v>
          </cell>
          <cell r="BG138">
            <v>113089.2671577655</v>
          </cell>
          <cell r="BH138">
            <v>90817.389594202905</v>
          </cell>
          <cell r="BI138">
            <v>24576.961818181822</v>
          </cell>
          <cell r="BJ138">
            <v>429336.13048368954</v>
          </cell>
          <cell r="BK138">
            <v>423105.54</v>
          </cell>
          <cell r="BL138">
            <v>64337559.281139776</v>
          </cell>
          <cell r="BM138">
            <v>61478074.597571418</v>
          </cell>
          <cell r="BN138">
            <v>2859484.6835683547</v>
          </cell>
          <cell r="BO138">
            <v>265197.04656287452</v>
          </cell>
          <cell r="BP138">
            <v>1505.0301713022657</v>
          </cell>
          <cell r="BQ138">
            <v>63.249675833639756</v>
          </cell>
          <cell r="BR138">
            <v>582845.77099477197</v>
          </cell>
          <cell r="BS138">
            <v>0</v>
          </cell>
          <cell r="BT138">
            <v>51862.437397177418</v>
          </cell>
          <cell r="BU138">
            <v>1958011.1487663949</v>
          </cell>
          <cell r="BV138">
            <v>6549123.4731141366</v>
          </cell>
          <cell r="BW138">
            <v>2937431.4124662206</v>
          </cell>
          <cell r="BX138">
            <v>3611692.060647916</v>
          </cell>
          <cell r="BY138">
            <v>59880.558532011783</v>
          </cell>
        </row>
        <row r="139">
          <cell r="A139">
            <v>199912</v>
          </cell>
          <cell r="B139">
            <v>157867799.31017736</v>
          </cell>
          <cell r="C139">
            <v>153003478.96929765</v>
          </cell>
          <cell r="D139">
            <v>46560206.664417237</v>
          </cell>
          <cell r="E139">
            <v>10500683.563807536</v>
          </cell>
          <cell r="F139">
            <v>11230.408533632288</v>
          </cell>
          <cell r="G139">
            <v>470753.73626549169</v>
          </cell>
          <cell r="H139">
            <v>336273.96626658272</v>
          </cell>
          <cell r="I139">
            <v>2248.4274179104477</v>
          </cell>
          <cell r="J139">
            <v>0</v>
          </cell>
          <cell r="K139">
            <v>0</v>
          </cell>
          <cell r="L139">
            <v>193.20399999999998</v>
          </cell>
          <cell r="M139">
            <v>0</v>
          </cell>
          <cell r="N139">
            <v>1176264.3279661823</v>
          </cell>
          <cell r="O139">
            <v>3531696.9858533917</v>
          </cell>
          <cell r="P139">
            <v>153532.38664705883</v>
          </cell>
          <cell r="Q139">
            <v>1266053.4605559795</v>
          </cell>
          <cell r="R139">
            <v>1646632.6675729728</v>
          </cell>
          <cell r="S139">
            <v>90533.814851485164</v>
          </cell>
          <cell r="T139">
            <v>1815270.1778768478</v>
          </cell>
          <cell r="U139">
            <v>4356959.3103652718</v>
          </cell>
          <cell r="V139">
            <v>556427.81026501546</v>
          </cell>
          <cell r="W139">
            <v>2508776.5050659492</v>
          </cell>
          <cell r="X139">
            <v>276940.42454487178</v>
          </cell>
          <cell r="Y139">
            <v>0</v>
          </cell>
          <cell r="Z139">
            <v>0</v>
          </cell>
          <cell r="AA139">
            <v>18762.331833333337</v>
          </cell>
          <cell r="AB139">
            <v>16010.50124999927</v>
          </cell>
          <cell r="AC139">
            <v>643596.92990610329</v>
          </cell>
          <cell r="AD139">
            <v>0</v>
          </cell>
          <cell r="AE139">
            <v>336444.80749999994</v>
          </cell>
          <cell r="AF139">
            <v>30237638.393248074</v>
          </cell>
          <cell r="AG139">
            <v>4900707.6195378257</v>
          </cell>
          <cell r="AH139">
            <v>418146.41354915703</v>
          </cell>
          <cell r="AI139">
            <v>252299.20918350774</v>
          </cell>
          <cell r="AJ139">
            <v>521703.44481271872</v>
          </cell>
          <cell r="AK139">
            <v>92513.43205315074</v>
          </cell>
          <cell r="AL139">
            <v>282233.54911746806</v>
          </cell>
          <cell r="AM139">
            <v>3216919.8758503404</v>
          </cell>
          <cell r="AN139">
            <v>207221.07234052874</v>
          </cell>
          <cell r="AO139">
            <v>123891.07037095503</v>
          </cell>
          <cell r="AP139">
            <v>1359956.3657740774</v>
          </cell>
          <cell r="AQ139">
            <v>750312.03801478352</v>
          </cell>
          <cell r="AR139">
            <v>1028893.0686928354</v>
          </cell>
          <cell r="AS139">
            <v>76311.631868131866</v>
          </cell>
          <cell r="AT139">
            <v>59434.530845392226</v>
          </cell>
          <cell r="AU139">
            <v>967209.25136186765</v>
          </cell>
          <cell r="AV139">
            <v>8354237.7377948724</v>
          </cell>
          <cell r="AW139">
            <v>228984.82999128161</v>
          </cell>
          <cell r="AX139">
            <v>2433144.2323651453</v>
          </cell>
          <cell r="AY139">
            <v>0</v>
          </cell>
          <cell r="AZ139">
            <v>384076.43765903311</v>
          </cell>
          <cell r="BA139">
            <v>4579442.5820650021</v>
          </cell>
          <cell r="BB139">
            <v>1464925.3969963528</v>
          </cell>
          <cell r="BC139">
            <v>116129.24630423941</v>
          </cell>
          <cell r="BD139">
            <v>100249.88888888891</v>
          </cell>
          <cell r="BE139">
            <v>381053.70747882506</v>
          </cell>
          <cell r="BF139">
            <v>40259.228267716542</v>
          </cell>
          <cell r="BG139">
            <v>97031.11599754449</v>
          </cell>
          <cell r="BH139">
            <v>43531.051652173912</v>
          </cell>
          <cell r="BI139">
            <v>21313.802181818184</v>
          </cell>
          <cell r="BJ139">
            <v>347965.69178852648</v>
          </cell>
          <cell r="BK139">
            <v>317391.66443661967</v>
          </cell>
          <cell r="BL139">
            <v>106443272.30488043</v>
          </cell>
          <cell r="BM139">
            <v>102658951.08792131</v>
          </cell>
          <cell r="BN139">
            <v>3784321.2169591221</v>
          </cell>
          <cell r="BO139">
            <v>124086.71812653056</v>
          </cell>
          <cell r="BP139">
            <v>0</v>
          </cell>
          <cell r="BQ139">
            <v>0</v>
          </cell>
          <cell r="BR139">
            <v>517432.31868477707</v>
          </cell>
          <cell r="BS139">
            <v>0</v>
          </cell>
          <cell r="BT139">
            <v>279650.57308467745</v>
          </cell>
          <cell r="BU139">
            <v>2863151.607063137</v>
          </cell>
          <cell r="BV139">
            <v>4864320.3408797085</v>
          </cell>
          <cell r="BW139">
            <v>2203073.5593496654</v>
          </cell>
          <cell r="BX139">
            <v>2661246.7815300436</v>
          </cell>
          <cell r="BY139">
            <v>67691.066166622011</v>
          </cell>
        </row>
        <row r="140">
          <cell r="A140">
            <v>200001</v>
          </cell>
          <cell r="B140">
            <v>79214093.722956896</v>
          </cell>
          <cell r="C140">
            <v>74336774.196988314</v>
          </cell>
          <cell r="D140">
            <v>49956417.757985786</v>
          </cell>
          <cell r="E140">
            <v>9777776.1438909862</v>
          </cell>
          <cell r="F140">
            <v>83502.031614349777</v>
          </cell>
          <cell r="G140">
            <v>1124437.1262930697</v>
          </cell>
          <cell r="H140">
            <v>198206.97802966693</v>
          </cell>
          <cell r="I140">
            <v>2752.8955223880598</v>
          </cell>
          <cell r="J140">
            <v>0</v>
          </cell>
          <cell r="K140">
            <v>0</v>
          </cell>
          <cell r="L140">
            <v>0</v>
          </cell>
          <cell r="M140">
            <v>20475</v>
          </cell>
          <cell r="N140">
            <v>2791619.1206950047</v>
          </cell>
          <cell r="O140">
            <v>1842533.3388180092</v>
          </cell>
          <cell r="P140">
            <v>474033.9117647059</v>
          </cell>
          <cell r="Q140">
            <v>1483669.3356589994</v>
          </cell>
          <cell r="R140">
            <v>527993.99459459458</v>
          </cell>
          <cell r="S140">
            <v>115893.87176017603</v>
          </cell>
          <cell r="T140">
            <v>1112658.5391400221</v>
          </cell>
          <cell r="U140">
            <v>6319948.4025205644</v>
          </cell>
          <cell r="V140">
            <v>3191772.3566563465</v>
          </cell>
          <cell r="W140">
            <v>2495155.215140881</v>
          </cell>
          <cell r="X140">
            <v>31716.476588628764</v>
          </cell>
          <cell r="Y140">
            <v>0</v>
          </cell>
          <cell r="Z140">
            <v>27680</v>
          </cell>
          <cell r="AA140">
            <v>50753.478547854786</v>
          </cell>
          <cell r="AB140">
            <v>6689.333333333333</v>
          </cell>
          <cell r="AC140">
            <v>509103.70892018778</v>
          </cell>
          <cell r="AD140">
            <v>0</v>
          </cell>
          <cell r="AE140">
            <v>7077.833333333333</v>
          </cell>
          <cell r="AF140">
            <v>32362893.007423162</v>
          </cell>
          <cell r="AG140">
            <v>6029577.0941756079</v>
          </cell>
          <cell r="AH140">
            <v>405536.61047292256</v>
          </cell>
          <cell r="AI140">
            <v>305042.31315409602</v>
          </cell>
          <cell r="AJ140">
            <v>179488.84554435071</v>
          </cell>
          <cell r="AK140">
            <v>71941.92908714959</v>
          </cell>
          <cell r="AL140">
            <v>286101.64333536214</v>
          </cell>
          <cell r="AM140">
            <v>5396928.4079016224</v>
          </cell>
          <cell r="AN140">
            <v>201826.92117390249</v>
          </cell>
          <cell r="AO140">
            <v>133020.07340173639</v>
          </cell>
          <cell r="AP140">
            <v>972915.0877587758</v>
          </cell>
          <cell r="AQ140">
            <v>1432201.029567054</v>
          </cell>
          <cell r="AR140">
            <v>799150.52400914638</v>
          </cell>
          <cell r="AS140">
            <v>77361.538461538454</v>
          </cell>
          <cell r="AT140">
            <v>50825.894897182021</v>
          </cell>
          <cell r="AU140">
            <v>1266924.8249027238</v>
          </cell>
          <cell r="AV140">
            <v>8917665.1240897439</v>
          </cell>
          <cell r="AW140">
            <v>325076.67829119443</v>
          </cell>
          <cell r="AX140">
            <v>2097676.348547718</v>
          </cell>
          <cell r="AY140">
            <v>0</v>
          </cell>
          <cell r="AZ140">
            <v>0</v>
          </cell>
          <cell r="BA140">
            <v>3413632.1186513379</v>
          </cell>
          <cell r="BB140">
            <v>1495800.2041510718</v>
          </cell>
          <cell r="BC140">
            <v>230302.27008965643</v>
          </cell>
          <cell r="BD140">
            <v>96018.196866094644</v>
          </cell>
          <cell r="BE140">
            <v>326895.38506402459</v>
          </cell>
          <cell r="BF140">
            <v>157460.97147258703</v>
          </cell>
          <cell r="BG140">
            <v>146480.78680543829</v>
          </cell>
          <cell r="BH140">
            <v>101625.49483227821</v>
          </cell>
          <cell r="BI140">
            <v>69366.817992550627</v>
          </cell>
          <cell r="BJ140">
            <v>532107.48266285891</v>
          </cell>
          <cell r="BK140">
            <v>203361.72574496758</v>
          </cell>
          <cell r="BL140">
            <v>24380356.439002529</v>
          </cell>
          <cell r="BM140">
            <v>17154006.701537874</v>
          </cell>
          <cell r="BN140">
            <v>7226349.7374646533</v>
          </cell>
          <cell r="BO140">
            <v>4516295.551712391</v>
          </cell>
          <cell r="BP140">
            <v>0</v>
          </cell>
          <cell r="BQ140">
            <v>789798.70213465963</v>
          </cell>
          <cell r="BR140">
            <v>591002.07432086114</v>
          </cell>
          <cell r="BS140">
            <v>0</v>
          </cell>
          <cell r="BT140">
            <v>32624.409677419357</v>
          </cell>
          <cell r="BU140">
            <v>1296628.9996193224</v>
          </cell>
          <cell r="BV140">
            <v>4877319.5259685805</v>
          </cell>
          <cell r="BW140">
            <v>1835894.6327913878</v>
          </cell>
          <cell r="BX140">
            <v>3041424.8931771927</v>
          </cell>
          <cell r="BY140">
            <v>106743.60433967318</v>
          </cell>
        </row>
        <row r="141">
          <cell r="A141">
            <v>200002</v>
          </cell>
          <cell r="B141">
            <v>64274723.694808677</v>
          </cell>
          <cell r="C141">
            <v>60151260.799589962</v>
          </cell>
          <cell r="D141">
            <v>47740787.69409962</v>
          </cell>
          <cell r="E141">
            <v>10584036.05707127</v>
          </cell>
          <cell r="F141">
            <v>42322.537869955158</v>
          </cell>
          <cell r="G141">
            <v>1500369.5246424137</v>
          </cell>
          <cell r="H141">
            <v>200773.687097677</v>
          </cell>
          <cell r="I141">
            <v>8488.0945273631842</v>
          </cell>
          <cell r="J141">
            <v>0</v>
          </cell>
          <cell r="K141">
            <v>0</v>
          </cell>
          <cell r="L141">
            <v>0</v>
          </cell>
          <cell r="M141">
            <v>23400</v>
          </cell>
          <cell r="N141">
            <v>2525499.6953149238</v>
          </cell>
          <cell r="O141">
            <v>2209514.8884532568</v>
          </cell>
          <cell r="P141">
            <v>146429.32352941178</v>
          </cell>
          <cell r="Q141">
            <v>1397563.526000218</v>
          </cell>
          <cell r="R141">
            <v>549241.23783783778</v>
          </cell>
          <cell r="S141">
            <v>77403.764510451045</v>
          </cell>
          <cell r="T141">
            <v>1903029.7772877619</v>
          </cell>
          <cell r="U141">
            <v>7221770.4367964007</v>
          </cell>
          <cell r="V141">
            <v>2827455.9133126936</v>
          </cell>
          <cell r="W141">
            <v>2994215.8848042404</v>
          </cell>
          <cell r="X141">
            <v>294418.6059085842</v>
          </cell>
          <cell r="Y141">
            <v>0</v>
          </cell>
          <cell r="Z141">
            <v>603770</v>
          </cell>
          <cell r="AA141">
            <v>40245.922442244228</v>
          </cell>
          <cell r="AB141">
            <v>2926.583333333333</v>
          </cell>
          <cell r="AC141">
            <v>455198.61032863852</v>
          </cell>
          <cell r="AD141">
            <v>0</v>
          </cell>
          <cell r="AE141">
            <v>3538.9166666666665</v>
          </cell>
          <cell r="AF141">
            <v>28367952.414930828</v>
          </cell>
          <cell r="AG141">
            <v>4561611.6446881862</v>
          </cell>
          <cell r="AH141">
            <v>408876.32373564073</v>
          </cell>
          <cell r="AI141">
            <v>282109.16293756769</v>
          </cell>
          <cell r="AJ141">
            <v>315563.42158880428</v>
          </cell>
          <cell r="AK141">
            <v>46665.03508355649</v>
          </cell>
          <cell r="AL141">
            <v>331877.90626902011</v>
          </cell>
          <cell r="AM141">
            <v>5989933.2613814753</v>
          </cell>
          <cell r="AN141">
            <v>98735.472228959494</v>
          </cell>
          <cell r="AO141">
            <v>116559.39542225731</v>
          </cell>
          <cell r="AP141">
            <v>711980.00675067503</v>
          </cell>
          <cell r="AQ141">
            <v>975613.78035902861</v>
          </cell>
          <cell r="AR141">
            <v>746226.64824695128</v>
          </cell>
          <cell r="AS141">
            <v>55258.241758241755</v>
          </cell>
          <cell r="AT141">
            <v>50825.894897182021</v>
          </cell>
          <cell r="AU141">
            <v>2547721.0894941632</v>
          </cell>
          <cell r="AV141">
            <v>6288588.5615384616</v>
          </cell>
          <cell r="AW141">
            <v>4089.0148212728859</v>
          </cell>
          <cell r="AX141">
            <v>1039485.4771784233</v>
          </cell>
          <cell r="AY141">
            <v>0</v>
          </cell>
          <cell r="AZ141">
            <v>0</v>
          </cell>
          <cell r="BA141">
            <v>3796232.0765509619</v>
          </cell>
          <cell r="BB141">
            <v>1567028.7853011228</v>
          </cell>
          <cell r="BC141">
            <v>241128.44517934119</v>
          </cell>
          <cell r="BD141">
            <v>100531.87278715037</v>
          </cell>
          <cell r="BE141">
            <v>342262.26213968382</v>
          </cell>
          <cell r="BF141">
            <v>164862.98295206763</v>
          </cell>
          <cell r="BG141">
            <v>153366.63575783072</v>
          </cell>
          <cell r="BH141">
            <v>106402.76168336823</v>
          </cell>
          <cell r="BI141">
            <v>72627.651316986769</v>
          </cell>
          <cell r="BJ141">
            <v>557121.08227521542</v>
          </cell>
          <cell r="BK141">
            <v>212921.46498938915</v>
          </cell>
          <cell r="BL141">
            <v>12410473.105490338</v>
          </cell>
          <cell r="BM141">
            <v>6083331.4872801648</v>
          </cell>
          <cell r="BN141">
            <v>6327141.6182101741</v>
          </cell>
          <cell r="BO141">
            <v>3205486.7596240556</v>
          </cell>
          <cell r="BP141">
            <v>0</v>
          </cell>
          <cell r="BQ141">
            <v>1976931.8678562443</v>
          </cell>
          <cell r="BR141">
            <v>372165.16166068683</v>
          </cell>
          <cell r="BS141">
            <v>730.24358974358972</v>
          </cell>
          <cell r="BT141">
            <v>4578.8645161290324</v>
          </cell>
          <cell r="BU141">
            <v>767248.72096331464</v>
          </cell>
          <cell r="BV141">
            <v>4123462.8952187179</v>
          </cell>
          <cell r="BW141">
            <v>1652305.1695122491</v>
          </cell>
          <cell r="BX141">
            <v>2471157.7257064688</v>
          </cell>
          <cell r="BY141">
            <v>49466.548352531478</v>
          </cell>
        </row>
        <row r="142">
          <cell r="A142">
            <v>200003</v>
          </cell>
          <cell r="B142">
            <v>166951656.15719599</v>
          </cell>
          <cell r="C142">
            <v>162631604.61360925</v>
          </cell>
          <cell r="D142">
            <v>46829422.721271716</v>
          </cell>
          <cell r="E142">
            <v>9172638.6112041529</v>
          </cell>
          <cell r="F142">
            <v>996.84080717488791</v>
          </cell>
          <cell r="G142">
            <v>1140249.2145517173</v>
          </cell>
          <cell r="H142">
            <v>88123.678001679262</v>
          </cell>
          <cell r="I142">
            <v>40375.800995024874</v>
          </cell>
          <cell r="J142">
            <v>99</v>
          </cell>
          <cell r="K142">
            <v>0</v>
          </cell>
          <cell r="L142">
            <v>0</v>
          </cell>
          <cell r="M142">
            <v>5850</v>
          </cell>
          <cell r="N142">
            <v>1449165.1877133106</v>
          </cell>
          <cell r="O142">
            <v>2399201.4556673202</v>
          </cell>
          <cell r="P142">
            <v>40950.573529411769</v>
          </cell>
          <cell r="Q142">
            <v>1430681.1450997493</v>
          </cell>
          <cell r="R142">
            <v>523744.54594594595</v>
          </cell>
          <cell r="S142">
            <v>81109.827106710683</v>
          </cell>
          <cell r="T142">
            <v>1972091.3417861082</v>
          </cell>
          <cell r="U142">
            <v>2373495.7575034415</v>
          </cell>
          <cell r="V142">
            <v>177654.30959752321</v>
          </cell>
          <cell r="W142">
            <v>1122701.3402726629</v>
          </cell>
          <cell r="X142">
            <v>344075.71571906353</v>
          </cell>
          <cell r="Y142">
            <v>0</v>
          </cell>
          <cell r="Z142">
            <v>0</v>
          </cell>
          <cell r="AA142">
            <v>27755.808580858087</v>
          </cell>
          <cell r="AB142">
            <v>205278.91666666666</v>
          </cell>
          <cell r="AC142">
            <v>425251.33333333331</v>
          </cell>
          <cell r="AD142">
            <v>0</v>
          </cell>
          <cell r="AE142">
            <v>70778.333333333328</v>
          </cell>
          <cell r="AF142">
            <v>33003973.755762495</v>
          </cell>
          <cell r="AG142">
            <v>3062911.9323464823</v>
          </cell>
          <cell r="AH142">
            <v>510976.12919588241</v>
          </cell>
          <cell r="AI142">
            <v>276454.41356910864</v>
          </cell>
          <cell r="AJ142">
            <v>237158.5468203334</v>
          </cell>
          <cell r="AK142">
            <v>66108.799701705022</v>
          </cell>
          <cell r="AL142">
            <v>563048.03408399271</v>
          </cell>
          <cell r="AM142">
            <v>3850149.7383568813</v>
          </cell>
          <cell r="AN142">
            <v>94016.497453310702</v>
          </cell>
          <cell r="AO142">
            <v>120563.34411996843</v>
          </cell>
          <cell r="AP142">
            <v>111829.3204320432</v>
          </cell>
          <cell r="AQ142">
            <v>1156427.5343189018</v>
          </cell>
          <cell r="AR142">
            <v>915583.05068597558</v>
          </cell>
          <cell r="AS142">
            <v>44206.593406593405</v>
          </cell>
          <cell r="AT142">
            <v>76238.842345773039</v>
          </cell>
          <cell r="AU142">
            <v>1500427.3929961089</v>
          </cell>
          <cell r="AV142">
            <v>14583140.170448717</v>
          </cell>
          <cell r="AW142">
            <v>40890.148212728862</v>
          </cell>
          <cell r="AX142">
            <v>1475053.9419087139</v>
          </cell>
          <cell r="AY142">
            <v>0</v>
          </cell>
          <cell r="AZ142">
            <v>0</v>
          </cell>
          <cell r="BA142">
            <v>4318789.3253592756</v>
          </cell>
          <cell r="BB142">
            <v>2279314.596801633</v>
          </cell>
          <cell r="BC142">
            <v>344797.27331086743</v>
          </cell>
          <cell r="BD142">
            <v>143753.73918271434</v>
          </cell>
          <cell r="BE142">
            <v>489411.75171266351</v>
          </cell>
          <cell r="BF142">
            <v>235742.85045254839</v>
          </cell>
          <cell r="BG142">
            <v>219303.85602922458</v>
          </cell>
          <cell r="BH142">
            <v>152148.71092410883</v>
          </cell>
          <cell r="BI142">
            <v>103852.60072673891</v>
          </cell>
          <cell r="BJ142">
            <v>796645.24826020596</v>
          </cell>
          <cell r="BK142">
            <v>304463.21048142586</v>
          </cell>
          <cell r="BL142">
            <v>115802181.89233755</v>
          </cell>
          <cell r="BM142">
            <v>114317833.05851717</v>
          </cell>
          <cell r="BN142">
            <v>1484348.8338203768</v>
          </cell>
          <cell r="BO142">
            <v>40896.74355223342</v>
          </cell>
          <cell r="BP142">
            <v>0</v>
          </cell>
          <cell r="BQ142">
            <v>17520.160205918211</v>
          </cell>
          <cell r="BR142">
            <v>502775.60287032294</v>
          </cell>
          <cell r="BS142">
            <v>730.24358974358972</v>
          </cell>
          <cell r="BT142">
            <v>9658.542338709678</v>
          </cell>
          <cell r="BU142">
            <v>912767.54126344889</v>
          </cell>
          <cell r="BV142">
            <v>4320051.5435867282</v>
          </cell>
          <cell r="BW142">
            <v>1468715.7062331103</v>
          </cell>
          <cell r="BX142">
            <v>2851335.8373536179</v>
          </cell>
          <cell r="BY142">
            <v>57277.055987141706</v>
          </cell>
        </row>
        <row r="143">
          <cell r="A143">
            <v>200004</v>
          </cell>
          <cell r="B143">
            <v>105132139.32871258</v>
          </cell>
          <cell r="C143">
            <v>101192265.89677301</v>
          </cell>
          <cell r="D143">
            <v>44247411.399828173</v>
          </cell>
          <cell r="E143">
            <v>8046966.2949627228</v>
          </cell>
          <cell r="F143">
            <v>8639.2869955156948</v>
          </cell>
          <cell r="G143">
            <v>1052887.4269226899</v>
          </cell>
          <cell r="H143">
            <v>126624.31402183039</v>
          </cell>
          <cell r="I143">
            <v>14682.109452736318</v>
          </cell>
          <cell r="J143">
            <v>0</v>
          </cell>
          <cell r="K143">
            <v>35.061111111111117</v>
          </cell>
          <cell r="L143">
            <v>0</v>
          </cell>
          <cell r="M143">
            <v>5850</v>
          </cell>
          <cell r="N143">
            <v>1544019.6363636362</v>
          </cell>
          <cell r="O143">
            <v>1551807.6956004757</v>
          </cell>
          <cell r="P143">
            <v>34745.941176470587</v>
          </cell>
          <cell r="Q143">
            <v>927293.33478687459</v>
          </cell>
          <cell r="R143">
            <v>640604.38378378376</v>
          </cell>
          <cell r="S143">
            <v>75603.676963696373</v>
          </cell>
          <cell r="T143">
            <v>2064173.427783903</v>
          </cell>
          <cell r="U143">
            <v>3985378.5407517427</v>
          </cell>
          <cell r="V143">
            <v>241960.1653250774</v>
          </cell>
          <cell r="W143">
            <v>935461.00591395528</v>
          </cell>
          <cell r="X143">
            <v>58947.794871794875</v>
          </cell>
          <cell r="Y143">
            <v>0</v>
          </cell>
          <cell r="Z143">
            <v>184245</v>
          </cell>
          <cell r="AA143">
            <v>28548.831683168319</v>
          </cell>
          <cell r="AB143">
            <v>80272</v>
          </cell>
          <cell r="AC143">
            <v>2395782.1596244131</v>
          </cell>
          <cell r="AD143">
            <v>0</v>
          </cell>
          <cell r="AE143">
            <v>60161.583333333328</v>
          </cell>
          <cell r="AF143">
            <v>29864523.386162024</v>
          </cell>
          <cell r="AG143">
            <v>2703806.3347859229</v>
          </cell>
          <cell r="AH143">
            <v>823477.87020736979</v>
          </cell>
          <cell r="AI143">
            <v>213309.71228798266</v>
          </cell>
          <cell r="AJ143">
            <v>173009.10382794816</v>
          </cell>
          <cell r="AK143">
            <v>38887.529236297072</v>
          </cell>
          <cell r="AL143">
            <v>514982.95800365187</v>
          </cell>
          <cell r="AM143">
            <v>3409047.605965463</v>
          </cell>
          <cell r="AN143">
            <v>144473.22774678632</v>
          </cell>
          <cell r="AO143">
            <v>114779.86266771903</v>
          </cell>
          <cell r="AP143">
            <v>234841.57290729071</v>
          </cell>
          <cell r="AQ143">
            <v>604880.54382259771</v>
          </cell>
          <cell r="AR143">
            <v>483371.39862804877</v>
          </cell>
          <cell r="AS143">
            <v>44206.593406593405</v>
          </cell>
          <cell r="AT143">
            <v>76238.842345773039</v>
          </cell>
          <cell r="AU143">
            <v>612655.25291828788</v>
          </cell>
          <cell r="AV143">
            <v>10328743.621217947</v>
          </cell>
          <cell r="AW143">
            <v>427302.04882301658</v>
          </cell>
          <cell r="AX143">
            <v>1384199.1701244814</v>
          </cell>
          <cell r="AY143">
            <v>0</v>
          </cell>
          <cell r="AZ143">
            <v>354339.69465648854</v>
          </cell>
          <cell r="BA143">
            <v>7177970.4425823577</v>
          </cell>
          <cell r="BB143">
            <v>2350543.1779516842</v>
          </cell>
          <cell r="BC143">
            <v>360872.50298949017</v>
          </cell>
          <cell r="BD143">
            <v>150455.86403519101</v>
          </cell>
          <cell r="BE143">
            <v>512229.23585530918</v>
          </cell>
          <cell r="BF143">
            <v>246733.71598268623</v>
          </cell>
          <cell r="BG143">
            <v>229528.29841307993</v>
          </cell>
          <cell r="BH143">
            <v>159242.22836966673</v>
          </cell>
          <cell r="BI143">
            <v>108694.44414787134</v>
          </cell>
          <cell r="BJ143">
            <v>833786.65374522039</v>
          </cell>
          <cell r="BK143">
            <v>318657.97481405176</v>
          </cell>
          <cell r="BL143">
            <v>56944854.496944845</v>
          </cell>
          <cell r="BM143">
            <v>56327461.220600687</v>
          </cell>
          <cell r="BN143">
            <v>617393.27634415613</v>
          </cell>
          <cell r="BO143">
            <v>71432.978737901052</v>
          </cell>
          <cell r="BP143">
            <v>0</v>
          </cell>
          <cell r="BQ143">
            <v>16255.166689245418</v>
          </cell>
          <cell r="BR143">
            <v>369249.1445412609</v>
          </cell>
          <cell r="BS143">
            <v>0</v>
          </cell>
          <cell r="BT143">
            <v>0</v>
          </cell>
          <cell r="BU143">
            <v>160455.98637574882</v>
          </cell>
          <cell r="BV143">
            <v>3939873.4319395791</v>
          </cell>
          <cell r="BW143">
            <v>1468715.7062331103</v>
          </cell>
          <cell r="BX143">
            <v>2471157.7257064688</v>
          </cell>
          <cell r="BY143">
            <v>26035.025448700777</v>
          </cell>
        </row>
        <row r="144">
          <cell r="A144">
            <v>200005</v>
          </cell>
          <cell r="B144">
            <v>141245732.44753078</v>
          </cell>
          <cell r="C144">
            <v>136958178.86666623</v>
          </cell>
          <cell r="D144">
            <v>44942503.9258999</v>
          </cell>
          <cell r="E144">
            <v>9425340.1018997394</v>
          </cell>
          <cell r="F144">
            <v>0</v>
          </cell>
          <cell r="G144">
            <v>1475860.7878415103</v>
          </cell>
          <cell r="H144">
            <v>22244.811922753986</v>
          </cell>
          <cell r="I144">
            <v>0</v>
          </cell>
          <cell r="J144">
            <v>0</v>
          </cell>
          <cell r="K144">
            <v>18617.45</v>
          </cell>
          <cell r="L144">
            <v>0</v>
          </cell>
          <cell r="M144">
            <v>2925</v>
          </cell>
          <cell r="N144">
            <v>1540067.3676698727</v>
          </cell>
          <cell r="O144">
            <v>2133258.9820355433</v>
          </cell>
          <cell r="P144">
            <v>457901.86764705885</v>
          </cell>
          <cell r="Q144">
            <v>1185610.7637632182</v>
          </cell>
          <cell r="R144">
            <v>590673.36216216208</v>
          </cell>
          <cell r="S144">
            <v>118170.45306930694</v>
          </cell>
          <cell r="T144">
            <v>1880009.2557883132</v>
          </cell>
          <cell r="U144">
            <v>1548303.1431274551</v>
          </cell>
          <cell r="V144">
            <v>21768.908359133125</v>
          </cell>
          <cell r="W144">
            <v>146948.11050936559</v>
          </cell>
          <cell r="X144">
            <v>3043.5002787068006</v>
          </cell>
          <cell r="Y144">
            <v>12625.615234375</v>
          </cell>
          <cell r="Z144">
            <v>644425</v>
          </cell>
          <cell r="AA144">
            <v>92981.958745874581</v>
          </cell>
          <cell r="AB144">
            <v>268409.5</v>
          </cell>
          <cell r="AC144">
            <v>0</v>
          </cell>
          <cell r="AD144">
            <v>7747.8</v>
          </cell>
          <cell r="AE144">
            <v>350352.75</v>
          </cell>
          <cell r="AF144">
            <v>32045688.989821326</v>
          </cell>
          <cell r="AG144">
            <v>1373336.2717518688</v>
          </cell>
          <cell r="AH144">
            <v>1292469.032671938</v>
          </cell>
          <cell r="AI144">
            <v>275197.80259833997</v>
          </cell>
          <cell r="AJ144">
            <v>37582.501955134801</v>
          </cell>
          <cell r="AK144">
            <v>73886.305548964432</v>
          </cell>
          <cell r="AL144">
            <v>707243.26232501527</v>
          </cell>
          <cell r="AM144">
            <v>2001026.2297226582</v>
          </cell>
          <cell r="AN144">
            <v>100550.46252728596</v>
          </cell>
          <cell r="AO144">
            <v>296737.08681925811</v>
          </cell>
          <cell r="AP144">
            <v>52187.016201620158</v>
          </cell>
          <cell r="AQ144">
            <v>208130.93980992609</v>
          </cell>
          <cell r="AR144">
            <v>608624.57126524393</v>
          </cell>
          <cell r="AS144">
            <v>55258.241758241755</v>
          </cell>
          <cell r="AT144">
            <v>66708.987052551398</v>
          </cell>
          <cell r="AU144">
            <v>497059.92217898829</v>
          </cell>
          <cell r="AV144">
            <v>15792321.128435897</v>
          </cell>
          <cell r="AW144">
            <v>455925.15257192677</v>
          </cell>
          <cell r="AX144">
            <v>1557892.1161825727</v>
          </cell>
          <cell r="AY144">
            <v>0</v>
          </cell>
          <cell r="AZ144">
            <v>472452.92620865139</v>
          </cell>
          <cell r="BA144">
            <v>6121099.0322352424</v>
          </cell>
          <cell r="BB144">
            <v>1923171.6910513779</v>
          </cell>
          <cell r="BC144">
            <v>298539.97974585096</v>
          </cell>
          <cell r="BD144">
            <v>124468.03297456713</v>
          </cell>
          <cell r="BE144">
            <v>423753.27693484671</v>
          </cell>
          <cell r="BF144">
            <v>204116.07413113138</v>
          </cell>
          <cell r="BG144">
            <v>189882.50141445707</v>
          </cell>
          <cell r="BH144">
            <v>131736.75256036065</v>
          </cell>
          <cell r="BI144">
            <v>89919.94924960268</v>
          </cell>
          <cell r="BJ144">
            <v>689768.95900740952</v>
          </cell>
          <cell r="BK144">
            <v>263617.05189162464</v>
          </cell>
          <cell r="BL144">
            <v>92015674.940766335</v>
          </cell>
          <cell r="BM144">
            <v>91537629.660913438</v>
          </cell>
          <cell r="BN144">
            <v>478045.27985289803</v>
          </cell>
          <cell r="BO144">
            <v>0</v>
          </cell>
          <cell r="BP144">
            <v>0</v>
          </cell>
          <cell r="BQ144">
            <v>2782.9857366801493</v>
          </cell>
          <cell r="BR144">
            <v>257219.83567401333</v>
          </cell>
          <cell r="BS144">
            <v>0</v>
          </cell>
          <cell r="BT144">
            <v>3291.0588709677422</v>
          </cell>
          <cell r="BU144">
            <v>214751.39957123681</v>
          </cell>
          <cell r="BV144">
            <v>4287553.5808645496</v>
          </cell>
          <cell r="BW144">
            <v>2386663.0226288042</v>
          </cell>
          <cell r="BX144">
            <v>1900890.5582357454</v>
          </cell>
          <cell r="BY144">
            <v>70294.568711492102</v>
          </cell>
        </row>
        <row r="145">
          <cell r="A145">
            <v>200006</v>
          </cell>
          <cell r="B145">
            <v>150463455.2933763</v>
          </cell>
          <cell r="C145">
            <v>145808722.78595346</v>
          </cell>
          <cell r="D145">
            <v>51321574.320646644</v>
          </cell>
          <cell r="E145">
            <v>10592050.479000442</v>
          </cell>
          <cell r="F145">
            <v>881207.27354260092</v>
          </cell>
          <cell r="G145">
            <v>753643.656627786</v>
          </cell>
          <cell r="H145">
            <v>716111.82997481106</v>
          </cell>
          <cell r="I145">
            <v>128009.64179104478</v>
          </cell>
          <cell r="J145">
            <v>1393771.5</v>
          </cell>
          <cell r="K145">
            <v>3839.1916666666666</v>
          </cell>
          <cell r="L145">
            <v>0</v>
          </cell>
          <cell r="M145">
            <v>128700</v>
          </cell>
          <cell r="N145">
            <v>1480783.3372634191</v>
          </cell>
          <cell r="O145">
            <v>1522258.5318636114</v>
          </cell>
          <cell r="P145">
            <v>603090.26470588241</v>
          </cell>
          <cell r="Q145">
            <v>821316.95366837457</v>
          </cell>
          <cell r="R145">
            <v>723468.63243243238</v>
          </cell>
          <cell r="S145">
            <v>131353.44716171618</v>
          </cell>
          <cell r="T145">
            <v>1304496.2183020948</v>
          </cell>
          <cell r="U145">
            <v>5514792.4682036787</v>
          </cell>
          <cell r="V145">
            <v>1402468.1764705882</v>
          </cell>
          <cell r="W145">
            <v>2922223.1613087244</v>
          </cell>
          <cell r="X145">
            <v>409270.69537346711</v>
          </cell>
          <cell r="Y145">
            <v>0</v>
          </cell>
          <cell r="Z145">
            <v>86500</v>
          </cell>
          <cell r="AA145">
            <v>136003.46204620463</v>
          </cell>
          <cell r="AB145">
            <v>155945.08333333331</v>
          </cell>
          <cell r="AC145">
            <v>395304.05633802817</v>
          </cell>
          <cell r="AD145">
            <v>0</v>
          </cell>
          <cell r="AE145">
            <v>7077.833333333333</v>
          </cell>
          <cell r="AF145">
            <v>33291559.682391144</v>
          </cell>
          <cell r="AG145">
            <v>3941264.8128662286</v>
          </cell>
          <cell r="AH145">
            <v>838745.13083693862</v>
          </cell>
          <cell r="AI145">
            <v>267343.98403103574</v>
          </cell>
          <cell r="AJ145">
            <v>205407.8124099609</v>
          </cell>
          <cell r="AK145">
            <v>130273.22294159519</v>
          </cell>
          <cell r="AL145">
            <v>526427.02373706631</v>
          </cell>
          <cell r="AM145">
            <v>2132480.5075876503</v>
          </cell>
          <cell r="AN145">
            <v>54812.707009459133</v>
          </cell>
          <cell r="AO145">
            <v>442213.88950276247</v>
          </cell>
          <cell r="AP145">
            <v>171471.62466246623</v>
          </cell>
          <cell r="AQ145">
            <v>254960.40126715947</v>
          </cell>
          <cell r="AR145">
            <v>598039.79611280491</v>
          </cell>
          <cell r="AS145">
            <v>71835.71428571429</v>
          </cell>
          <cell r="AT145">
            <v>44472.65803503427</v>
          </cell>
          <cell r="AU145">
            <v>406895.56420233462</v>
          </cell>
          <cell r="AV145">
            <v>15912205.347282052</v>
          </cell>
          <cell r="AW145">
            <v>449791.63034001744</v>
          </cell>
          <cell r="AX145">
            <v>1290672.1991701245</v>
          </cell>
          <cell r="AY145">
            <v>2091.5417558886511</v>
          </cell>
          <cell r="AZ145">
            <v>538457.37913486012</v>
          </cell>
          <cell r="BA145">
            <v>5011696.7352199871</v>
          </cell>
          <cell r="BB145">
            <v>1923171.6910513779</v>
          </cell>
          <cell r="BC145">
            <v>298758.69035372336</v>
          </cell>
          <cell r="BD145">
            <v>124559.21834670966</v>
          </cell>
          <cell r="BE145">
            <v>424063.71889597102</v>
          </cell>
          <cell r="BF145">
            <v>204265.60971657539</v>
          </cell>
          <cell r="BG145">
            <v>190021.60947410137</v>
          </cell>
          <cell r="BH145">
            <v>131833.26300179682</v>
          </cell>
          <cell r="BI145">
            <v>89985.82467029836</v>
          </cell>
          <cell r="BJ145">
            <v>690274.28425210377</v>
          </cell>
          <cell r="BK145">
            <v>263810.17793696647</v>
          </cell>
          <cell r="BL145">
            <v>94487148.465306833</v>
          </cell>
          <cell r="BM145">
            <v>92296997.116022363</v>
          </cell>
          <cell r="BN145">
            <v>2190151.3492844747</v>
          </cell>
          <cell r="BO145">
            <v>73273.332197751544</v>
          </cell>
          <cell r="BP145">
            <v>0</v>
          </cell>
          <cell r="BQ145">
            <v>2029239.3497706642</v>
          </cell>
          <cell r="BR145">
            <v>15665.115222962584</v>
          </cell>
          <cell r="BS145">
            <v>0</v>
          </cell>
          <cell r="BT145">
            <v>429.26854838709676</v>
          </cell>
          <cell r="BU145">
            <v>71544.283544709586</v>
          </cell>
          <cell r="BV145">
            <v>4654732.5074228272</v>
          </cell>
          <cell r="BW145">
            <v>2753841.9491870818</v>
          </cell>
          <cell r="BX145">
            <v>1900890.5582357454</v>
          </cell>
          <cell r="BY145">
            <v>54673.55344227163</v>
          </cell>
        </row>
        <row r="146">
          <cell r="A146">
            <v>200007</v>
          </cell>
          <cell r="B146">
            <v>127581205.68576856</v>
          </cell>
          <cell r="C146">
            <v>121995526.67686117</v>
          </cell>
          <cell r="D146">
            <v>52853980.670828737</v>
          </cell>
          <cell r="E146">
            <v>8291041.9977247445</v>
          </cell>
          <cell r="F146">
            <v>116630.37443946188</v>
          </cell>
          <cell r="G146">
            <v>921251.79216944939</v>
          </cell>
          <cell r="H146">
            <v>84131.01945144136</v>
          </cell>
          <cell r="I146">
            <v>15140.925373134329</v>
          </cell>
          <cell r="J146">
            <v>6781.5000000000009</v>
          </cell>
          <cell r="K146">
            <v>0</v>
          </cell>
          <cell r="L146">
            <v>0</v>
          </cell>
          <cell r="M146">
            <v>108225</v>
          </cell>
          <cell r="N146">
            <v>1259456.2904126591</v>
          </cell>
          <cell r="O146">
            <v>812125.40334865183</v>
          </cell>
          <cell r="P146">
            <v>972886.3529411765</v>
          </cell>
          <cell r="Q146">
            <v>549752.47705221851</v>
          </cell>
          <cell r="R146">
            <v>91363.145945945944</v>
          </cell>
          <cell r="S146">
            <v>429691.4861606161</v>
          </cell>
          <cell r="T146">
            <v>2923606.2304299893</v>
          </cell>
          <cell r="U146">
            <v>7639250.3074208619</v>
          </cell>
          <cell r="V146">
            <v>4169871.9287925698</v>
          </cell>
          <cell r="W146">
            <v>2285694.9043946681</v>
          </cell>
          <cell r="X146">
            <v>617350.00390189525</v>
          </cell>
          <cell r="Y146">
            <v>3443.349609375</v>
          </cell>
          <cell r="Z146">
            <v>52765</v>
          </cell>
          <cell r="AA146">
            <v>134020.90429042905</v>
          </cell>
          <cell r="AB146">
            <v>13796.75</v>
          </cell>
          <cell r="AC146">
            <v>221609.84976525823</v>
          </cell>
          <cell r="AD146">
            <v>30991.200000000001</v>
          </cell>
          <cell r="AE146">
            <v>109706.41666666666</v>
          </cell>
          <cell r="AF146">
            <v>33504716.470480684</v>
          </cell>
          <cell r="AG146">
            <v>7377031.8814186072</v>
          </cell>
          <cell r="AH146">
            <v>668419.75443831121</v>
          </cell>
          <cell r="AI146">
            <v>274883.64985564776</v>
          </cell>
          <cell r="AJ146">
            <v>425719.03076764767</v>
          </cell>
          <cell r="AK146">
            <v>145828.23463611404</v>
          </cell>
          <cell r="AL146">
            <v>350188.41144248325</v>
          </cell>
          <cell r="AM146">
            <v>937707.18210361071</v>
          </cell>
          <cell r="AN146">
            <v>52634.718651467381</v>
          </cell>
          <cell r="AO146">
            <v>490261.273875296</v>
          </cell>
          <cell r="AP146">
            <v>111829.3204320432</v>
          </cell>
          <cell r="AQ146">
            <v>232846.48891235481</v>
          </cell>
          <cell r="AR146">
            <v>509833.33650914638</v>
          </cell>
          <cell r="AS146">
            <v>49732.417582417584</v>
          </cell>
          <cell r="AT146">
            <v>42354.912414318351</v>
          </cell>
          <cell r="AU146">
            <v>381464.59143968869</v>
          </cell>
          <cell r="AV146">
            <v>12700417.531205127</v>
          </cell>
          <cell r="AW146">
            <v>1177636.2685265911</v>
          </cell>
          <cell r="AX146">
            <v>1186456.4315352698</v>
          </cell>
          <cell r="AY146">
            <v>0</v>
          </cell>
          <cell r="AZ146">
            <v>498507.31552162854</v>
          </cell>
          <cell r="BA146">
            <v>5890963.719212912</v>
          </cell>
          <cell r="BB146">
            <v>3418971.8952024495</v>
          </cell>
          <cell r="BC146">
            <v>519109.62778518477</v>
          </cell>
          <cell r="BD146">
            <v>216428.48078031873</v>
          </cell>
          <cell r="BE146">
            <v>736833.99472883402</v>
          </cell>
          <cell r="BF146">
            <v>354922.71205145813</v>
          </cell>
          <cell r="BG146">
            <v>330172.97956572444</v>
          </cell>
          <cell r="BH146">
            <v>229067.53274872969</v>
          </cell>
          <cell r="BI146">
            <v>156355.31102119555</v>
          </cell>
          <cell r="BJ146">
            <v>1199389.4682813822</v>
          </cell>
          <cell r="BK146">
            <v>458384.66861887992</v>
          </cell>
          <cell r="BL146">
            <v>69141546.006032437</v>
          </cell>
          <cell r="BM146">
            <v>66805217.782954901</v>
          </cell>
          <cell r="BN146">
            <v>2336328.223077538</v>
          </cell>
          <cell r="BO146">
            <v>1143063.9822849242</v>
          </cell>
          <cell r="BP146">
            <v>0</v>
          </cell>
          <cell r="BQ146">
            <v>269443.61905130534</v>
          </cell>
          <cell r="BR146">
            <v>205613.11409533574</v>
          </cell>
          <cell r="BS146">
            <v>0</v>
          </cell>
          <cell r="BT146">
            <v>633385.74314516131</v>
          </cell>
          <cell r="BU146">
            <v>84821.764500811434</v>
          </cell>
          <cell r="BV146">
            <v>5585679.0089073926</v>
          </cell>
          <cell r="BW146">
            <v>3304610.3390244981</v>
          </cell>
          <cell r="BX146">
            <v>2281068.6698828945</v>
          </cell>
          <cell r="BY146">
            <v>33845.533083311006</v>
          </cell>
        </row>
        <row r="147">
          <cell r="A147">
            <v>200008</v>
          </cell>
          <cell r="B147">
            <v>62401053.395374514</v>
          </cell>
          <cell r="C147">
            <v>54003036.104380116</v>
          </cell>
          <cell r="D147">
            <v>52869412.617971525</v>
          </cell>
          <cell r="E147">
            <v>9590426.4732950106</v>
          </cell>
          <cell r="F147">
            <v>57816.766816143499</v>
          </cell>
          <cell r="G147">
            <v>577734.17475033272</v>
          </cell>
          <cell r="H147">
            <v>163699.00055975371</v>
          </cell>
          <cell r="I147">
            <v>32575.930348258706</v>
          </cell>
          <cell r="J147">
            <v>14701.500000000002</v>
          </cell>
          <cell r="K147">
            <v>0</v>
          </cell>
          <cell r="L147">
            <v>0</v>
          </cell>
          <cell r="M147">
            <v>8775</v>
          </cell>
          <cell r="N147">
            <v>2069671.3726341918</v>
          </cell>
          <cell r="O147">
            <v>1708132.3037567888</v>
          </cell>
          <cell r="P147">
            <v>1167711.8088235294</v>
          </cell>
          <cell r="Q147">
            <v>688846.47727024963</v>
          </cell>
          <cell r="R147">
            <v>211410.07027027025</v>
          </cell>
          <cell r="S147">
            <v>88521.952299229917</v>
          </cell>
          <cell r="T147">
            <v>2800830.1157662626</v>
          </cell>
          <cell r="U147">
            <v>6128865.8686143085</v>
          </cell>
          <cell r="V147">
            <v>2134103.6712074303</v>
          </cell>
          <cell r="W147">
            <v>2734538.4274222669</v>
          </cell>
          <cell r="X147">
            <v>913851.0047380157</v>
          </cell>
          <cell r="Y147">
            <v>0</v>
          </cell>
          <cell r="Z147">
            <v>0</v>
          </cell>
          <cell r="AA147">
            <v>47581.38613861386</v>
          </cell>
          <cell r="AB147">
            <v>23830.75</v>
          </cell>
          <cell r="AC147">
            <v>161715.29577464788</v>
          </cell>
          <cell r="AD147">
            <v>0</v>
          </cell>
          <cell r="AE147">
            <v>113245.33333333333</v>
          </cell>
          <cell r="AF147">
            <v>33873605.543159857</v>
          </cell>
          <cell r="AG147">
            <v>9583428.4357997011</v>
          </cell>
          <cell r="AH147">
            <v>578247.49634492013</v>
          </cell>
          <cell r="AI147">
            <v>305984.77138217248</v>
          </cell>
          <cell r="AJ147">
            <v>737394.60732661048</v>
          </cell>
          <cell r="AK147">
            <v>97218.823090742677</v>
          </cell>
          <cell r="AL147">
            <v>755308.33840535604</v>
          </cell>
          <cell r="AM147">
            <v>949392.00680272107</v>
          </cell>
          <cell r="AN147">
            <v>66065.646859083194</v>
          </cell>
          <cell r="AO147">
            <v>295847.320441989</v>
          </cell>
          <cell r="AP147">
            <v>283300.94509450946</v>
          </cell>
          <cell r="AQ147">
            <v>364229.14466737065</v>
          </cell>
          <cell r="AR147">
            <v>536295.27439024393</v>
          </cell>
          <cell r="AS147">
            <v>82887.362637362632</v>
          </cell>
          <cell r="AT147">
            <v>50825.894897182021</v>
          </cell>
          <cell r="AU147">
            <v>275116.88715953304</v>
          </cell>
          <cell r="AV147">
            <v>10343476.723320512</v>
          </cell>
          <cell r="AW147">
            <v>1786899.4768962511</v>
          </cell>
          <cell r="AX147">
            <v>903203.31950207474</v>
          </cell>
          <cell r="AY147">
            <v>0</v>
          </cell>
          <cell r="AZ147">
            <v>429028.94402035623</v>
          </cell>
          <cell r="BA147">
            <v>5449454.1241211593</v>
          </cell>
          <cell r="BB147">
            <v>3276514.7329023476</v>
          </cell>
          <cell r="BC147">
            <v>503253.10871443443</v>
          </cell>
          <cell r="BD147">
            <v>209817.54129998456</v>
          </cell>
          <cell r="BE147">
            <v>714326.95254731283</v>
          </cell>
          <cell r="BF147">
            <v>344081.38210676424</v>
          </cell>
          <cell r="BG147">
            <v>320087.64524151332</v>
          </cell>
          <cell r="BH147">
            <v>222070.52574460796</v>
          </cell>
          <cell r="BI147">
            <v>151579.34302075877</v>
          </cell>
          <cell r="BJ147">
            <v>1162753.388041062</v>
          </cell>
          <cell r="BK147">
            <v>444383.0303315958</v>
          </cell>
          <cell r="BL147">
            <v>1133623.4864085885</v>
          </cell>
          <cell r="BM147">
            <v>9149.0054832400601</v>
          </cell>
          <cell r="BN147">
            <v>1124474.4809253484</v>
          </cell>
          <cell r="BO147">
            <v>848266.62251257489</v>
          </cell>
          <cell r="BP147">
            <v>0</v>
          </cell>
          <cell r="BQ147">
            <v>27450.359311799653</v>
          </cell>
          <cell r="BR147">
            <v>126948.46622245004</v>
          </cell>
          <cell r="BS147">
            <v>0</v>
          </cell>
          <cell r="BT147">
            <v>0</v>
          </cell>
          <cell r="BU147">
            <v>121809.03287852377</v>
          </cell>
          <cell r="BV147">
            <v>8398017.2909943964</v>
          </cell>
          <cell r="BW147">
            <v>4406147.1186993308</v>
          </cell>
          <cell r="BX147">
            <v>3991870.1722950651</v>
          </cell>
          <cell r="BY147">
            <v>135382.13233324402</v>
          </cell>
        </row>
        <row r="148">
          <cell r="A148">
            <v>200009</v>
          </cell>
          <cell r="B148">
            <v>52924287.15566963</v>
          </cell>
          <cell r="C148">
            <v>44899948.383777946</v>
          </cell>
          <cell r="D148">
            <v>44353578.209307827</v>
          </cell>
          <cell r="E148">
            <v>12268608.161812842</v>
          </cell>
          <cell r="F148">
            <v>56155.365470852019</v>
          </cell>
          <cell r="G148">
            <v>1036877.6875608092</v>
          </cell>
          <cell r="H148">
            <v>82134.690176322416</v>
          </cell>
          <cell r="I148">
            <v>54599.094527363181</v>
          </cell>
          <cell r="J148">
            <v>29700</v>
          </cell>
          <cell r="K148">
            <v>0</v>
          </cell>
          <cell r="L148">
            <v>0</v>
          </cell>
          <cell r="M148">
            <v>0</v>
          </cell>
          <cell r="N148">
            <v>2590053.4173130621</v>
          </cell>
          <cell r="O148">
            <v>1987419.5610116655</v>
          </cell>
          <cell r="P148">
            <v>2576163.3529411764</v>
          </cell>
          <cell r="Q148">
            <v>596117.14379156218</v>
          </cell>
          <cell r="R148">
            <v>290024.87027027027</v>
          </cell>
          <cell r="S148">
            <v>76450.776985698569</v>
          </cell>
          <cell r="T148">
            <v>2892912.2017640574</v>
          </cell>
          <cell r="U148">
            <v>1764599.659708488</v>
          </cell>
          <cell r="V148">
            <v>557234.01052631577</v>
          </cell>
          <cell r="W148">
            <v>695633.39410481928</v>
          </cell>
          <cell r="X148">
            <v>206797.83472686735</v>
          </cell>
          <cell r="Y148">
            <v>0</v>
          </cell>
          <cell r="Z148">
            <v>1730</v>
          </cell>
          <cell r="AA148">
            <v>14670.927392739273</v>
          </cell>
          <cell r="AB148">
            <v>15469.083333333332</v>
          </cell>
          <cell r="AC148">
            <v>269525.49295774649</v>
          </cell>
          <cell r="AD148">
            <v>0</v>
          </cell>
          <cell r="AE148">
            <v>3538.9166666666665</v>
          </cell>
          <cell r="AF148">
            <v>29679313.157436043</v>
          </cell>
          <cell r="AG148">
            <v>4657858.4152055429</v>
          </cell>
          <cell r="AH148">
            <v>373570.78352976276</v>
          </cell>
          <cell r="AI148">
            <v>129430.92998917359</v>
          </cell>
          <cell r="AJ148">
            <v>219015.27001440627</v>
          </cell>
          <cell r="AK148">
            <v>126384.47001796549</v>
          </cell>
          <cell r="AL148">
            <v>524138.21059038345</v>
          </cell>
          <cell r="AM148">
            <v>2583806.8615907901</v>
          </cell>
          <cell r="AN148">
            <v>115433.38297356294</v>
          </cell>
          <cell r="AO148">
            <v>201976.96764009472</v>
          </cell>
          <cell r="AP148">
            <v>1468691.7416741673</v>
          </cell>
          <cell r="AQ148">
            <v>264066.12988384371</v>
          </cell>
          <cell r="AR148">
            <v>578634.375</v>
          </cell>
          <cell r="AS148">
            <v>77361.538461538454</v>
          </cell>
          <cell r="AT148">
            <v>54002.513328255896</v>
          </cell>
          <cell r="AU148">
            <v>215007.31517509726</v>
          </cell>
          <cell r="AV148">
            <v>9417538.2311410252</v>
          </cell>
          <cell r="AW148">
            <v>2353228.0296425456</v>
          </cell>
          <cell r="AX148">
            <v>416863.07053941913</v>
          </cell>
          <cell r="AY148">
            <v>0</v>
          </cell>
          <cell r="AZ148">
            <v>545405.21628498728</v>
          </cell>
          <cell r="BA148">
            <v>5356899.7047534827</v>
          </cell>
          <cell r="BB148">
            <v>641057.23035045934</v>
          </cell>
          <cell r="BC148">
            <v>99950.747797695163</v>
          </cell>
          <cell r="BD148">
            <v>41671.715069140795</v>
          </cell>
          <cell r="BE148">
            <v>141871.97623386441</v>
          </cell>
          <cell r="BF148">
            <v>68337.762547931896</v>
          </cell>
          <cell r="BG148">
            <v>63572.383257440939</v>
          </cell>
          <cell r="BH148">
            <v>44105.271736325878</v>
          </cell>
          <cell r="BI148">
            <v>30105.067257925581</v>
          </cell>
          <cell r="BJ148">
            <v>230933.63682519138</v>
          </cell>
          <cell r="BK148">
            <v>88258.602721225252</v>
          </cell>
          <cell r="BL148">
            <v>546370.17447012046</v>
          </cell>
          <cell r="BM148">
            <v>0</v>
          </cell>
          <cell r="BN148">
            <v>546370.17447012046</v>
          </cell>
          <cell r="BO148">
            <v>310951.57347548148</v>
          </cell>
          <cell r="BP148">
            <v>0</v>
          </cell>
          <cell r="BQ148">
            <v>44907.269841884226</v>
          </cell>
          <cell r="BR148">
            <v>34856.576729882116</v>
          </cell>
          <cell r="BS148">
            <v>0</v>
          </cell>
          <cell r="BT148">
            <v>0</v>
          </cell>
          <cell r="BU148">
            <v>155654.75442287271</v>
          </cell>
          <cell r="BV148">
            <v>8024338.7718916833</v>
          </cell>
          <cell r="BW148">
            <v>4222557.6554201925</v>
          </cell>
          <cell r="BX148">
            <v>3801781.1164714908</v>
          </cell>
          <cell r="BY148">
            <v>104140.10179480311</v>
          </cell>
        </row>
        <row r="149">
          <cell r="A149">
            <v>200010</v>
          </cell>
          <cell r="B149">
            <v>82312231.393061236</v>
          </cell>
          <cell r="C149">
            <v>75028750.066830546</v>
          </cell>
          <cell r="D149">
            <v>46840486.380489908</v>
          </cell>
          <cell r="E149">
            <v>14016841.738596376</v>
          </cell>
          <cell r="F149">
            <v>0</v>
          </cell>
          <cell r="G149">
            <v>876582.64283877029</v>
          </cell>
          <cell r="H149">
            <v>58178.73887489504</v>
          </cell>
          <cell r="I149">
            <v>0</v>
          </cell>
          <cell r="J149">
            <v>16978.5</v>
          </cell>
          <cell r="K149">
            <v>806.40555555555568</v>
          </cell>
          <cell r="L149">
            <v>0</v>
          </cell>
          <cell r="M149">
            <v>0</v>
          </cell>
          <cell r="N149">
            <v>1458387.1479987588</v>
          </cell>
          <cell r="O149">
            <v>1588029.2511488895</v>
          </cell>
          <cell r="P149">
            <v>2849167.1764705884</v>
          </cell>
          <cell r="Q149">
            <v>192082.19077728115</v>
          </cell>
          <cell r="R149">
            <v>803145.79459459451</v>
          </cell>
          <cell r="S149">
            <v>34678.157150715073</v>
          </cell>
          <cell r="T149">
            <v>6138805.7331863288</v>
          </cell>
          <cell r="U149">
            <v>643577.78195081535</v>
          </cell>
          <cell r="V149">
            <v>0</v>
          </cell>
          <cell r="W149">
            <v>58808.870838929572</v>
          </cell>
          <cell r="X149">
            <v>0</v>
          </cell>
          <cell r="Y149">
            <v>0</v>
          </cell>
          <cell r="Z149">
            <v>0</v>
          </cell>
          <cell r="AA149">
            <v>16851.74092409241</v>
          </cell>
          <cell r="AB149">
            <v>64802.916666666664</v>
          </cell>
          <cell r="AC149">
            <v>503114.25352112675</v>
          </cell>
          <cell r="AD149">
            <v>0</v>
          </cell>
          <cell r="AE149">
            <v>0</v>
          </cell>
          <cell r="AF149">
            <v>31182866.723842002</v>
          </cell>
          <cell r="AG149">
            <v>2865565.6129663549</v>
          </cell>
          <cell r="AH149">
            <v>666034.24496494106</v>
          </cell>
          <cell r="AI149">
            <v>246295.75027066041</v>
          </cell>
          <cell r="AJ149">
            <v>44710.217843177612</v>
          </cell>
          <cell r="AK149">
            <v>11666.258770889122</v>
          </cell>
          <cell r="AL149">
            <v>551603.96835057822</v>
          </cell>
          <cell r="AM149">
            <v>2946036.4272632129</v>
          </cell>
          <cell r="AN149">
            <v>148829.20446276982</v>
          </cell>
          <cell r="AO149">
            <v>234898.32359905291</v>
          </cell>
          <cell r="AP149">
            <v>518142.51800180017</v>
          </cell>
          <cell r="AQ149">
            <v>414961.06124604016</v>
          </cell>
          <cell r="AR149">
            <v>908526.53391768294</v>
          </cell>
          <cell r="AS149">
            <v>104990.65934065933</v>
          </cell>
          <cell r="AT149">
            <v>129182.48286367097</v>
          </cell>
          <cell r="AU149">
            <v>319043.1128404669</v>
          </cell>
          <cell r="AV149">
            <v>9222054.4266025629</v>
          </cell>
          <cell r="AW149">
            <v>3044271.5344376634</v>
          </cell>
          <cell r="AX149">
            <v>2739004.1493775933</v>
          </cell>
          <cell r="AY149">
            <v>0</v>
          </cell>
          <cell r="AZ149">
            <v>588829.19847328251</v>
          </cell>
          <cell r="BA149">
            <v>5478221.0382489506</v>
          </cell>
          <cell r="BB149">
            <v>997200.13610071456</v>
          </cell>
          <cell r="BC149">
            <v>156815.5058445239</v>
          </cell>
          <cell r="BD149">
            <v>65379.911826201191</v>
          </cell>
          <cell r="BE149">
            <v>222586.88612621615</v>
          </cell>
          <cell r="BF149">
            <v>107217.01476338546</v>
          </cell>
          <cell r="BG149">
            <v>99740.478764956555</v>
          </cell>
          <cell r="BH149">
            <v>69197.986509727896</v>
          </cell>
          <cell r="BI149">
            <v>47232.676638802281</v>
          </cell>
          <cell r="BJ149">
            <v>362318.20044565032</v>
          </cell>
          <cell r="BK149">
            <v>138471.37451010614</v>
          </cell>
          <cell r="BL149">
            <v>28188263.686340641</v>
          </cell>
          <cell r="BM149">
            <v>28070663.140729453</v>
          </cell>
          <cell r="BN149">
            <v>117600.5456111879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117600.5456111879</v>
          </cell>
          <cell r="BV149">
            <v>7283481.3262306917</v>
          </cell>
          <cell r="BW149">
            <v>3671789.2655827757</v>
          </cell>
          <cell r="BX149">
            <v>3611692.060647916</v>
          </cell>
          <cell r="BY149">
            <v>67691.066166622011</v>
          </cell>
        </row>
        <row r="150">
          <cell r="A150">
            <v>200011</v>
          </cell>
          <cell r="B150">
            <v>138134672.71423081</v>
          </cell>
          <cell r="C150">
            <v>131237869.0921917</v>
          </cell>
          <cell r="D150">
            <v>53226931.486856118</v>
          </cell>
          <cell r="E150">
            <v>15144637.298874011</v>
          </cell>
          <cell r="F150">
            <v>30902.065022421524</v>
          </cell>
          <cell r="G150">
            <v>1059409.913329382</v>
          </cell>
          <cell r="H150">
            <v>26807.850265883011</v>
          </cell>
          <cell r="I150">
            <v>1147.039800995025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2171112.9357741233</v>
          </cell>
          <cell r="O150">
            <v>1235345.6839669633</v>
          </cell>
          <cell r="P150">
            <v>5079112.0441176472</v>
          </cell>
          <cell r="Q150">
            <v>178835.14313746867</v>
          </cell>
          <cell r="R150">
            <v>519495.09729729727</v>
          </cell>
          <cell r="S150">
            <v>23507.025610561061</v>
          </cell>
          <cell r="T150">
            <v>4818962.5005512685</v>
          </cell>
          <cell r="U150">
            <v>1943340.6237497134</v>
          </cell>
          <cell r="V150">
            <v>737140.2761609907</v>
          </cell>
          <cell r="W150">
            <v>757404.92846208287</v>
          </cell>
          <cell r="X150">
            <v>66796.821906354511</v>
          </cell>
          <cell r="Y150">
            <v>0</v>
          </cell>
          <cell r="Z150">
            <v>169540</v>
          </cell>
          <cell r="AA150">
            <v>27954.064356435643</v>
          </cell>
          <cell r="AB150">
            <v>49751.916666666664</v>
          </cell>
          <cell r="AC150">
            <v>17968.366197183099</v>
          </cell>
          <cell r="AD150">
            <v>0</v>
          </cell>
          <cell r="AE150">
            <v>116784.25</v>
          </cell>
          <cell r="AF150">
            <v>34571924.778931268</v>
          </cell>
          <cell r="AG150">
            <v>3904868.9752756315</v>
          </cell>
          <cell r="AH150">
            <v>527674.69550947333</v>
          </cell>
          <cell r="AI150">
            <v>98643.961205341024</v>
          </cell>
          <cell r="AJ150">
            <v>98492.07408931879</v>
          </cell>
          <cell r="AK150">
            <v>0</v>
          </cell>
          <cell r="AL150">
            <v>473784.32136335975</v>
          </cell>
          <cell r="AM150">
            <v>2294607.4502878073</v>
          </cell>
          <cell r="AN150">
            <v>172061.08028134852</v>
          </cell>
          <cell r="AO150">
            <v>184626.5232833465</v>
          </cell>
          <cell r="AP150">
            <v>749256.44689468946</v>
          </cell>
          <cell r="AQ150">
            <v>399351.24076029571</v>
          </cell>
          <cell r="AR150">
            <v>1681215.1200457318</v>
          </cell>
          <cell r="AS150">
            <v>198929.67032967033</v>
          </cell>
          <cell r="AT150">
            <v>144006.7022086824</v>
          </cell>
          <cell r="AU150">
            <v>325978.83268482488</v>
          </cell>
          <cell r="AV150">
            <v>10829427.333307702</v>
          </cell>
          <cell r="AW150">
            <v>5644884.9607672188</v>
          </cell>
          <cell r="AX150">
            <v>718821.57676348556</v>
          </cell>
          <cell r="AY150">
            <v>0</v>
          </cell>
          <cell r="AZ150">
            <v>439450.69974554708</v>
          </cell>
          <cell r="BA150">
            <v>5685843.1141277915</v>
          </cell>
          <cell r="BB150">
            <v>1567028.7853011228</v>
          </cell>
          <cell r="BC150">
            <v>244081.03838561883</v>
          </cell>
          <cell r="BD150">
            <v>101762.87531107466</v>
          </cell>
          <cell r="BE150">
            <v>346453.22861486359</v>
          </cell>
          <cell r="BF150">
            <v>166881.71335556233</v>
          </cell>
          <cell r="BG150">
            <v>155244.59456302863</v>
          </cell>
          <cell r="BH150">
            <v>107705.65264275641</v>
          </cell>
          <cell r="BI150">
            <v>73516.969496378442</v>
          </cell>
          <cell r="BJ150">
            <v>563942.97307858546</v>
          </cell>
          <cell r="BK150">
            <v>215528.66660150411</v>
          </cell>
          <cell r="BL150">
            <v>78010937.605335578</v>
          </cell>
          <cell r="BM150">
            <v>77678337.575364158</v>
          </cell>
          <cell r="BN150">
            <v>332600.02997142472</v>
          </cell>
          <cell r="BO150">
            <v>60459.019218051741</v>
          </cell>
          <cell r="BP150">
            <v>0</v>
          </cell>
          <cell r="BQ150">
            <v>189.74902750091928</v>
          </cell>
          <cell r="BR150">
            <v>0</v>
          </cell>
          <cell r="BS150">
            <v>0</v>
          </cell>
          <cell r="BT150">
            <v>0</v>
          </cell>
          <cell r="BU150">
            <v>271951.26172587206</v>
          </cell>
          <cell r="BV150">
            <v>6896803.6220391076</v>
          </cell>
          <cell r="BW150">
            <v>3855378.7288619145</v>
          </cell>
          <cell r="BX150">
            <v>3041424.8931771927</v>
          </cell>
          <cell r="BY150">
            <v>143192.63996785428</v>
          </cell>
        </row>
        <row r="151">
          <cell r="A151">
            <v>200012</v>
          </cell>
          <cell r="B151">
            <v>112506021.13342515</v>
          </cell>
          <cell r="C151">
            <v>105229039.39973889</v>
          </cell>
          <cell r="D151">
            <v>52086186.915250078</v>
          </cell>
          <cell r="E151">
            <v>9715725.5534694679</v>
          </cell>
          <cell r="F151">
            <v>3655.0829596412559</v>
          </cell>
          <cell r="G151">
            <v>1181755.9462306669</v>
          </cell>
          <cell r="H151">
            <v>44204.433949062412</v>
          </cell>
          <cell r="I151">
            <v>23629.019900497511</v>
          </cell>
          <cell r="J151">
            <v>35887.5</v>
          </cell>
          <cell r="K151">
            <v>1262.2</v>
          </cell>
          <cell r="L151">
            <v>0</v>
          </cell>
          <cell r="M151">
            <v>0</v>
          </cell>
          <cell r="N151">
            <v>2282435.170648464</v>
          </cell>
          <cell r="O151">
            <v>782576.23961178772</v>
          </cell>
          <cell r="P151">
            <v>3877895.2205882357</v>
          </cell>
          <cell r="Q151">
            <v>86105.809658781203</v>
          </cell>
          <cell r="R151">
            <v>379263.29189189186</v>
          </cell>
          <cell r="S151">
            <v>26789.538195819583</v>
          </cell>
          <cell r="T151">
            <v>990266.09983461979</v>
          </cell>
          <cell r="U151">
            <v>3433149.4660039833</v>
          </cell>
          <cell r="V151">
            <v>1123475.8452012383</v>
          </cell>
          <cell r="W151">
            <v>1925731.2869170893</v>
          </cell>
          <cell r="X151">
            <v>124142.77452619845</v>
          </cell>
          <cell r="Y151">
            <v>0</v>
          </cell>
          <cell r="Z151">
            <v>2595</v>
          </cell>
          <cell r="AA151">
            <v>23592.437293729374</v>
          </cell>
          <cell r="AB151">
            <v>71910.333333333328</v>
          </cell>
          <cell r="AC151">
            <v>5989.4553990610329</v>
          </cell>
          <cell r="AD151">
            <v>0</v>
          </cell>
          <cell r="AE151">
            <v>155712.33333333331</v>
          </cell>
          <cell r="AF151">
            <v>36800454.461275101</v>
          </cell>
          <cell r="AG151">
            <v>5981049.3107214775</v>
          </cell>
          <cell r="AH151">
            <v>181298.71997613009</v>
          </cell>
          <cell r="AI151">
            <v>132572.45741609528</v>
          </cell>
          <cell r="AJ151">
            <v>255949.79779790083</v>
          </cell>
          <cell r="AK151">
            <v>7777.5058472594146</v>
          </cell>
          <cell r="AL151">
            <v>265502.32501521608</v>
          </cell>
          <cell r="AM151">
            <v>2740091.3919413919</v>
          </cell>
          <cell r="AN151">
            <v>80585.569245694875</v>
          </cell>
          <cell r="AO151">
            <v>134799.60615627468</v>
          </cell>
          <cell r="AP151">
            <v>104374.03240324032</v>
          </cell>
          <cell r="AQ151">
            <v>1039353.8806758184</v>
          </cell>
          <cell r="AR151">
            <v>1069062.2903963416</v>
          </cell>
          <cell r="AS151">
            <v>116042.30769230769</v>
          </cell>
          <cell r="AT151">
            <v>93180.807311500364</v>
          </cell>
          <cell r="AU151">
            <v>342162.17898832681</v>
          </cell>
          <cell r="AV151">
            <v>11473602.358346153</v>
          </cell>
          <cell r="AW151">
            <v>4332311.2031386225</v>
          </cell>
          <cell r="AX151">
            <v>2033543.5684647304</v>
          </cell>
          <cell r="AY151">
            <v>0</v>
          </cell>
          <cell r="AZ151">
            <v>503718.19338422397</v>
          </cell>
          <cell r="BA151">
            <v>5913476.9563564016</v>
          </cell>
          <cell r="BB151">
            <v>2136857.4345015311</v>
          </cell>
          <cell r="BC151">
            <v>326753.64816139289</v>
          </cell>
          <cell r="BD151">
            <v>136230.94598095477</v>
          </cell>
          <cell r="BE151">
            <v>463800.28991989815</v>
          </cell>
          <cell r="BF151">
            <v>223406.1646534141</v>
          </cell>
          <cell r="BG151">
            <v>207827.44110857055</v>
          </cell>
          <cell r="BH151">
            <v>144186.59950562549</v>
          </cell>
          <cell r="BI151">
            <v>98417.878519345337</v>
          </cell>
          <cell r="BJ151">
            <v>754955.91557294491</v>
          </cell>
          <cell r="BK151">
            <v>288530.31174072326</v>
          </cell>
          <cell r="BL151">
            <v>53142852.484488815</v>
          </cell>
          <cell r="BM151">
            <v>52645585.931197189</v>
          </cell>
          <cell r="BN151">
            <v>497266.55329162331</v>
          </cell>
          <cell r="BO151">
            <v>187511.56918699024</v>
          </cell>
          <cell r="BP151">
            <v>1512.4762080186651</v>
          </cell>
          <cell r="BQ151">
            <v>27197.360608465096</v>
          </cell>
          <cell r="BR151">
            <v>55268.696565863662</v>
          </cell>
          <cell r="BS151">
            <v>0</v>
          </cell>
          <cell r="BT151">
            <v>0</v>
          </cell>
          <cell r="BU151">
            <v>225776.45072228566</v>
          </cell>
          <cell r="BV151">
            <v>7276981.7336862562</v>
          </cell>
          <cell r="BW151">
            <v>3855378.7288619145</v>
          </cell>
          <cell r="BX151">
            <v>3421603.0048243417</v>
          </cell>
          <cell r="BY151">
            <v>75501.573801232254</v>
          </cell>
        </row>
        <row r="152">
          <cell r="A152">
            <v>200101</v>
          </cell>
          <cell r="B152">
            <v>107394402.8844534</v>
          </cell>
          <cell r="C152">
            <v>101972814.56119184</v>
          </cell>
          <cell r="D152">
            <v>69501447.473383814</v>
          </cell>
          <cell r="E152">
            <v>15473842.633382857</v>
          </cell>
          <cell r="F152">
            <v>16946.293721973096</v>
          </cell>
          <cell r="G152">
            <v>1960105.9907625895</v>
          </cell>
          <cell r="H152">
            <v>42208.104673943461</v>
          </cell>
          <cell r="I152">
            <v>58499.029850746272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1862835.9776605647</v>
          </cell>
          <cell r="O152">
            <v>2419218.6311019701</v>
          </cell>
          <cell r="P152">
            <v>3654528.4558823532</v>
          </cell>
          <cell r="Q152">
            <v>205329.23841709364</v>
          </cell>
          <cell r="R152">
            <v>437693.21081081079</v>
          </cell>
          <cell r="S152">
            <v>2806018.8228822886</v>
          </cell>
          <cell r="T152">
            <v>2010458.8776185226</v>
          </cell>
          <cell r="U152">
            <v>3231570.6386802248</v>
          </cell>
          <cell r="V152">
            <v>1584876.6154798761</v>
          </cell>
          <cell r="W152">
            <v>1014267.8555016392</v>
          </cell>
          <cell r="X152">
            <v>350803.45317725756</v>
          </cell>
          <cell r="Y152">
            <v>0</v>
          </cell>
          <cell r="Z152">
            <v>0</v>
          </cell>
          <cell r="AA152">
            <v>33108.714521452144</v>
          </cell>
          <cell r="AB152">
            <v>39717.916666666664</v>
          </cell>
          <cell r="AC152">
            <v>0</v>
          </cell>
          <cell r="AD152">
            <v>0</v>
          </cell>
          <cell r="AE152">
            <v>208796.08333333331</v>
          </cell>
          <cell r="AF152">
            <v>48231805.279918894</v>
          </cell>
          <cell r="AG152">
            <v>11594096.263582472</v>
          </cell>
          <cell r="AH152">
            <v>525766.2879307773</v>
          </cell>
          <cell r="AI152">
            <v>65343.770479971128</v>
          </cell>
          <cell r="AJ152">
            <v>312971.52490224328</v>
          </cell>
          <cell r="AK152">
            <v>132217.59940341004</v>
          </cell>
          <cell r="AL152">
            <v>627134.80219111382</v>
          </cell>
          <cell r="AM152">
            <v>2791212.5</v>
          </cell>
          <cell r="AN152">
            <v>80948.567305360179</v>
          </cell>
          <cell r="AO152">
            <v>199307.66850828732</v>
          </cell>
          <cell r="AP152">
            <v>1032557.3919891989</v>
          </cell>
          <cell r="AQ152">
            <v>794800.02639915526</v>
          </cell>
          <cell r="AR152">
            <v>1206664.3673780488</v>
          </cell>
          <cell r="AS152">
            <v>66309.890109890111</v>
          </cell>
          <cell r="AT152">
            <v>129182.48286367097</v>
          </cell>
          <cell r="AU152">
            <v>561793.30739299604</v>
          </cell>
          <cell r="AV152">
            <v>14777187.639743589</v>
          </cell>
          <cell r="AW152">
            <v>6399308.1952920668</v>
          </cell>
          <cell r="AX152">
            <v>531767.63485477178</v>
          </cell>
          <cell r="AY152">
            <v>0</v>
          </cell>
          <cell r="AZ152">
            <v>435976.7811704835</v>
          </cell>
          <cell r="BA152">
            <v>5967258.5784214027</v>
          </cell>
          <cell r="BB152">
            <v>2564228.9214018374</v>
          </cell>
          <cell r="BC152">
            <v>360872.50298949017</v>
          </cell>
          <cell r="BD152">
            <v>150455.86403519101</v>
          </cell>
          <cell r="BE152">
            <v>512229.23585530918</v>
          </cell>
          <cell r="BF152">
            <v>246733.71598268623</v>
          </cell>
          <cell r="BG152">
            <v>229528.29841307993</v>
          </cell>
          <cell r="BH152">
            <v>159242.22836966673</v>
          </cell>
          <cell r="BI152">
            <v>108694.44414787134</v>
          </cell>
          <cell r="BJ152">
            <v>833786.65374522039</v>
          </cell>
          <cell r="BK152">
            <v>318657.97481405176</v>
          </cell>
          <cell r="BL152">
            <v>32471367.087808032</v>
          </cell>
          <cell r="BM152">
            <v>31277736.593847562</v>
          </cell>
          <cell r="BN152">
            <v>1193630.4939604686</v>
          </cell>
          <cell r="BO152">
            <v>573644.98955932749</v>
          </cell>
          <cell r="BP152">
            <v>0</v>
          </cell>
          <cell r="BQ152">
            <v>74065.370401192151</v>
          </cell>
          <cell r="BR152">
            <v>153463.87770374169</v>
          </cell>
          <cell r="BS152">
            <v>0</v>
          </cell>
          <cell r="BT152">
            <v>0</v>
          </cell>
          <cell r="BU152">
            <v>392456.25629620726</v>
          </cell>
          <cell r="BV152">
            <v>5421588.3232615609</v>
          </cell>
          <cell r="BW152">
            <v>2570252.485907943</v>
          </cell>
          <cell r="BX152">
            <v>2851335.8373536179</v>
          </cell>
          <cell r="BY152">
            <v>98933.096705062955</v>
          </cell>
        </row>
        <row r="153">
          <cell r="A153">
            <v>200102</v>
          </cell>
          <cell r="B153">
            <v>82934527.276091173</v>
          </cell>
          <cell r="C153">
            <v>77696528.416108757</v>
          </cell>
          <cell r="D153">
            <v>60605961.691390678</v>
          </cell>
          <cell r="E153">
            <v>12733102.94996419</v>
          </cell>
          <cell r="F153">
            <v>96361.278026905828</v>
          </cell>
          <cell r="G153">
            <v>1845073.048680929</v>
          </cell>
          <cell r="H153">
            <v>110938.86971732437</v>
          </cell>
          <cell r="I153">
            <v>73410.547263681598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1566415.8256282965</v>
          </cell>
          <cell r="O153">
            <v>3700317.8589195614</v>
          </cell>
          <cell r="P153">
            <v>1530062.3382352942</v>
          </cell>
          <cell r="Q153">
            <v>430529.04829390603</v>
          </cell>
          <cell r="R153">
            <v>624668.95135135134</v>
          </cell>
          <cell r="S153">
            <v>15883.125412541256</v>
          </cell>
          <cell r="T153">
            <v>2739442.0584343993</v>
          </cell>
          <cell r="U153">
            <v>6141224.0200078888</v>
          </cell>
          <cell r="V153">
            <v>3602128.790092879</v>
          </cell>
          <cell r="W153">
            <v>1491552.9483052439</v>
          </cell>
          <cell r="X153">
            <v>367943.16527313268</v>
          </cell>
          <cell r="Y153">
            <v>0</v>
          </cell>
          <cell r="Z153">
            <v>243065</v>
          </cell>
          <cell r="AA153">
            <v>9714.5330033003302</v>
          </cell>
          <cell r="AB153">
            <v>16305.25</v>
          </cell>
          <cell r="AC153">
            <v>0</v>
          </cell>
          <cell r="AD153">
            <v>0</v>
          </cell>
          <cell r="AE153">
            <v>410514.33333333331</v>
          </cell>
          <cell r="AF153">
            <v>39523548.705767021</v>
          </cell>
          <cell r="AG153">
            <v>9701512.7088714167</v>
          </cell>
          <cell r="AH153">
            <v>432254.31657466805</v>
          </cell>
          <cell r="AI153">
            <v>98643.961205341024</v>
          </cell>
          <cell r="AJ153">
            <v>165881.38793990534</v>
          </cell>
          <cell r="AK153">
            <v>122495.71709433578</v>
          </cell>
          <cell r="AL153">
            <v>450896.18989653076</v>
          </cell>
          <cell r="AM153">
            <v>3739143.903715332</v>
          </cell>
          <cell r="AN153">
            <v>58079.68954644676</v>
          </cell>
          <cell r="AO153">
            <v>90311.28729281768</v>
          </cell>
          <cell r="AP153">
            <v>555418.9581458146</v>
          </cell>
          <cell r="AQ153">
            <v>989922.78247096098</v>
          </cell>
          <cell r="AR153">
            <v>841489.62461890245</v>
          </cell>
          <cell r="AS153">
            <v>60784.065934065933</v>
          </cell>
          <cell r="AT153">
            <v>93180.807311500364</v>
          </cell>
          <cell r="AU153">
            <v>566417.12062256807</v>
          </cell>
          <cell r="AV153">
            <v>13155977.562820513</v>
          </cell>
          <cell r="AW153">
            <v>2236691.1072362685</v>
          </cell>
          <cell r="AX153">
            <v>537112.03319502075</v>
          </cell>
          <cell r="AY153">
            <v>0</v>
          </cell>
          <cell r="AZ153">
            <v>706942.4300254453</v>
          </cell>
          <cell r="BA153">
            <v>4920393.0512491716</v>
          </cell>
          <cell r="BB153">
            <v>2208086.0156515823</v>
          </cell>
          <cell r="BC153">
            <v>328065.91180862742</v>
          </cell>
          <cell r="BD153">
            <v>136778.05821381003</v>
          </cell>
          <cell r="BE153">
            <v>465662.94168664468</v>
          </cell>
          <cell r="BF153">
            <v>224303.37816607842</v>
          </cell>
          <cell r="BG153">
            <v>208662.08946643633</v>
          </cell>
          <cell r="BH153">
            <v>144765.66215424248</v>
          </cell>
          <cell r="BI153">
            <v>98813.131043519403</v>
          </cell>
          <cell r="BJ153">
            <v>757987.86704110948</v>
          </cell>
          <cell r="BK153">
            <v>289689.06801277428</v>
          </cell>
          <cell r="BL153">
            <v>17090566.724718086</v>
          </cell>
          <cell r="BM153">
            <v>5395452.4681195915</v>
          </cell>
          <cell r="BN153">
            <v>11695114.256598493</v>
          </cell>
          <cell r="BO153">
            <v>9037157.9064547811</v>
          </cell>
          <cell r="BP153">
            <v>465.3772947749739</v>
          </cell>
          <cell r="BQ153">
            <v>419155.60174953064</v>
          </cell>
          <cell r="BR153">
            <v>1764258.1716043055</v>
          </cell>
          <cell r="BS153">
            <v>0</v>
          </cell>
          <cell r="BT153">
            <v>0</v>
          </cell>
          <cell r="BU153">
            <v>474077.19949510129</v>
          </cell>
          <cell r="BV153">
            <v>5237998.8599824216</v>
          </cell>
          <cell r="BW153">
            <v>2386663.0226288042</v>
          </cell>
          <cell r="BX153">
            <v>2851335.8373536179</v>
          </cell>
          <cell r="BY153">
            <v>111950.60942941334</v>
          </cell>
        </row>
        <row r="154">
          <cell r="A154">
            <v>200103</v>
          </cell>
          <cell r="B154">
            <v>119997140.79612014</v>
          </cell>
          <cell r="C154">
            <v>114562553.28776971</v>
          </cell>
          <cell r="D154">
            <v>49184241.893949412</v>
          </cell>
          <cell r="E154">
            <v>12110438.124463119</v>
          </cell>
          <cell r="F154">
            <v>52832.562780269058</v>
          </cell>
          <cell r="G154">
            <v>2196694.3613326028</v>
          </cell>
          <cell r="H154">
            <v>37645.066330814436</v>
          </cell>
          <cell r="I154">
            <v>16746.781094527363</v>
          </cell>
          <cell r="J154">
            <v>29700</v>
          </cell>
          <cell r="K154">
            <v>0</v>
          </cell>
          <cell r="L154">
            <v>0</v>
          </cell>
          <cell r="M154">
            <v>0</v>
          </cell>
          <cell r="N154">
            <v>2030148.685696556</v>
          </cell>
          <cell r="O154">
            <v>3105521.7888613939</v>
          </cell>
          <cell r="P154">
            <v>498852.4411764706</v>
          </cell>
          <cell r="Q154">
            <v>788199.33456884336</v>
          </cell>
          <cell r="R154">
            <v>135982.35675675675</v>
          </cell>
          <cell r="S154">
            <v>10588.750275027503</v>
          </cell>
          <cell r="T154">
            <v>3207525.995589857</v>
          </cell>
          <cell r="U154">
            <v>1921038.9151566569</v>
          </cell>
          <cell r="V154">
            <v>521703.14860681113</v>
          </cell>
          <cell r="W154">
            <v>194202.59362679263</v>
          </cell>
          <cell r="X154">
            <v>525724.62709030102</v>
          </cell>
          <cell r="Y154">
            <v>0</v>
          </cell>
          <cell r="Z154">
            <v>343405</v>
          </cell>
          <cell r="AA154">
            <v>22402.902640264027</v>
          </cell>
          <cell r="AB154">
            <v>63966.75</v>
          </cell>
          <cell r="AC154">
            <v>47915.643192488264</v>
          </cell>
          <cell r="AD154">
            <v>0</v>
          </cell>
          <cell r="AE154">
            <v>201718.25</v>
          </cell>
          <cell r="AF154">
            <v>33087136.000978157</v>
          </cell>
          <cell r="AG154">
            <v>4538156.5493520228</v>
          </cell>
          <cell r="AH154">
            <v>805825.10010443081</v>
          </cell>
          <cell r="AI154">
            <v>65972.075965355471</v>
          </cell>
          <cell r="AJ154">
            <v>439974.4625437333</v>
          </cell>
          <cell r="AK154">
            <v>173049.50510152197</v>
          </cell>
          <cell r="AL154">
            <v>938413.39013998793</v>
          </cell>
          <cell r="AM154">
            <v>2744473.2012035581</v>
          </cell>
          <cell r="AN154">
            <v>80585.569245694875</v>
          </cell>
          <cell r="AO154">
            <v>194413.95343330703</v>
          </cell>
          <cell r="AP154">
            <v>551691.31413141312</v>
          </cell>
          <cell r="AQ154">
            <v>956101.50475184794</v>
          </cell>
          <cell r="AR154">
            <v>617445.21722560981</v>
          </cell>
          <cell r="AS154">
            <v>44206.593406593405</v>
          </cell>
          <cell r="AT154">
            <v>94239.680121858328</v>
          </cell>
          <cell r="AU154">
            <v>305171.67315175093</v>
          </cell>
          <cell r="AV154">
            <v>12787650.01025641</v>
          </cell>
          <cell r="AW154">
            <v>656286.87881429819</v>
          </cell>
          <cell r="AX154">
            <v>547800.82987551868</v>
          </cell>
          <cell r="AY154">
            <v>0</v>
          </cell>
          <cell r="AZ154">
            <v>453346.37404580152</v>
          </cell>
          <cell r="BA154">
            <v>6092332.1181074511</v>
          </cell>
          <cell r="BB154">
            <v>2065628.8533514801</v>
          </cell>
          <cell r="BC154">
            <v>306194.85102138558</v>
          </cell>
          <cell r="BD154">
            <v>127659.52099955603</v>
          </cell>
          <cell r="BE154">
            <v>434618.74557420175</v>
          </cell>
          <cell r="BF154">
            <v>209349.8196216732</v>
          </cell>
          <cell r="BG154">
            <v>194751.28350200725</v>
          </cell>
          <cell r="BH154">
            <v>135114.61801062632</v>
          </cell>
          <cell r="BI154">
            <v>92225.588973951468</v>
          </cell>
          <cell r="BJ154">
            <v>707455.34257170209</v>
          </cell>
          <cell r="BK154">
            <v>270376.46347858937</v>
          </cell>
          <cell r="BL154">
            <v>65378311.393820301</v>
          </cell>
          <cell r="BM154">
            <v>62189891.547902755</v>
          </cell>
          <cell r="BN154">
            <v>3188419.8459175485</v>
          </cell>
          <cell r="BO154">
            <v>2979259.6065409509</v>
          </cell>
          <cell r="BP154">
            <v>0</v>
          </cell>
          <cell r="BQ154">
            <v>1834.2405991755529</v>
          </cell>
          <cell r="BR154">
            <v>96364.193644284984</v>
          </cell>
          <cell r="BS154">
            <v>0</v>
          </cell>
          <cell r="BT154">
            <v>0</v>
          </cell>
          <cell r="BU154">
            <v>110961.80513313698</v>
          </cell>
          <cell r="BV154">
            <v>5434587.5083504319</v>
          </cell>
          <cell r="BW154">
            <v>2203073.5593496654</v>
          </cell>
          <cell r="BX154">
            <v>3231513.949000767</v>
          </cell>
          <cell r="BY154">
            <v>65087.563621751942</v>
          </cell>
        </row>
        <row r="155">
          <cell r="A155">
            <v>200104</v>
          </cell>
          <cell r="B155">
            <v>154313777.06588247</v>
          </cell>
          <cell r="C155">
            <v>149449456.72500277</v>
          </cell>
          <cell r="D155">
            <v>51218651.750942133</v>
          </cell>
          <cell r="E155">
            <v>13258784.256036013</v>
          </cell>
          <cell r="F155">
            <v>244225.99775784754</v>
          </cell>
          <cell r="G155">
            <v>1872744.2031335621</v>
          </cell>
          <cell r="H155">
            <v>21104.05233697173</v>
          </cell>
          <cell r="I155">
            <v>688.22388059701495</v>
          </cell>
          <cell r="J155">
            <v>4950</v>
          </cell>
          <cell r="K155">
            <v>0</v>
          </cell>
          <cell r="L155">
            <v>0</v>
          </cell>
          <cell r="M155">
            <v>0</v>
          </cell>
          <cell r="N155">
            <v>1154062.4585789638</v>
          </cell>
          <cell r="O155">
            <v>4943289.1335282959</v>
          </cell>
          <cell r="P155">
            <v>434324.26470588235</v>
          </cell>
          <cell r="Q155">
            <v>1344575.3354409682</v>
          </cell>
          <cell r="R155">
            <v>7436.5351351351346</v>
          </cell>
          <cell r="S155">
            <v>100593.12761276128</v>
          </cell>
          <cell r="T155">
            <v>3130790.9239250277</v>
          </cell>
          <cell r="U155">
            <v>3479770.2972273282</v>
          </cell>
          <cell r="V155">
            <v>2542958.8006191952</v>
          </cell>
          <cell r="W155">
            <v>714446.3074462401</v>
          </cell>
          <cell r="X155">
            <v>72563.454013377923</v>
          </cell>
          <cell r="Y155">
            <v>0</v>
          </cell>
          <cell r="Z155">
            <v>11245</v>
          </cell>
          <cell r="AA155">
            <v>56701.151815181518</v>
          </cell>
          <cell r="AB155">
            <v>60622.083333333328</v>
          </cell>
          <cell r="AC155">
            <v>0</v>
          </cell>
          <cell r="AD155">
            <v>0</v>
          </cell>
          <cell r="AE155">
            <v>21233.5</v>
          </cell>
          <cell r="AF155">
            <v>32628154.087777469</v>
          </cell>
          <cell r="AG155">
            <v>6759920.2351602586</v>
          </cell>
          <cell r="AH155">
            <v>227577.60375951065</v>
          </cell>
          <cell r="AI155">
            <v>74140.047275351855</v>
          </cell>
          <cell r="AJ155">
            <v>1621879.3516155588</v>
          </cell>
          <cell r="AK155">
            <v>474427.85668282432</v>
          </cell>
          <cell r="AL155">
            <v>954435.08216676814</v>
          </cell>
          <cell r="AM155">
            <v>2504934.294871795</v>
          </cell>
          <cell r="AN155">
            <v>87845.530439000722</v>
          </cell>
          <cell r="AO155">
            <v>203756.50039463301</v>
          </cell>
          <cell r="AP155">
            <v>257207.43699369938</v>
          </cell>
          <cell r="AQ155">
            <v>355123.41605068638</v>
          </cell>
          <cell r="AR155">
            <v>437504.03963414638</v>
          </cell>
          <cell r="AS155">
            <v>49732.417582417584</v>
          </cell>
          <cell r="AT155">
            <v>91063.061690784452</v>
          </cell>
          <cell r="AU155">
            <v>189576.34241245134</v>
          </cell>
          <cell r="AV155">
            <v>9092997.5717948712</v>
          </cell>
          <cell r="AW155">
            <v>1089722.4498692241</v>
          </cell>
          <cell r="AX155">
            <v>312647.30290456436</v>
          </cell>
          <cell r="AY155">
            <v>0</v>
          </cell>
          <cell r="AZ155">
            <v>456820.29262086516</v>
          </cell>
          <cell r="BA155">
            <v>7386843.2538580596</v>
          </cell>
          <cell r="BB155">
            <v>1851943.1099013269</v>
          </cell>
          <cell r="BC155">
            <v>317130.38141500647</v>
          </cell>
          <cell r="BD155">
            <v>132218.78960668304</v>
          </cell>
          <cell r="BE155">
            <v>450140.84363042313</v>
          </cell>
          <cell r="BF155">
            <v>216826.59889387578</v>
          </cell>
          <cell r="BG155">
            <v>201706.68648422178</v>
          </cell>
          <cell r="BH155">
            <v>139940.1400824344</v>
          </cell>
          <cell r="BI155">
            <v>95519.360008735443</v>
          </cell>
          <cell r="BJ155">
            <v>732721.60480640584</v>
          </cell>
          <cell r="BK155">
            <v>280032.76574568189</v>
          </cell>
          <cell r="BL155">
            <v>98230804.97406064</v>
          </cell>
          <cell r="BM155">
            <v>89941601.428509593</v>
          </cell>
          <cell r="BN155">
            <v>8289203.5455510402</v>
          </cell>
          <cell r="BO155">
            <v>1083218.4142201559</v>
          </cell>
          <cell r="BP155">
            <v>0</v>
          </cell>
          <cell r="BQ155">
            <v>10183.197809216001</v>
          </cell>
          <cell r="BR155">
            <v>0</v>
          </cell>
          <cell r="BS155">
            <v>0</v>
          </cell>
          <cell r="BT155">
            <v>0</v>
          </cell>
          <cell r="BU155">
            <v>7195801.9335216684</v>
          </cell>
          <cell r="BV155">
            <v>4864320.3408797085</v>
          </cell>
          <cell r="BW155">
            <v>2203073.5593496654</v>
          </cell>
          <cell r="BX155">
            <v>2661246.7815300436</v>
          </cell>
          <cell r="BY155">
            <v>93726.091615322788</v>
          </cell>
        </row>
        <row r="156">
          <cell r="A156">
            <v>200105</v>
          </cell>
          <cell r="B156">
            <v>149003136.22630119</v>
          </cell>
          <cell r="C156">
            <v>144145315.47796592</v>
          </cell>
          <cell r="D156">
            <v>49285271.154986486</v>
          </cell>
          <cell r="E156">
            <v>15083300.303700512</v>
          </cell>
          <cell r="F156">
            <v>126266.50224215246</v>
          </cell>
          <cell r="G156">
            <v>2482300.205504423</v>
          </cell>
          <cell r="H156">
            <v>43063.674363280152</v>
          </cell>
          <cell r="I156">
            <v>688.22388059701495</v>
          </cell>
          <cell r="J156">
            <v>9900</v>
          </cell>
          <cell r="K156">
            <v>0</v>
          </cell>
          <cell r="L156">
            <v>0</v>
          </cell>
          <cell r="M156">
            <v>14625</v>
          </cell>
          <cell r="N156">
            <v>1786425.4495811355</v>
          </cell>
          <cell r="O156">
            <v>6528458.7881865213</v>
          </cell>
          <cell r="P156">
            <v>346218.48529411765</v>
          </cell>
          <cell r="Q156">
            <v>1682375.0502561866</v>
          </cell>
          <cell r="R156">
            <v>228407.86486486485</v>
          </cell>
          <cell r="S156">
            <v>169420.00440044006</v>
          </cell>
          <cell r="T156">
            <v>1665151.0551267918</v>
          </cell>
          <cell r="U156">
            <v>2945071.5033325609</v>
          </cell>
          <cell r="V156">
            <v>1755524.8396284829</v>
          </cell>
          <cell r="W156">
            <v>801696.74806117592</v>
          </cell>
          <cell r="X156">
            <v>27231.318283166111</v>
          </cell>
          <cell r="Y156">
            <v>0</v>
          </cell>
          <cell r="Z156">
            <v>0</v>
          </cell>
          <cell r="AA156">
            <v>77716.264026402641</v>
          </cell>
          <cell r="AB156">
            <v>49333.833333333328</v>
          </cell>
          <cell r="AC156">
            <v>0</v>
          </cell>
          <cell r="AD156">
            <v>0</v>
          </cell>
          <cell r="AE156">
            <v>233568.5</v>
          </cell>
          <cell r="AF156">
            <v>29903556.30610244</v>
          </cell>
          <cell r="AG156">
            <v>8579712.1146901194</v>
          </cell>
          <cell r="AH156">
            <v>266699.95912278083</v>
          </cell>
          <cell r="AI156">
            <v>60003.173854204259</v>
          </cell>
          <cell r="AJ156">
            <v>44062.243671537355</v>
          </cell>
          <cell r="AK156">
            <v>204159.52849055963</v>
          </cell>
          <cell r="AL156">
            <v>876615.43517954962</v>
          </cell>
          <cell r="AM156">
            <v>3539041.2807430662</v>
          </cell>
          <cell r="AN156">
            <v>84578.547902013102</v>
          </cell>
          <cell r="AO156">
            <v>367918.39700078929</v>
          </cell>
          <cell r="AP156">
            <v>328032.67326732673</v>
          </cell>
          <cell r="AQ156">
            <v>238049.76240760298</v>
          </cell>
          <cell r="AR156">
            <v>580398.50419207313</v>
          </cell>
          <cell r="AS156">
            <v>49732.417582417584</v>
          </cell>
          <cell r="AT156">
            <v>86827.570449352614</v>
          </cell>
          <cell r="AU156">
            <v>261245.4474708171</v>
          </cell>
          <cell r="AV156">
            <v>6928539.9076923076</v>
          </cell>
          <cell r="AW156">
            <v>707399.56408020924</v>
          </cell>
          <cell r="AX156">
            <v>157659.75103734439</v>
          </cell>
          <cell r="AY156">
            <v>0</v>
          </cell>
          <cell r="AZ156">
            <v>644411.89567430026</v>
          </cell>
          <cell r="BA156">
            <v>5898468.1315940749</v>
          </cell>
          <cell r="BB156">
            <v>1353343.0418509697</v>
          </cell>
          <cell r="BC156">
            <v>273388.25984052283</v>
          </cell>
          <cell r="BD156">
            <v>113981.71517817501</v>
          </cell>
          <cell r="BE156">
            <v>388052.4514055372</v>
          </cell>
          <cell r="BF156">
            <v>186919.48180506533</v>
          </cell>
          <cell r="BG156">
            <v>173885.07455536362</v>
          </cell>
          <cell r="BH156">
            <v>120638.05179520207</v>
          </cell>
          <cell r="BI156">
            <v>82344.275869599514</v>
          </cell>
          <cell r="BJ156">
            <v>631656.55586759129</v>
          </cell>
          <cell r="BK156">
            <v>241407.55667731195</v>
          </cell>
          <cell r="BL156">
            <v>94860044.322979435</v>
          </cell>
          <cell r="BM156">
            <v>94642297.349208802</v>
          </cell>
          <cell r="BN156">
            <v>217746.97377062621</v>
          </cell>
          <cell r="BO156">
            <v>185739.37696639347</v>
          </cell>
          <cell r="BP156">
            <v>0</v>
          </cell>
          <cell r="BQ156">
            <v>5439.4721216930193</v>
          </cell>
          <cell r="BR156">
            <v>20344.305484366992</v>
          </cell>
          <cell r="BS156">
            <v>0</v>
          </cell>
          <cell r="BT156">
            <v>0</v>
          </cell>
          <cell r="BU156">
            <v>6223.8191981727468</v>
          </cell>
          <cell r="BV156">
            <v>4857820.748335273</v>
          </cell>
          <cell r="BW156">
            <v>2386663.0226288042</v>
          </cell>
          <cell r="BX156">
            <v>2471157.7257064688</v>
          </cell>
          <cell r="BY156">
            <v>106743.60433967318</v>
          </cell>
        </row>
        <row r="157">
          <cell r="A157">
            <v>200106</v>
          </cell>
          <cell r="B157">
            <v>100982243.86029792</v>
          </cell>
          <cell r="C157">
            <v>96124423.111962646</v>
          </cell>
          <cell r="D157">
            <v>45801625.515667349</v>
          </cell>
          <cell r="E157">
            <v>9311718.8777000867</v>
          </cell>
          <cell r="F157">
            <v>205016.92600896861</v>
          </cell>
          <cell r="G157">
            <v>1457874.5374472986</v>
          </cell>
          <cell r="H157">
            <v>41067.345088161208</v>
          </cell>
          <cell r="I157">
            <v>6194.0149253731342</v>
          </cell>
          <cell r="J157">
            <v>0</v>
          </cell>
          <cell r="K157">
            <v>0</v>
          </cell>
          <cell r="L157">
            <v>0</v>
          </cell>
          <cell r="M157">
            <v>2925</v>
          </cell>
          <cell r="N157">
            <v>2089432.7161030096</v>
          </cell>
          <cell r="O157">
            <v>1820609.7657229167</v>
          </cell>
          <cell r="P157">
            <v>475274.83823529416</v>
          </cell>
          <cell r="Q157">
            <v>794822.85838874965</v>
          </cell>
          <cell r="R157">
            <v>261341.09189189188</v>
          </cell>
          <cell r="S157">
            <v>254130.0066006601</v>
          </cell>
          <cell r="T157">
            <v>1903029.7772877619</v>
          </cell>
          <cell r="U157">
            <v>3551907.4058300862</v>
          </cell>
          <cell r="V157">
            <v>1765533.5331269349</v>
          </cell>
          <cell r="W157">
            <v>722445.49894574191</v>
          </cell>
          <cell r="X157">
            <v>108444.72045707915</v>
          </cell>
          <cell r="Y157">
            <v>0</v>
          </cell>
          <cell r="Z157">
            <v>692000</v>
          </cell>
          <cell r="AA157">
            <v>83069.169966996706</v>
          </cell>
          <cell r="AB157">
            <v>52678.5</v>
          </cell>
          <cell r="AC157">
            <v>0</v>
          </cell>
          <cell r="AD157">
            <v>3873.9</v>
          </cell>
          <cell r="AE157">
            <v>123862.08333333333</v>
          </cell>
          <cell r="AF157">
            <v>31299741.865686003</v>
          </cell>
          <cell r="AG157">
            <v>5875905.779904197</v>
          </cell>
          <cell r="AH157">
            <v>225669.19618081456</v>
          </cell>
          <cell r="AI157">
            <v>68171.145164200643</v>
          </cell>
          <cell r="AJ157">
            <v>56373.752932702206</v>
          </cell>
          <cell r="AK157">
            <v>147772.61109792886</v>
          </cell>
          <cell r="AL157">
            <v>972745.58734023129</v>
          </cell>
          <cell r="AM157">
            <v>3433877.8584510726</v>
          </cell>
          <cell r="AN157">
            <v>79133.577007033717</v>
          </cell>
          <cell r="AO157">
            <v>290953.60536700871</v>
          </cell>
          <cell r="AP157">
            <v>4927945.387038704</v>
          </cell>
          <cell r="AQ157">
            <v>240651.39915522706</v>
          </cell>
          <cell r="AR157">
            <v>400457.32660060975</v>
          </cell>
          <cell r="AS157">
            <v>55258.241758241755</v>
          </cell>
          <cell r="AT157">
            <v>52943.64051789794</v>
          </cell>
          <cell r="AU157">
            <v>226566.84824902721</v>
          </cell>
          <cell r="AV157">
            <v>7235716.5538461534</v>
          </cell>
          <cell r="AW157">
            <v>852559.59023539675</v>
          </cell>
          <cell r="AX157">
            <v>574522.82157676353</v>
          </cell>
          <cell r="AY157">
            <v>0</v>
          </cell>
          <cell r="AZ157">
            <v>712153.30788804078</v>
          </cell>
          <cell r="BA157">
            <v>4870363.6353747519</v>
          </cell>
          <cell r="BB157">
            <v>1638257.3664511738</v>
          </cell>
          <cell r="BC157">
            <v>251517.19905328102</v>
          </cell>
          <cell r="BD157">
            <v>104863.17796392101</v>
          </cell>
          <cell r="BE157">
            <v>357008.25529309432</v>
          </cell>
          <cell r="BF157">
            <v>171965.92326066011</v>
          </cell>
          <cell r="BG157">
            <v>159974.26859093452</v>
          </cell>
          <cell r="BH157">
            <v>110987.00765158591</v>
          </cell>
          <cell r="BI157">
            <v>75756.733800031565</v>
          </cell>
          <cell r="BJ157">
            <v>581124.03139818402</v>
          </cell>
          <cell r="BK157">
            <v>222094.95214312698</v>
          </cell>
          <cell r="BL157">
            <v>50322797.59629529</v>
          </cell>
          <cell r="BM157">
            <v>49811413.322258033</v>
          </cell>
          <cell r="BN157">
            <v>511384.27403725585</v>
          </cell>
          <cell r="BO157">
            <v>96107.347347748539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415276.92668950732</v>
          </cell>
          <cell r="BV157">
            <v>4857820.748335273</v>
          </cell>
          <cell r="BW157">
            <v>2386663.0226288042</v>
          </cell>
          <cell r="BX157">
            <v>2471157.7257064688</v>
          </cell>
          <cell r="BY157">
            <v>169227.66541655504</v>
          </cell>
        </row>
        <row r="158">
          <cell r="A158">
            <v>200107</v>
          </cell>
          <cell r="B158">
            <v>94159276.147026151</v>
          </cell>
          <cell r="C158">
            <v>87800241.729735583</v>
          </cell>
          <cell r="D158">
            <v>51720911.578689121</v>
          </cell>
          <cell r="E158">
            <v>12531088.555267349</v>
          </cell>
          <cell r="F158">
            <v>265159.65470852016</v>
          </cell>
          <cell r="G158">
            <v>2283463.1956519308</v>
          </cell>
          <cell r="H158">
            <v>66734.435768261959</v>
          </cell>
          <cell r="I158">
            <v>174808.8656716418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2272554.4989140551</v>
          </cell>
          <cell r="O158">
            <v>1670957.5493781534</v>
          </cell>
          <cell r="P158">
            <v>156356.73529411765</v>
          </cell>
          <cell r="Q158">
            <v>1112752.0017442494</v>
          </cell>
          <cell r="R158">
            <v>395198.72432432428</v>
          </cell>
          <cell r="S158">
            <v>1201823.1562156216</v>
          </cell>
          <cell r="T158">
            <v>2931279.7375964723</v>
          </cell>
          <cell r="U158">
            <v>6286293.3301241975</v>
          </cell>
          <cell r="V158">
            <v>4436603.6105263159</v>
          </cell>
          <cell r="W158">
            <v>862875.74971477268</v>
          </cell>
          <cell r="X158">
            <v>495770.17697881832</v>
          </cell>
          <cell r="Y158">
            <v>0</v>
          </cell>
          <cell r="Z158">
            <v>71795</v>
          </cell>
          <cell r="AA158">
            <v>78707.542904290429</v>
          </cell>
          <cell r="AB158">
            <v>91142.166666666657</v>
          </cell>
          <cell r="AC158">
            <v>0</v>
          </cell>
          <cell r="AD158">
            <v>19369.5</v>
          </cell>
          <cell r="AE158">
            <v>230029.58333333331</v>
          </cell>
          <cell r="AF158">
            <v>30624215.096495938</v>
          </cell>
          <cell r="AG158">
            <v>10269287.775284734</v>
          </cell>
          <cell r="AH158">
            <v>437502.43741608236</v>
          </cell>
          <cell r="AI158">
            <v>49321.980602670512</v>
          </cell>
          <cell r="AJ158">
            <v>129594.83432805105</v>
          </cell>
          <cell r="AK158">
            <v>153605.74048337343</v>
          </cell>
          <cell r="AL158">
            <v>395964.67437614122</v>
          </cell>
          <cell r="AM158">
            <v>1767329.73574045</v>
          </cell>
          <cell r="AN158">
            <v>105995.43342226534</v>
          </cell>
          <cell r="AO158">
            <v>460898.98342541436</v>
          </cell>
          <cell r="AP158">
            <v>1308403.0490549055</v>
          </cell>
          <cell r="AQ158">
            <v>331708.68532206974</v>
          </cell>
          <cell r="AR158">
            <v>289317.1875</v>
          </cell>
          <cell r="AS158">
            <v>132619.78021978022</v>
          </cell>
          <cell r="AT158">
            <v>156713.1759329779</v>
          </cell>
          <cell r="AU158">
            <v>339850.27237354085</v>
          </cell>
          <cell r="AV158">
            <v>7342375.1115384614</v>
          </cell>
          <cell r="AW158">
            <v>376189.36355710548</v>
          </cell>
          <cell r="AX158">
            <v>203087.1369294606</v>
          </cell>
          <cell r="AY158">
            <v>0</v>
          </cell>
          <cell r="AZ158">
            <v>623568.38422391855</v>
          </cell>
          <cell r="BA158">
            <v>5750881.354764537</v>
          </cell>
          <cell r="BB158">
            <v>2279314.596801633</v>
          </cell>
          <cell r="BC158">
            <v>306194.85102138558</v>
          </cell>
          <cell r="BD158">
            <v>127659.52099955603</v>
          </cell>
          <cell r="BE158">
            <v>434618.74557420175</v>
          </cell>
          <cell r="BF158">
            <v>209349.8196216732</v>
          </cell>
          <cell r="BG158">
            <v>194751.28350200725</v>
          </cell>
          <cell r="BH158">
            <v>135114.61801062632</v>
          </cell>
          <cell r="BI158">
            <v>92225.588973951468</v>
          </cell>
          <cell r="BJ158">
            <v>707455.34257170209</v>
          </cell>
          <cell r="BK158">
            <v>270376.46347858937</v>
          </cell>
          <cell r="BL158">
            <v>36079330.15104647</v>
          </cell>
          <cell r="BM158">
            <v>25337949.847769957</v>
          </cell>
          <cell r="BN158">
            <v>10741380.303276513</v>
          </cell>
          <cell r="BO158">
            <v>7690700.786236749</v>
          </cell>
          <cell r="BP158">
            <v>0</v>
          </cell>
          <cell r="BQ158">
            <v>0</v>
          </cell>
          <cell r="BR158">
            <v>2286157.4216299336</v>
          </cell>
          <cell r="BS158">
            <v>0</v>
          </cell>
          <cell r="BT158">
            <v>0</v>
          </cell>
          <cell r="BU158">
            <v>764522.09540982952</v>
          </cell>
          <cell r="BV158">
            <v>6359034.4172905628</v>
          </cell>
          <cell r="BW158">
            <v>2937431.4124662206</v>
          </cell>
          <cell r="BX158">
            <v>3421603.0048243417</v>
          </cell>
          <cell r="BY158">
            <v>190055.68577551565</v>
          </cell>
        </row>
        <row r="159">
          <cell r="A159">
            <v>200108</v>
          </cell>
          <cell r="B159">
            <v>56740755.66457133</v>
          </cell>
          <cell r="C159">
            <v>48323239.59594363</v>
          </cell>
          <cell r="D159">
            <v>44952940.292337358</v>
          </cell>
          <cell r="E159">
            <v>11460468.261437975</v>
          </cell>
          <cell r="F159">
            <v>264827.37443946191</v>
          </cell>
          <cell r="G159">
            <v>2763755.3765083482</v>
          </cell>
          <cell r="H159">
            <v>32796.83809123985</v>
          </cell>
          <cell r="I159">
            <v>89698.512437810947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1420181.8839590442</v>
          </cell>
          <cell r="O159">
            <v>1687161.9294919176</v>
          </cell>
          <cell r="P159">
            <v>1208662.3823529412</v>
          </cell>
          <cell r="Q159">
            <v>854434.57276790589</v>
          </cell>
          <cell r="R159">
            <v>393074</v>
          </cell>
          <cell r="S159">
            <v>190597.50495049506</v>
          </cell>
          <cell r="T159">
            <v>2555277.8864388093</v>
          </cell>
          <cell r="U159">
            <v>4222884.4979039263</v>
          </cell>
          <cell r="V159">
            <v>1613151.1746130032</v>
          </cell>
          <cell r="W159">
            <v>419068.75466834195</v>
          </cell>
          <cell r="X159">
            <v>391810.61482720182</v>
          </cell>
          <cell r="Y159">
            <v>0</v>
          </cell>
          <cell r="Z159">
            <v>671240</v>
          </cell>
          <cell r="AA159">
            <v>38461.620462046201</v>
          </cell>
          <cell r="AB159">
            <v>699871.5</v>
          </cell>
          <cell r="AC159">
            <v>0</v>
          </cell>
          <cell r="AD159">
            <v>0</v>
          </cell>
          <cell r="AE159">
            <v>389280.83333333331</v>
          </cell>
          <cell r="AF159">
            <v>27702558.747694336</v>
          </cell>
          <cell r="AG159">
            <v>3858767.5809942083</v>
          </cell>
          <cell r="AH159">
            <v>356395.11532149784</v>
          </cell>
          <cell r="AI159">
            <v>62830.548538433781</v>
          </cell>
          <cell r="AJ159">
            <v>93956.254887837014</v>
          </cell>
          <cell r="AK159">
            <v>178882.63448696653</v>
          </cell>
          <cell r="AL159">
            <v>785062.90931223379</v>
          </cell>
          <cell r="AM159">
            <v>1783396.3697017268</v>
          </cell>
          <cell r="AN159">
            <v>86030.54014067426</v>
          </cell>
          <cell r="AO159">
            <v>241126.68823993686</v>
          </cell>
          <cell r="AP159">
            <v>1025102.103960396</v>
          </cell>
          <cell r="AQ159">
            <v>446180.70221752906</v>
          </cell>
          <cell r="AR159">
            <v>335184.54649390245</v>
          </cell>
          <cell r="AS159">
            <v>259713.73626373627</v>
          </cell>
          <cell r="AT159">
            <v>270012.5666412795</v>
          </cell>
          <cell r="AU159">
            <v>305171.67315175093</v>
          </cell>
          <cell r="AV159">
            <v>10173804.289743589</v>
          </cell>
          <cell r="AW159">
            <v>1752142.8509154315</v>
          </cell>
          <cell r="AX159">
            <v>101543.5684647303</v>
          </cell>
          <cell r="AY159">
            <v>0</v>
          </cell>
          <cell r="AZ159">
            <v>590566.1577608143</v>
          </cell>
          <cell r="BA159">
            <v>4996687.9104576614</v>
          </cell>
          <cell r="BB159">
            <v>1567028.7853011228</v>
          </cell>
          <cell r="BC159">
            <v>317130.38141500647</v>
          </cell>
          <cell r="BD159">
            <v>132218.78960668304</v>
          </cell>
          <cell r="BE159">
            <v>450140.84363042313</v>
          </cell>
          <cell r="BF159">
            <v>216826.59889387578</v>
          </cell>
          <cell r="BG159">
            <v>201706.68648422178</v>
          </cell>
          <cell r="BH159">
            <v>139940.1400824344</v>
          </cell>
          <cell r="BI159">
            <v>95519.360008735443</v>
          </cell>
          <cell r="BJ159">
            <v>732721.60480640584</v>
          </cell>
          <cell r="BK159">
            <v>280032.76574568189</v>
          </cell>
          <cell r="BL159">
            <v>3370299.3036062708</v>
          </cell>
          <cell r="BM159">
            <v>237432.46643746443</v>
          </cell>
          <cell r="BN159">
            <v>3132866.8371688062</v>
          </cell>
          <cell r="BO159">
            <v>1972109.1353279494</v>
          </cell>
          <cell r="BP159">
            <v>0</v>
          </cell>
          <cell r="BQ159">
            <v>1517.9922200073543</v>
          </cell>
          <cell r="BR159">
            <v>876500.49461814458</v>
          </cell>
          <cell r="BS159">
            <v>0</v>
          </cell>
          <cell r="BT159">
            <v>0</v>
          </cell>
          <cell r="BU159">
            <v>282739.21500270482</v>
          </cell>
          <cell r="BV159">
            <v>8417516.0686277039</v>
          </cell>
          <cell r="BW159">
            <v>3855378.7288619145</v>
          </cell>
          <cell r="BX159">
            <v>4562137.339765789</v>
          </cell>
          <cell r="BY159">
            <v>195262.69086525583</v>
          </cell>
        </row>
        <row r="160">
          <cell r="A160">
            <v>200109</v>
          </cell>
          <cell r="B160">
            <v>47461226.191176862</v>
          </cell>
          <cell r="C160">
            <v>40551423.384048887</v>
          </cell>
          <cell r="D160">
            <v>39425507.460215978</v>
          </cell>
          <cell r="E160">
            <v>7631580.0643747086</v>
          </cell>
          <cell r="F160">
            <v>177105.38340807176</v>
          </cell>
          <cell r="G160">
            <v>703440.27640658023</v>
          </cell>
          <cell r="H160">
            <v>55897.219703330527</v>
          </cell>
          <cell r="I160">
            <v>89010.288557213935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1092143.5823766678</v>
          </cell>
          <cell r="O160">
            <v>925556.06414500112</v>
          </cell>
          <cell r="P160">
            <v>755724.2205882353</v>
          </cell>
          <cell r="Q160">
            <v>834564.00130818714</v>
          </cell>
          <cell r="R160">
            <v>235844.4</v>
          </cell>
          <cell r="S160">
            <v>222363.75577557756</v>
          </cell>
          <cell r="T160">
            <v>2539930.8721058434</v>
          </cell>
          <cell r="U160">
            <v>3340731.6671783081</v>
          </cell>
          <cell r="V160">
            <v>2236692.7795665632</v>
          </cell>
          <cell r="W160">
            <v>348409.22975607647</v>
          </cell>
          <cell r="X160">
            <v>554397.60340022296</v>
          </cell>
          <cell r="Y160">
            <v>0</v>
          </cell>
          <cell r="Z160">
            <v>0</v>
          </cell>
          <cell r="AA160">
            <v>19032.554455445545</v>
          </cell>
          <cell r="AB160">
            <v>61876.333333333328</v>
          </cell>
          <cell r="AC160">
            <v>0</v>
          </cell>
          <cell r="AD160">
            <v>0</v>
          </cell>
          <cell r="AE160">
            <v>120323.16666666666</v>
          </cell>
          <cell r="AF160">
            <v>25461595.320360821</v>
          </cell>
          <cell r="AG160">
            <v>5893699.3005040446</v>
          </cell>
          <cell r="AH160">
            <v>388838.04415933165</v>
          </cell>
          <cell r="AI160">
            <v>86706.156983038614</v>
          </cell>
          <cell r="AJ160">
            <v>169121.2587981066</v>
          </cell>
          <cell r="AK160">
            <v>68053.176163519878</v>
          </cell>
          <cell r="AL160">
            <v>720976.14120511268</v>
          </cell>
          <cell r="AM160">
            <v>1727893.4523809524</v>
          </cell>
          <cell r="AN160">
            <v>124145.33640552995</v>
          </cell>
          <cell r="AO160">
            <v>212209.28097868984</v>
          </cell>
          <cell r="AP160">
            <v>283300.94509450946</v>
          </cell>
          <cell r="AQ160">
            <v>305692.31784582895</v>
          </cell>
          <cell r="AR160">
            <v>243449.82850609758</v>
          </cell>
          <cell r="AS160">
            <v>276291.2087912088</v>
          </cell>
          <cell r="AT160">
            <v>122829.24600152322</v>
          </cell>
          <cell r="AU160">
            <v>201135.87548638132</v>
          </cell>
          <cell r="AV160">
            <v>9590737.5076923072</v>
          </cell>
          <cell r="AW160">
            <v>378233.87096774194</v>
          </cell>
          <cell r="AX160">
            <v>184381.74273858924</v>
          </cell>
          <cell r="AY160">
            <v>0</v>
          </cell>
          <cell r="AZ160">
            <v>554090.01272264635</v>
          </cell>
          <cell r="BA160">
            <v>3929810.6169356625</v>
          </cell>
          <cell r="BB160">
            <v>2991600.4083021437</v>
          </cell>
          <cell r="BC160">
            <v>306194.85102138558</v>
          </cell>
          <cell r="BD160">
            <v>127659.52099955603</v>
          </cell>
          <cell r="BE160">
            <v>434618.74557420175</v>
          </cell>
          <cell r="BF160">
            <v>209349.8196216732</v>
          </cell>
          <cell r="BG160">
            <v>194751.28350200725</v>
          </cell>
          <cell r="BH160">
            <v>135114.61801062632</v>
          </cell>
          <cell r="BI160">
            <v>92225.588973951468</v>
          </cell>
          <cell r="BJ160">
            <v>707455.34257170209</v>
          </cell>
          <cell r="BK160">
            <v>270376.46347858937</v>
          </cell>
          <cell r="BL160">
            <v>1125915.9238329104</v>
          </cell>
          <cell r="BM160">
            <v>0</v>
          </cell>
          <cell r="BN160">
            <v>1125915.9238329104</v>
          </cell>
          <cell r="BO160">
            <v>660755.05332558462</v>
          </cell>
          <cell r="BP160">
            <v>0</v>
          </cell>
          <cell r="BQ160">
            <v>0</v>
          </cell>
          <cell r="BR160">
            <v>191372.10025627885</v>
          </cell>
          <cell r="BS160">
            <v>0</v>
          </cell>
          <cell r="BT160">
            <v>0</v>
          </cell>
          <cell r="BU160">
            <v>273788.77025104687</v>
          </cell>
          <cell r="BV160">
            <v>6909802.8071279787</v>
          </cell>
          <cell r="BW160">
            <v>3488199.8023036369</v>
          </cell>
          <cell r="BX160">
            <v>3421603.0048243417</v>
          </cell>
          <cell r="BY160">
            <v>145796.14251272436</v>
          </cell>
        </row>
        <row r="161">
          <cell r="A161">
            <v>200110</v>
          </cell>
          <cell r="B161">
            <v>85849031.087399989</v>
          </cell>
          <cell r="C161">
            <v>78191871.242066592</v>
          </cell>
          <cell r="D161">
            <v>42131122.294542223</v>
          </cell>
          <cell r="E161">
            <v>7862544.5986478664</v>
          </cell>
          <cell r="F161">
            <v>214320.77354260089</v>
          </cell>
          <cell r="G161">
            <v>1107834.4336214899</v>
          </cell>
          <cell r="H161">
            <v>110083.30002798767</v>
          </cell>
          <cell r="I161">
            <v>77769.298507462692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1708697.4986037852</v>
          </cell>
          <cell r="O161">
            <v>1798686.1926278239</v>
          </cell>
          <cell r="P161">
            <v>408264.80882352946</v>
          </cell>
          <cell r="Q161">
            <v>92729.333478687462</v>
          </cell>
          <cell r="R161">
            <v>690535.40540540533</v>
          </cell>
          <cell r="S161">
            <v>264718.75687568757</v>
          </cell>
          <cell r="T161">
            <v>1388904.7971334069</v>
          </cell>
          <cell r="U161">
            <v>3031369.5363435275</v>
          </cell>
          <cell r="V161">
            <v>1987976.7461300308</v>
          </cell>
          <cell r="W161">
            <v>212719.24061638</v>
          </cell>
          <cell r="X161">
            <v>313320.34448160534</v>
          </cell>
          <cell r="Y161">
            <v>0</v>
          </cell>
          <cell r="Z161">
            <v>0</v>
          </cell>
          <cell r="AA161">
            <v>39651.155115511552</v>
          </cell>
          <cell r="AB161">
            <v>65221</v>
          </cell>
          <cell r="AC161">
            <v>0</v>
          </cell>
          <cell r="AD161">
            <v>104595.3</v>
          </cell>
          <cell r="AE161">
            <v>307885.75</v>
          </cell>
          <cell r="AF161">
            <v>28815436.400449093</v>
          </cell>
          <cell r="AG161">
            <v>6256040.0836282121</v>
          </cell>
          <cell r="AH161">
            <v>217081.36207668207</v>
          </cell>
          <cell r="AI161">
            <v>122519.56964994587</v>
          </cell>
          <cell r="AJ161">
            <v>237806.52099197367</v>
          </cell>
          <cell r="AK161">
            <v>71941.92908714959</v>
          </cell>
          <cell r="AL161">
            <v>1224515.0334753501</v>
          </cell>
          <cell r="AM161">
            <v>3096478.5452642594</v>
          </cell>
          <cell r="AN161">
            <v>106721.42954159592</v>
          </cell>
          <cell r="AO161">
            <v>165051.66298342543</v>
          </cell>
          <cell r="AP161">
            <v>514414.87398739875</v>
          </cell>
          <cell r="AQ161">
            <v>195122.75607180572</v>
          </cell>
          <cell r="AR161">
            <v>652727.80106707313</v>
          </cell>
          <cell r="AS161">
            <v>309446.15384615381</v>
          </cell>
          <cell r="AT161">
            <v>260482.71134805787</v>
          </cell>
          <cell r="AU161">
            <v>205759.68871595329</v>
          </cell>
          <cell r="AV161">
            <v>7817361.2217948716</v>
          </cell>
          <cell r="AW161">
            <v>1083588.9276373147</v>
          </cell>
          <cell r="AX161">
            <v>358074.68879668054</v>
          </cell>
          <cell r="AY161">
            <v>0</v>
          </cell>
          <cell r="AZ161">
            <v>547142.17557251907</v>
          </cell>
          <cell r="BA161">
            <v>5373159.2649126686</v>
          </cell>
          <cell r="BB161">
            <v>2421771.7591017354</v>
          </cell>
          <cell r="BC161">
            <v>317130.38141500647</v>
          </cell>
          <cell r="BD161">
            <v>132218.78960668304</v>
          </cell>
          <cell r="BE161">
            <v>450140.84363042313</v>
          </cell>
          <cell r="BF161">
            <v>216826.59889387578</v>
          </cell>
          <cell r="BG161">
            <v>201706.68648422178</v>
          </cell>
          <cell r="BH161">
            <v>139940.1400824344</v>
          </cell>
          <cell r="BI161">
            <v>95519.360008735443</v>
          </cell>
          <cell r="BJ161">
            <v>732721.60480640584</v>
          </cell>
          <cell r="BK161">
            <v>280032.76574568189</v>
          </cell>
          <cell r="BL161">
            <v>36060748.947524376</v>
          </cell>
          <cell r="BM161">
            <v>24651585.146758333</v>
          </cell>
          <cell r="BN161">
            <v>11409163.800766043</v>
          </cell>
          <cell r="BO161">
            <v>7630309.9282579506</v>
          </cell>
          <cell r="BP161">
            <v>0</v>
          </cell>
          <cell r="BQ161">
            <v>11827.689380890635</v>
          </cell>
          <cell r="BR161">
            <v>2515030.8583290624</v>
          </cell>
          <cell r="BS161">
            <v>0</v>
          </cell>
          <cell r="BT161">
            <v>0</v>
          </cell>
          <cell r="BU161">
            <v>1251995.3247981407</v>
          </cell>
          <cell r="BV161">
            <v>7657159.8453334048</v>
          </cell>
          <cell r="BW161">
            <v>3855378.7288619145</v>
          </cell>
          <cell r="BX161">
            <v>3801781.1164714908</v>
          </cell>
          <cell r="BY161">
            <v>36449.035628181089</v>
          </cell>
        </row>
        <row r="162">
          <cell r="A162">
            <v>200111</v>
          </cell>
          <cell r="B162">
            <v>70720952.179203272</v>
          </cell>
          <cell r="C162">
            <v>63830648.149708599</v>
          </cell>
          <cell r="D162">
            <v>51912452.956156135</v>
          </cell>
          <cell r="E162">
            <v>13683616.585321793</v>
          </cell>
          <cell r="F162">
            <v>91377.073991031386</v>
          </cell>
          <cell r="G162">
            <v>2559186.4846620965</v>
          </cell>
          <cell r="H162">
            <v>38215.446123705566</v>
          </cell>
          <cell r="I162">
            <v>35558.233830845769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2514960.3121315544</v>
          </cell>
          <cell r="O162">
            <v>4255079.578108429</v>
          </cell>
          <cell r="P162">
            <v>426878.70588235295</v>
          </cell>
          <cell r="Q162">
            <v>6623.5238199062469</v>
          </cell>
          <cell r="R162">
            <v>831829.57297297299</v>
          </cell>
          <cell r="S162">
            <v>84710.002200220028</v>
          </cell>
          <cell r="T162">
            <v>2839197.651598677</v>
          </cell>
          <cell r="U162">
            <v>2940691.8646747372</v>
          </cell>
          <cell r="V162">
            <v>422116.6482972136</v>
          </cell>
          <cell r="W162">
            <v>60734.602125846664</v>
          </cell>
          <cell r="X162">
            <v>228743.07357859533</v>
          </cell>
          <cell r="Y162">
            <v>0</v>
          </cell>
          <cell r="Z162">
            <v>525920</v>
          </cell>
          <cell r="AA162">
            <v>43418.014851485146</v>
          </cell>
          <cell r="AB162">
            <v>270499.91666666663</v>
          </cell>
          <cell r="AC162">
            <v>1137996.5258215962</v>
          </cell>
          <cell r="AD162">
            <v>0</v>
          </cell>
          <cell r="AE162">
            <v>251263.08333333331</v>
          </cell>
          <cell r="AF162">
            <v>33293744.233958177</v>
          </cell>
          <cell r="AG162">
            <v>6273833.6042280598</v>
          </cell>
          <cell r="AH162">
            <v>514792.94435327465</v>
          </cell>
          <cell r="AI162">
            <v>46180.453175748829</v>
          </cell>
          <cell r="AJ162">
            <v>254005.87528298007</v>
          </cell>
          <cell r="AK162">
            <v>99163.199552557533</v>
          </cell>
          <cell r="AL162">
            <v>1032254.7291539867</v>
          </cell>
          <cell r="AM162">
            <v>3363768.91025641</v>
          </cell>
          <cell r="AN162">
            <v>133583.28595682755</v>
          </cell>
          <cell r="AO162">
            <v>192189.53749013419</v>
          </cell>
          <cell r="AP162">
            <v>391402.62151215121</v>
          </cell>
          <cell r="AQ162">
            <v>422765.97148891236</v>
          </cell>
          <cell r="AR162">
            <v>726821.22713414638</v>
          </cell>
          <cell r="AS162">
            <v>303920.32967032964</v>
          </cell>
          <cell r="AT162">
            <v>116476.00913937547</v>
          </cell>
          <cell r="AU162">
            <v>746745.83657587541</v>
          </cell>
          <cell r="AV162">
            <v>10097010.128205128</v>
          </cell>
          <cell r="AW162">
            <v>1449555.7541412381</v>
          </cell>
          <cell r="AX162">
            <v>296614.10788381746</v>
          </cell>
          <cell r="AY162">
            <v>0</v>
          </cell>
          <cell r="AZ162">
            <v>383868.00254452927</v>
          </cell>
          <cell r="BA162">
            <v>6448791.706212691</v>
          </cell>
          <cell r="BB162">
            <v>1994400.2722014291</v>
          </cell>
          <cell r="BC162">
            <v>306194.85102138558</v>
          </cell>
          <cell r="BD162">
            <v>127659.52099955603</v>
          </cell>
          <cell r="BE162">
            <v>434618.74557420175</v>
          </cell>
          <cell r="BF162">
            <v>209349.8196216732</v>
          </cell>
          <cell r="BG162">
            <v>194751.28350200725</v>
          </cell>
          <cell r="BH162">
            <v>135114.61801062632</v>
          </cell>
          <cell r="BI162">
            <v>92225.588973951468</v>
          </cell>
          <cell r="BJ162">
            <v>707455.34257170209</v>
          </cell>
          <cell r="BK162">
            <v>270376.46347858937</v>
          </cell>
          <cell r="BL162">
            <v>11918195.193552464</v>
          </cell>
          <cell r="BM162">
            <v>7766117.5303009395</v>
          </cell>
          <cell r="BN162">
            <v>4152077.6632515239</v>
          </cell>
          <cell r="BO162">
            <v>2524828.6244363841</v>
          </cell>
          <cell r="BP162">
            <v>0</v>
          </cell>
          <cell r="BQ162">
            <v>3605.2315225174661</v>
          </cell>
          <cell r="BR162">
            <v>714492.00861096883</v>
          </cell>
          <cell r="BS162">
            <v>0</v>
          </cell>
          <cell r="BT162">
            <v>0</v>
          </cell>
          <cell r="BU162">
            <v>909151.79868165334</v>
          </cell>
          <cell r="BV162">
            <v>6890304.0294946712</v>
          </cell>
          <cell r="BW162">
            <v>4038968.1921410533</v>
          </cell>
          <cell r="BX162">
            <v>2851335.8373536179</v>
          </cell>
          <cell r="BY162">
            <v>88519.086525582636</v>
          </cell>
        </row>
        <row r="163">
          <cell r="A163">
            <v>200112</v>
          </cell>
          <cell r="B163">
            <v>78570095.615324304</v>
          </cell>
          <cell r="C163">
            <v>70945433.732713073</v>
          </cell>
          <cell r="D163">
            <v>60634906.660260059</v>
          </cell>
          <cell r="E163">
            <v>10454988.235047515</v>
          </cell>
          <cell r="F163">
            <v>25253.300448430495</v>
          </cell>
          <cell r="G163">
            <v>1385929.5358704526</v>
          </cell>
          <cell r="H163">
            <v>35933.926952141053</v>
          </cell>
          <cell r="I163">
            <v>24087.835820895521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3342301.8920260626</v>
          </cell>
          <cell r="O163">
            <v>2526930.0989169907</v>
          </cell>
          <cell r="P163">
            <v>1065955.8382352942</v>
          </cell>
          <cell r="Q163">
            <v>748458.19164940587</v>
          </cell>
          <cell r="R163">
            <v>804208.15675675671</v>
          </cell>
          <cell r="S163">
            <v>142948.12871287129</v>
          </cell>
          <cell r="T163">
            <v>352981.32965821389</v>
          </cell>
          <cell r="U163">
            <v>2655833.2036417038</v>
          </cell>
          <cell r="V163">
            <v>837727.64582043339</v>
          </cell>
          <cell r="W163">
            <v>110359.21605794088</v>
          </cell>
          <cell r="X163">
            <v>259178.07636566332</v>
          </cell>
          <cell r="Y163">
            <v>0</v>
          </cell>
          <cell r="Z163">
            <v>869325</v>
          </cell>
          <cell r="AA163">
            <v>49762.199669966998</v>
          </cell>
          <cell r="AB163">
            <v>192736.41666666666</v>
          </cell>
          <cell r="AC163">
            <v>35936.732394366198</v>
          </cell>
          <cell r="AD163">
            <v>0</v>
          </cell>
          <cell r="AE163">
            <v>300807.91666666663</v>
          </cell>
          <cell r="AF163">
            <v>45672142.111669518</v>
          </cell>
          <cell r="AG163">
            <v>7422324.4793091277</v>
          </cell>
          <cell r="AH163">
            <v>274333.58943756524</v>
          </cell>
          <cell r="AI163">
            <v>32357.732497293397</v>
          </cell>
          <cell r="AJ163">
            <v>112099.53169376416</v>
          </cell>
          <cell r="AK163">
            <v>173049.50510152197</v>
          </cell>
          <cell r="AL163">
            <v>585936.16555082169</v>
          </cell>
          <cell r="AM163">
            <v>4815608.3791208789</v>
          </cell>
          <cell r="AN163">
            <v>148829.20446276982</v>
          </cell>
          <cell r="AO163">
            <v>153039.81689029204</v>
          </cell>
          <cell r="AP163">
            <v>723162.93879387935</v>
          </cell>
          <cell r="AQ163">
            <v>144390.83949313624</v>
          </cell>
          <cell r="AR163">
            <v>912054.79230182932</v>
          </cell>
          <cell r="AS163">
            <v>116042.30769230769</v>
          </cell>
          <cell r="AT163">
            <v>130241.35567402894</v>
          </cell>
          <cell r="AU163">
            <v>702819.61089494161</v>
          </cell>
          <cell r="AV163">
            <v>17169183.56025641</v>
          </cell>
          <cell r="AW163">
            <v>3260989.3199651265</v>
          </cell>
          <cell r="AX163">
            <v>259203.31950207471</v>
          </cell>
          <cell r="AY163">
            <v>0</v>
          </cell>
          <cell r="AZ163">
            <v>715627.22646310437</v>
          </cell>
          <cell r="BA163">
            <v>7820848.4365686495</v>
          </cell>
          <cell r="BB163">
            <v>1851943.1099013269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10310527.072453011</v>
          </cell>
          <cell r="BM163">
            <v>9264913.9182242807</v>
          </cell>
          <cell r="BN163">
            <v>1045613.1542287306</v>
          </cell>
          <cell r="BO163">
            <v>519115.99815634958</v>
          </cell>
          <cell r="BP163">
            <v>0</v>
          </cell>
          <cell r="BQ163">
            <v>2846.235412513789</v>
          </cell>
          <cell r="BR163">
            <v>234095.14177344952</v>
          </cell>
          <cell r="BS163">
            <v>0</v>
          </cell>
          <cell r="BT163">
            <v>0</v>
          </cell>
          <cell r="BU163">
            <v>289555.7788864178</v>
          </cell>
          <cell r="BV163">
            <v>7624661.8826112263</v>
          </cell>
          <cell r="BW163">
            <v>4773326.0452576084</v>
          </cell>
          <cell r="BX163">
            <v>2851335.8373536179</v>
          </cell>
          <cell r="BY163">
            <v>0</v>
          </cell>
        </row>
        <row r="164">
          <cell r="A164">
            <v>200201</v>
          </cell>
          <cell r="B164">
            <v>93251784.61015977</v>
          </cell>
          <cell r="C164">
            <v>86899249.785413638</v>
          </cell>
          <cell r="D164">
            <v>59844826.68353603</v>
          </cell>
          <cell r="E164">
            <v>11304607.960283676</v>
          </cell>
          <cell r="F164">
            <v>99684.080717488789</v>
          </cell>
          <cell r="G164">
            <v>43878.544917746789</v>
          </cell>
          <cell r="H164">
            <v>16255.824097397144</v>
          </cell>
          <cell r="I164">
            <v>45652.18407960199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3286970.1303133727</v>
          </cell>
          <cell r="O164">
            <v>2389669.4673651056</v>
          </cell>
          <cell r="P164">
            <v>1441956.5588235294</v>
          </cell>
          <cell r="Q164">
            <v>1185610.7637632182</v>
          </cell>
          <cell r="R164">
            <v>1098482.4756756756</v>
          </cell>
          <cell r="S164">
            <v>169420.00440044006</v>
          </cell>
          <cell r="T164">
            <v>1527027.9261300992</v>
          </cell>
          <cell r="U164">
            <v>3261579.7741109482</v>
          </cell>
          <cell r="V164">
            <v>2027511.0854489163</v>
          </cell>
          <cell r="W164">
            <v>190795.53058070852</v>
          </cell>
          <cell r="X164">
            <v>238834.67976588631</v>
          </cell>
          <cell r="Y164">
            <v>0</v>
          </cell>
          <cell r="Z164">
            <v>451530</v>
          </cell>
          <cell r="AA164">
            <v>41237.201320132015</v>
          </cell>
          <cell r="AB164">
            <v>16305.25</v>
          </cell>
          <cell r="AC164">
            <v>29947.276995305165</v>
          </cell>
          <cell r="AD164">
            <v>0</v>
          </cell>
          <cell r="AE164">
            <v>265418.75</v>
          </cell>
          <cell r="AF164">
            <v>42643181.446589515</v>
          </cell>
          <cell r="AG164">
            <v>7478940.2266722796</v>
          </cell>
          <cell r="AH164">
            <v>22900.890944353276</v>
          </cell>
          <cell r="AI164">
            <v>37070.023637675928</v>
          </cell>
          <cell r="AJ164">
            <v>89420.435686355224</v>
          </cell>
          <cell r="AK164">
            <v>97218.823090742677</v>
          </cell>
          <cell r="AL164">
            <v>437163.31101643335</v>
          </cell>
          <cell r="AM164">
            <v>2561897.8152799583</v>
          </cell>
          <cell r="AN164">
            <v>58079.68954644676</v>
          </cell>
          <cell r="AO164">
            <v>106771.96527229677</v>
          </cell>
          <cell r="AP164">
            <v>1308403.0490549055</v>
          </cell>
          <cell r="AQ164">
            <v>227643.21541710666</v>
          </cell>
          <cell r="AR164">
            <v>857366.78734756098</v>
          </cell>
          <cell r="AS164">
            <v>132619.78021978022</v>
          </cell>
          <cell r="AT164">
            <v>211774.56207159176</v>
          </cell>
          <cell r="AU164">
            <v>168769.18287937742</v>
          </cell>
          <cell r="AV164">
            <v>20296412.47179487</v>
          </cell>
          <cell r="AW164">
            <v>993630.60156931123</v>
          </cell>
          <cell r="AX164">
            <v>189726.14107883818</v>
          </cell>
          <cell r="AY164">
            <v>0</v>
          </cell>
          <cell r="AZ164">
            <v>149378.49872773536</v>
          </cell>
          <cell r="BA164">
            <v>7217993.9752818933</v>
          </cell>
          <cell r="BB164">
            <v>2635457.5025518881</v>
          </cell>
          <cell r="BC164">
            <v>381224.33668329177</v>
          </cell>
          <cell r="BD164">
            <v>381.82352941176475</v>
          </cell>
          <cell r="BE164">
            <v>769402.94970264914</v>
          </cell>
          <cell r="BF164">
            <v>233928.81188976378</v>
          </cell>
          <cell r="BG164">
            <v>653582.49550644564</v>
          </cell>
          <cell r="BH164">
            <v>92406.528376811591</v>
          </cell>
          <cell r="BI164">
            <v>2746.8369090909096</v>
          </cell>
          <cell r="BJ164">
            <v>360942.13543307089</v>
          </cell>
          <cell r="BK164">
            <v>1193930.2394366197</v>
          </cell>
          <cell r="BL164">
            <v>27054423.101877607</v>
          </cell>
          <cell r="BM164">
            <v>24276791.40489319</v>
          </cell>
          <cell r="BN164">
            <v>2777631.6969844196</v>
          </cell>
          <cell r="BO164">
            <v>2154304.1278531491</v>
          </cell>
          <cell r="BP164">
            <v>0</v>
          </cell>
          <cell r="BQ164">
            <v>74065.370401192151</v>
          </cell>
          <cell r="BR164">
            <v>314997.66324961558</v>
          </cell>
          <cell r="BS164">
            <v>782.40384615384619</v>
          </cell>
          <cell r="BT164">
            <v>0</v>
          </cell>
          <cell r="BU164">
            <v>233482.13163430907</v>
          </cell>
          <cell r="BV164">
            <v>6352534.8247461263</v>
          </cell>
          <cell r="BW164">
            <v>3121020.8757453593</v>
          </cell>
          <cell r="BX164">
            <v>3231513.949000767</v>
          </cell>
          <cell r="BY164">
            <v>0</v>
          </cell>
        </row>
        <row r="165">
          <cell r="A165">
            <v>200202</v>
          </cell>
          <cell r="B165">
            <v>63651640.650811791</v>
          </cell>
          <cell r="C165">
            <v>58413641.790829368</v>
          </cell>
          <cell r="D165">
            <v>50901250.824158616</v>
          </cell>
          <cell r="E165">
            <v>12191151.173291646</v>
          </cell>
          <cell r="F165">
            <v>79747.264573991037</v>
          </cell>
          <cell r="G165">
            <v>1261606.9919368366</v>
          </cell>
          <cell r="H165">
            <v>22530.001819199551</v>
          </cell>
          <cell r="I165">
            <v>80751.601990049749</v>
          </cell>
          <cell r="J165">
            <v>64350</v>
          </cell>
          <cell r="K165">
            <v>0</v>
          </cell>
          <cell r="L165">
            <v>0</v>
          </cell>
          <cell r="M165">
            <v>0</v>
          </cell>
          <cell r="N165">
            <v>2788984.2748991624</v>
          </cell>
          <cell r="O165">
            <v>3280910.3736221357</v>
          </cell>
          <cell r="P165">
            <v>191102.67647058825</v>
          </cell>
          <cell r="Q165">
            <v>1278340.0972419058</v>
          </cell>
          <cell r="R165">
            <v>566239.0324324324</v>
          </cell>
          <cell r="S165">
            <v>328251.25852585258</v>
          </cell>
          <cell r="T165">
            <v>2248337.5997794932</v>
          </cell>
          <cell r="U165">
            <v>1987365.5444041186</v>
          </cell>
          <cell r="V165">
            <v>1132733.8866873065</v>
          </cell>
          <cell r="W165">
            <v>82362.045809684743</v>
          </cell>
          <cell r="X165">
            <v>210642.25613154963</v>
          </cell>
          <cell r="Y165">
            <v>0</v>
          </cell>
          <cell r="Z165">
            <v>216250</v>
          </cell>
          <cell r="AA165">
            <v>20222.089108910892</v>
          </cell>
          <cell r="AB165">
            <v>76091.166666666657</v>
          </cell>
          <cell r="AC165">
            <v>0</v>
          </cell>
          <cell r="AD165">
            <v>15495.6</v>
          </cell>
          <cell r="AE165">
            <v>233568.5</v>
          </cell>
          <cell r="AF165">
            <v>33731133.698160708</v>
          </cell>
          <cell r="AG165">
            <v>4902923.721648898</v>
          </cell>
          <cell r="AH165">
            <v>31488.72504848575</v>
          </cell>
          <cell r="AI165">
            <v>31415.27426921689</v>
          </cell>
          <cell r="AJ165">
            <v>785992.67019962962</v>
          </cell>
          <cell r="AK165">
            <v>81663.811396223857</v>
          </cell>
          <cell r="AL165">
            <v>224303.68837492392</v>
          </cell>
          <cell r="AM165">
            <v>3790265.0117739402</v>
          </cell>
          <cell r="AN165">
            <v>67517.639097744366</v>
          </cell>
          <cell r="AO165">
            <v>169945.37805840568</v>
          </cell>
          <cell r="AP165">
            <v>607605.97434743471</v>
          </cell>
          <cell r="AQ165">
            <v>187317.8458289335</v>
          </cell>
          <cell r="AR165">
            <v>428683.39367378049</v>
          </cell>
          <cell r="AS165">
            <v>138145.6043956044</v>
          </cell>
          <cell r="AT165">
            <v>100592.91698400608</v>
          </cell>
          <cell r="AU165">
            <v>184952.52918287937</v>
          </cell>
          <cell r="AV165">
            <v>14671951.196153846</v>
          </cell>
          <cell r="AW165">
            <v>455925.15257192677</v>
          </cell>
          <cell r="AX165">
            <v>307302.90456431539</v>
          </cell>
          <cell r="AY165">
            <v>0</v>
          </cell>
          <cell r="AZ165">
            <v>243174.30025445294</v>
          </cell>
          <cell r="BA165">
            <v>6319965.9603360603</v>
          </cell>
          <cell r="BB165">
            <v>2991600.4083021437</v>
          </cell>
          <cell r="BL165">
            <v>7512390.9666707534</v>
          </cell>
          <cell r="BM165">
            <v>6934125.9006319502</v>
          </cell>
          <cell r="BN165">
            <v>578265.06603880343</v>
          </cell>
          <cell r="BO165">
            <v>444888.4086090459</v>
          </cell>
          <cell r="BP165">
            <v>0</v>
          </cell>
          <cell r="BQ165">
            <v>0</v>
          </cell>
          <cell r="BR165">
            <v>112097.12321886214</v>
          </cell>
          <cell r="BS165">
            <v>0</v>
          </cell>
          <cell r="BT165">
            <v>0</v>
          </cell>
          <cell r="BU165">
            <v>21279.534210895392</v>
          </cell>
          <cell r="BV165">
            <v>5237998.8599824216</v>
          </cell>
          <cell r="BW165">
            <v>2386663.0226288042</v>
          </cell>
          <cell r="BX165">
            <v>2851335.8373536179</v>
          </cell>
          <cell r="BY165">
            <v>0</v>
          </cell>
        </row>
        <row r="166">
          <cell r="A166">
            <v>200203</v>
          </cell>
          <cell r="B166">
            <v>93099770.916105911</v>
          </cell>
          <cell r="C166">
            <v>88628627.871962219</v>
          </cell>
          <cell r="D166">
            <v>55173913.18259535</v>
          </cell>
          <cell r="E166">
            <v>14807129.4693847</v>
          </cell>
          <cell r="F166">
            <v>70443.417040358749</v>
          </cell>
          <cell r="G166">
            <v>1204485.8231024726</v>
          </cell>
          <cell r="H166">
            <v>19107.723061852783</v>
          </cell>
          <cell r="I166">
            <v>917.6318407960199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1862835.9776605647</v>
          </cell>
          <cell r="O166">
            <v>5820232.0573320044</v>
          </cell>
          <cell r="P166">
            <v>0</v>
          </cell>
          <cell r="Q166">
            <v>1397563.526000218</v>
          </cell>
          <cell r="R166">
            <v>605546.43243243243</v>
          </cell>
          <cell r="S166">
            <v>211775.00550055006</v>
          </cell>
          <cell r="T166">
            <v>3614221.8754134513</v>
          </cell>
          <cell r="U166">
            <v>2004429.1152045329</v>
          </cell>
          <cell r="V166">
            <v>515948.14984520123</v>
          </cell>
          <cell r="W166">
            <v>39107.158442008578</v>
          </cell>
          <cell r="X166">
            <v>75286.585841694541</v>
          </cell>
          <cell r="Y166">
            <v>0</v>
          </cell>
          <cell r="Z166">
            <v>1068275</v>
          </cell>
          <cell r="AA166">
            <v>9119.7656765676566</v>
          </cell>
          <cell r="AB166">
            <v>273008.41666666663</v>
          </cell>
          <cell r="AC166">
            <v>5989.4553990610329</v>
          </cell>
          <cell r="AD166">
            <v>0</v>
          </cell>
          <cell r="AE166">
            <v>17694.583333333332</v>
          </cell>
          <cell r="AF166">
            <v>35014611.283953726</v>
          </cell>
          <cell r="AG166">
            <v>7943189.3550501196</v>
          </cell>
          <cell r="AH166">
            <v>28626.113680441591</v>
          </cell>
          <cell r="AI166">
            <v>25760.52490075785</v>
          </cell>
          <cell r="AJ166">
            <v>259189.66865610209</v>
          </cell>
          <cell r="AK166">
            <v>95274.446628927835</v>
          </cell>
          <cell r="AL166">
            <v>1137540.1339014</v>
          </cell>
          <cell r="AM166">
            <v>4218221.7163788592</v>
          </cell>
          <cell r="AN166">
            <v>63524.660441426146</v>
          </cell>
          <cell r="AO166">
            <v>175283.97632202052</v>
          </cell>
          <cell r="AP166">
            <v>708252.36273627356</v>
          </cell>
          <cell r="AQ166">
            <v>66341.737064413945</v>
          </cell>
          <cell r="AR166">
            <v>414570.36013719515</v>
          </cell>
          <cell r="AS166">
            <v>110516.48351648351</v>
          </cell>
          <cell r="AT166">
            <v>178949.50495049503</v>
          </cell>
          <cell r="AU166">
            <v>365281.24513618677</v>
          </cell>
          <cell r="AV166">
            <v>11290163.860256409</v>
          </cell>
          <cell r="AW166">
            <v>449791.63034001744</v>
          </cell>
          <cell r="AX166">
            <v>160331.95020746888</v>
          </cell>
          <cell r="AY166">
            <v>0</v>
          </cell>
          <cell r="AZ166">
            <v>185854.64376590331</v>
          </cell>
          <cell r="BA166">
            <v>7137946.9098828221</v>
          </cell>
          <cell r="BB166">
            <v>3347743.3140523988</v>
          </cell>
          <cell r="BL166">
            <v>33454714.68936687</v>
          </cell>
          <cell r="BM166">
            <v>32784356.958873812</v>
          </cell>
          <cell r="BN166">
            <v>670357.73049305833</v>
          </cell>
          <cell r="BO166">
            <v>641124.61642051267</v>
          </cell>
          <cell r="BP166">
            <v>0</v>
          </cell>
          <cell r="BQ166">
            <v>1264.9935166727951</v>
          </cell>
          <cell r="BR166">
            <v>22989.065197334701</v>
          </cell>
          <cell r="BS166">
            <v>0</v>
          </cell>
          <cell r="BT166">
            <v>0</v>
          </cell>
          <cell r="BU166">
            <v>4979.0553585381977</v>
          </cell>
          <cell r="BV166">
            <v>4471143.0441436879</v>
          </cell>
          <cell r="BW166">
            <v>2570252.485907943</v>
          </cell>
          <cell r="BX166">
            <v>1900890.5582357454</v>
          </cell>
          <cell r="BY166">
            <v>0</v>
          </cell>
        </row>
        <row r="167">
          <cell r="A167">
            <v>200204</v>
          </cell>
          <cell r="B167">
            <v>130190502.82646596</v>
          </cell>
          <cell r="C167">
            <v>125896449.65305698</v>
          </cell>
          <cell r="D167">
            <v>52654542.271917179</v>
          </cell>
          <cell r="E167">
            <v>22026333.269766554</v>
          </cell>
          <cell r="F167">
            <v>664.56053811659194</v>
          </cell>
          <cell r="G167">
            <v>1331180.1802748856</v>
          </cell>
          <cell r="H167">
            <v>12833.545340050377</v>
          </cell>
          <cell r="I167">
            <v>9176.3184079601997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1598033.9751784052</v>
          </cell>
          <cell r="O167">
            <v>11640464.114664009</v>
          </cell>
          <cell r="P167">
            <v>650245.4705882353</v>
          </cell>
          <cell r="Q167">
            <v>2596421.337403249</v>
          </cell>
          <cell r="R167">
            <v>363327.85945945943</v>
          </cell>
          <cell r="S167">
            <v>455316.26182618266</v>
          </cell>
          <cell r="T167">
            <v>3368669.646085998</v>
          </cell>
          <cell r="U167">
            <v>1885408.7716472845</v>
          </cell>
          <cell r="V167">
            <v>20017.386996904024</v>
          </cell>
          <cell r="W167">
            <v>11998.787249252633</v>
          </cell>
          <cell r="X167">
            <v>22265.607302118173</v>
          </cell>
          <cell r="Y167">
            <v>0</v>
          </cell>
          <cell r="Z167">
            <v>812235</v>
          </cell>
          <cell r="AA167">
            <v>11102.323432343233</v>
          </cell>
          <cell r="AB167">
            <v>257539.33333333331</v>
          </cell>
          <cell r="AC167">
            <v>0</v>
          </cell>
          <cell r="AD167">
            <v>0</v>
          </cell>
          <cell r="AE167">
            <v>750250.33333333326</v>
          </cell>
          <cell r="AF167">
            <v>27247000.026352268</v>
          </cell>
          <cell r="AG167">
            <v>4846307.9742857469</v>
          </cell>
          <cell r="AH167">
            <v>102099.80546024168</v>
          </cell>
          <cell r="AI167">
            <v>37070.023637675928</v>
          </cell>
          <cell r="AJ167">
            <v>1027687.0362214448</v>
          </cell>
          <cell r="AK167">
            <v>79719.434934409001</v>
          </cell>
          <cell r="AL167">
            <v>1984400.998174072</v>
          </cell>
          <cell r="AM167">
            <v>2139783.5230245944</v>
          </cell>
          <cell r="AN167">
            <v>121604.34998787291</v>
          </cell>
          <cell r="AO167">
            <v>152150.0505130229</v>
          </cell>
          <cell r="AP167">
            <v>387674.97749774979</v>
          </cell>
          <cell r="AQ167">
            <v>215935.85005279831</v>
          </cell>
          <cell r="AR167">
            <v>375759.5179115854</v>
          </cell>
          <cell r="AS167">
            <v>110516.48351648351</v>
          </cell>
          <cell r="AT167">
            <v>44472.65803503427</v>
          </cell>
          <cell r="AU167">
            <v>291300.23346303502</v>
          </cell>
          <cell r="AV167">
            <v>6995379.2705128202</v>
          </cell>
          <cell r="AW167">
            <v>494770.79337401921</v>
          </cell>
          <cell r="AX167">
            <v>125593.36099585063</v>
          </cell>
          <cell r="AY167">
            <v>0</v>
          </cell>
          <cell r="AZ167">
            <v>402974.55470737914</v>
          </cell>
          <cell r="BA167">
            <v>7311799.13004643</v>
          </cell>
          <cell r="BB167">
            <v>1495800.2041510718</v>
          </cell>
          <cell r="BL167">
            <v>73241907.3811398</v>
          </cell>
          <cell r="BM167">
            <v>73147876.253242761</v>
          </cell>
          <cell r="BN167">
            <v>94031.127897036087</v>
          </cell>
          <cell r="BO167">
            <v>75181.846896855772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18849.281000180319</v>
          </cell>
          <cell r="BV167">
            <v>4294053.1734089851</v>
          </cell>
          <cell r="BW167">
            <v>2203073.5593496654</v>
          </cell>
          <cell r="BX167">
            <v>2090979.61405932</v>
          </cell>
          <cell r="BY167">
            <v>0</v>
          </cell>
        </row>
        <row r="168">
          <cell r="A168">
            <v>200205</v>
          </cell>
          <cell r="B168">
            <v>167352912.34008038</v>
          </cell>
          <cell r="C168">
            <v>163071858.35176027</v>
          </cell>
          <cell r="D168">
            <v>60396093.193169661</v>
          </cell>
          <cell r="E168">
            <v>26708999.402819894</v>
          </cell>
          <cell r="F168">
            <v>0</v>
          </cell>
          <cell r="G168">
            <v>1209624.751786533</v>
          </cell>
          <cell r="H168">
            <v>4277.8484466834589</v>
          </cell>
          <cell r="I168">
            <v>5276.3830845771145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2284411.3049953459</v>
          </cell>
          <cell r="O168">
            <v>14520077.780762926</v>
          </cell>
          <cell r="P168">
            <v>820252.39705882361</v>
          </cell>
          <cell r="Q168">
            <v>4888160.5790908104</v>
          </cell>
          <cell r="R168">
            <v>190162.82702702703</v>
          </cell>
          <cell r="S168">
            <v>492376.88778877893</v>
          </cell>
          <cell r="T168">
            <v>2294378.6427783906</v>
          </cell>
          <cell r="U168">
            <v>925334.76765023498</v>
          </cell>
          <cell r="V168">
            <v>0</v>
          </cell>
          <cell r="W168">
            <v>37329.560331008193</v>
          </cell>
          <cell r="X168">
            <v>5286.0794314381274</v>
          </cell>
          <cell r="Y168">
            <v>0</v>
          </cell>
          <cell r="Z168">
            <v>292370</v>
          </cell>
          <cell r="AA168">
            <v>70182.544554455439</v>
          </cell>
          <cell r="AB168">
            <v>237053.25</v>
          </cell>
          <cell r="AC168">
            <v>0</v>
          </cell>
          <cell r="AD168">
            <v>0</v>
          </cell>
          <cell r="AE168">
            <v>283113.33333333331</v>
          </cell>
          <cell r="AF168">
            <v>30767358.750498101</v>
          </cell>
          <cell r="AG168">
            <v>4966009.8401392661</v>
          </cell>
          <cell r="AH168">
            <v>338742.34521855885</v>
          </cell>
          <cell r="AI168">
            <v>35499.259924215083</v>
          </cell>
          <cell r="AJ168">
            <v>704347.92457295745</v>
          </cell>
          <cell r="AK168">
            <v>83608.187858038713</v>
          </cell>
          <cell r="AL168">
            <v>2075953.5240413877</v>
          </cell>
          <cell r="AM168">
            <v>2669982.4437467293</v>
          </cell>
          <cell r="AN168">
            <v>90386.516856657778</v>
          </cell>
          <cell r="AO168">
            <v>125901.94238358327</v>
          </cell>
          <cell r="AP168">
            <v>413768.48559855984</v>
          </cell>
          <cell r="AQ168">
            <v>195122.75607180572</v>
          </cell>
          <cell r="AR168">
            <v>437504.03963414638</v>
          </cell>
          <cell r="AS168">
            <v>77361.538461538454</v>
          </cell>
          <cell r="AT168">
            <v>40237.166793602431</v>
          </cell>
          <cell r="AU168">
            <v>346785.99221789883</v>
          </cell>
          <cell r="AV168">
            <v>8299457.9025641019</v>
          </cell>
          <cell r="AW168">
            <v>1535425.0653879687</v>
          </cell>
          <cell r="AX168">
            <v>141626.55601659752</v>
          </cell>
          <cell r="AY168">
            <v>0</v>
          </cell>
          <cell r="AZ168">
            <v>392552.79898218834</v>
          </cell>
          <cell r="BA168">
            <v>7797084.4640283007</v>
          </cell>
          <cell r="BB168">
            <v>1994400.2722014291</v>
          </cell>
          <cell r="BL168">
            <v>102675765.1585906</v>
          </cell>
          <cell r="BM168">
            <v>102661242.91379486</v>
          </cell>
          <cell r="BN168">
            <v>14522.244795736411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14522.244795736411</v>
          </cell>
          <cell r="BV168">
            <v>4281053.9883201141</v>
          </cell>
          <cell r="BW168">
            <v>2570252.485907943</v>
          </cell>
          <cell r="BX168">
            <v>1710801.5024121709</v>
          </cell>
          <cell r="BY168">
            <v>0</v>
          </cell>
        </row>
        <row r="169">
          <cell r="A169">
            <v>200206</v>
          </cell>
          <cell r="B169">
            <v>140540126.44972274</v>
          </cell>
          <cell r="C169">
            <v>135302127.58974031</v>
          </cell>
          <cell r="D169">
            <v>57868117.919133797</v>
          </cell>
          <cell r="E169">
            <v>25797013.787674531</v>
          </cell>
          <cell r="F169">
            <v>0</v>
          </cell>
          <cell r="G169">
            <v>1004858.208837048</v>
          </cell>
          <cell r="H169">
            <v>7700.1272040302265</v>
          </cell>
          <cell r="I169">
            <v>1605.8557213930349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2043322.9146757678</v>
          </cell>
          <cell r="O169">
            <v>13795646.669794645</v>
          </cell>
          <cell r="P169">
            <v>263076.4117647059</v>
          </cell>
          <cell r="Q169">
            <v>3808526.1964460919</v>
          </cell>
          <cell r="R169">
            <v>477000.61081081082</v>
          </cell>
          <cell r="S169">
            <v>481788.1375137514</v>
          </cell>
          <cell r="T169">
            <v>3913488.6549062845</v>
          </cell>
          <cell r="U169">
            <v>1280147.9025682749</v>
          </cell>
          <cell r="V169">
            <v>0</v>
          </cell>
          <cell r="W169">
            <v>38366.492562425083</v>
          </cell>
          <cell r="X169">
            <v>14897.132943143813</v>
          </cell>
          <cell r="Y169">
            <v>0</v>
          </cell>
          <cell r="Z169">
            <v>14705</v>
          </cell>
          <cell r="AA169">
            <v>184576.12706270628</v>
          </cell>
          <cell r="AB169">
            <v>836166.66666666663</v>
          </cell>
          <cell r="AC169">
            <v>0</v>
          </cell>
          <cell r="AD169">
            <v>3873.9</v>
          </cell>
          <cell r="AE169">
            <v>187562.58333333331</v>
          </cell>
          <cell r="AF169">
            <v>29223927.443589877</v>
          </cell>
          <cell r="AG169">
            <v>5294381.1748455437</v>
          </cell>
          <cell r="AH169">
            <v>477101.89467402652</v>
          </cell>
          <cell r="AI169">
            <v>20734.081017683147</v>
          </cell>
          <cell r="AJ169">
            <v>174305.05217122866</v>
          </cell>
          <cell r="AK169">
            <v>192493.2697196705</v>
          </cell>
          <cell r="AL169">
            <v>1686855.2891052952</v>
          </cell>
          <cell r="AM169">
            <v>2665600.634484563</v>
          </cell>
          <cell r="AN169">
            <v>193114.96774193548</v>
          </cell>
          <cell r="AO169">
            <v>99653.834254143658</v>
          </cell>
          <cell r="AP169">
            <v>473410.7898289829</v>
          </cell>
          <cell r="AQ169">
            <v>373334.87328405492</v>
          </cell>
          <cell r="AR169">
            <v>523946.37004573172</v>
          </cell>
          <cell r="AS169">
            <v>99464.835164835167</v>
          </cell>
          <cell r="AT169">
            <v>76238.842345773039</v>
          </cell>
          <cell r="AU169">
            <v>268181.16731517506</v>
          </cell>
          <cell r="AV169">
            <v>8626544.1461538449</v>
          </cell>
          <cell r="AW169">
            <v>1245105.0130775939</v>
          </cell>
          <cell r="AX169">
            <v>136282.15767634855</v>
          </cell>
          <cell r="AY169">
            <v>0</v>
          </cell>
          <cell r="AZ169">
            <v>333496.18320610689</v>
          </cell>
          <cell r="BA169">
            <v>6263682.8674773388</v>
          </cell>
          <cell r="BB169">
            <v>1567028.7853011228</v>
          </cell>
          <cell r="BL169">
            <v>77434009.670606509</v>
          </cell>
          <cell r="BM169">
            <v>77396548.206480369</v>
          </cell>
          <cell r="BN169">
            <v>37461.464126144536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37461.464126144536</v>
          </cell>
          <cell r="BV169">
            <v>5237998.8599824216</v>
          </cell>
          <cell r="BW169">
            <v>2386663.0226288042</v>
          </cell>
          <cell r="BX169">
            <v>2851335.8373536179</v>
          </cell>
          <cell r="BY169">
            <v>0</v>
          </cell>
        </row>
        <row r="170">
          <cell r="A170">
            <v>200207</v>
          </cell>
          <cell r="B170">
            <v>100139487.1383156</v>
          </cell>
          <cell r="C170">
            <v>95091577.334156752</v>
          </cell>
          <cell r="D170">
            <v>47289939.766054489</v>
          </cell>
          <cell r="E170">
            <v>14677122.998397121</v>
          </cell>
          <cell r="F170">
            <v>3655.0829596412559</v>
          </cell>
          <cell r="G170">
            <v>703835.57861304644</v>
          </cell>
          <cell r="H170">
            <v>8270.5069969213546</v>
          </cell>
          <cell r="I170">
            <v>46111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1762711.8374185541</v>
          </cell>
          <cell r="O170">
            <v>7066062.9284314038</v>
          </cell>
          <cell r="P170">
            <v>54600.764705882357</v>
          </cell>
          <cell r="Q170">
            <v>1490292.8594789056</v>
          </cell>
          <cell r="R170">
            <v>339955.89189189189</v>
          </cell>
          <cell r="S170">
            <v>1037697.5269526953</v>
          </cell>
          <cell r="T170">
            <v>2163929.0209481809</v>
          </cell>
          <cell r="U170">
            <v>3069048.6790532172</v>
          </cell>
          <cell r="V170">
            <v>9508.2588235294115</v>
          </cell>
          <cell r="W170">
            <v>29922.901535173234</v>
          </cell>
          <cell r="X170">
            <v>29634.081661092532</v>
          </cell>
          <cell r="Y170">
            <v>0</v>
          </cell>
          <cell r="Z170">
            <v>16435</v>
          </cell>
          <cell r="AA170">
            <v>88223.820132013207</v>
          </cell>
          <cell r="AB170">
            <v>742934.08333333326</v>
          </cell>
          <cell r="AC170">
            <v>203641.48356807511</v>
          </cell>
          <cell r="AD170">
            <v>27117.3</v>
          </cell>
          <cell r="AE170">
            <v>1921631.75</v>
          </cell>
          <cell r="AF170">
            <v>28047967.884453084</v>
          </cell>
          <cell r="AG170">
            <v>4862483.9021037901</v>
          </cell>
          <cell r="AH170">
            <v>421758.07489183947</v>
          </cell>
          <cell r="AI170">
            <v>15393.484391916276</v>
          </cell>
          <cell r="AJ170">
            <v>708235.76960279897</v>
          </cell>
          <cell r="AK170">
            <v>260546.44588319038</v>
          </cell>
          <cell r="AL170">
            <v>1105496.7498478394</v>
          </cell>
          <cell r="AM170">
            <v>2277080.2132391417</v>
          </cell>
          <cell r="AN170">
            <v>192388.97162260491</v>
          </cell>
          <cell r="AO170">
            <v>83193.156274664565</v>
          </cell>
          <cell r="AP170">
            <v>704524.7187218722</v>
          </cell>
          <cell r="AQ170">
            <v>321302.1383315734</v>
          </cell>
          <cell r="AR170">
            <v>301666.09184451221</v>
          </cell>
          <cell r="AS170">
            <v>116042.30769230769</v>
          </cell>
          <cell r="AT170">
            <v>38119.421172886519</v>
          </cell>
          <cell r="AU170">
            <v>247374.00778210117</v>
          </cell>
          <cell r="AV170">
            <v>8548327.8705128208</v>
          </cell>
          <cell r="AW170">
            <v>568373.06015693117</v>
          </cell>
          <cell r="AX170">
            <v>112232.36514522822</v>
          </cell>
          <cell r="AY170">
            <v>0</v>
          </cell>
          <cell r="AZ170">
            <v>189328.56234096692</v>
          </cell>
          <cell r="BA170">
            <v>6974100.5728940973</v>
          </cell>
          <cell r="BB170">
            <v>1495800.2041510718</v>
          </cell>
          <cell r="BL170">
            <v>47801637.568102255</v>
          </cell>
          <cell r="BM170">
            <v>47572304.649266727</v>
          </cell>
          <cell r="BN170">
            <v>229332.91883552723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229332.91883552723</v>
          </cell>
          <cell r="BV170">
            <v>5047909.8041588478</v>
          </cell>
          <cell r="BW170">
            <v>2386663.0226288042</v>
          </cell>
          <cell r="BX170">
            <v>2661246.7815300436</v>
          </cell>
          <cell r="BY170">
            <v>0</v>
          </cell>
        </row>
        <row r="171">
          <cell r="A171">
            <v>200208</v>
          </cell>
          <cell r="B171">
            <v>59756142.453030989</v>
          </cell>
          <cell r="C171">
            <v>53764286.962298706</v>
          </cell>
          <cell r="D171">
            <v>53759239.23513554</v>
          </cell>
          <cell r="E171">
            <v>14387580.069419721</v>
          </cell>
          <cell r="F171">
            <v>3322.8026905829597</v>
          </cell>
          <cell r="G171">
            <v>616276.13988078595</v>
          </cell>
          <cell r="H171">
            <v>3422.2787573467672</v>
          </cell>
          <cell r="I171">
            <v>34181.786069651738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2507055.7747440273</v>
          </cell>
          <cell r="O171">
            <v>6398823.7472764077</v>
          </cell>
          <cell r="P171">
            <v>136501.9117647059</v>
          </cell>
          <cell r="Q171">
            <v>1139246.0970238745</v>
          </cell>
          <cell r="R171">
            <v>164666.13513513512</v>
          </cell>
          <cell r="S171">
            <v>153536.87898789879</v>
          </cell>
          <cell r="T171">
            <v>3230546.5170893054</v>
          </cell>
          <cell r="U171">
            <v>10366823.200019151</v>
          </cell>
          <cell r="V171">
            <v>49042.598142414863</v>
          </cell>
          <cell r="W171">
            <v>48883.948052510728</v>
          </cell>
          <cell r="X171">
            <v>57826.505295429211</v>
          </cell>
          <cell r="Y171">
            <v>0</v>
          </cell>
          <cell r="Z171">
            <v>540625</v>
          </cell>
          <cell r="AA171">
            <v>196867.98514851485</v>
          </cell>
          <cell r="AB171">
            <v>401360</v>
          </cell>
          <cell r="AC171">
            <v>551029.89671361505</v>
          </cell>
          <cell r="AD171">
            <v>34865.1</v>
          </cell>
          <cell r="AE171">
            <v>8486322.166666666</v>
          </cell>
          <cell r="AF171">
            <v>27580264.342695646</v>
          </cell>
          <cell r="AG171">
            <v>6249569.712500995</v>
          </cell>
          <cell r="AH171">
            <v>221375.27912874831</v>
          </cell>
          <cell r="AI171">
            <v>13194.415193071094</v>
          </cell>
          <cell r="AJ171">
            <v>1014727.5527886397</v>
          </cell>
          <cell r="AK171">
            <v>108885.0818616318</v>
          </cell>
          <cell r="AL171">
            <v>936124.576993305</v>
          </cell>
          <cell r="AM171">
            <v>1863729.5395081108</v>
          </cell>
          <cell r="AN171">
            <v>173513.07252000971</v>
          </cell>
          <cell r="AO171">
            <v>251803.88476716654</v>
          </cell>
          <cell r="AP171">
            <v>652337.70252025197</v>
          </cell>
          <cell r="AQ171">
            <v>244553.85427666316</v>
          </cell>
          <cell r="AR171">
            <v>248742.21608231709</v>
          </cell>
          <cell r="AS171">
            <v>104990.65934065933</v>
          </cell>
          <cell r="AT171">
            <v>40237.166793602431</v>
          </cell>
          <cell r="AU171">
            <v>328290.7392996109</v>
          </cell>
          <cell r="AV171">
            <v>8023567.7666666666</v>
          </cell>
          <cell r="AW171">
            <v>533616.43417611159</v>
          </cell>
          <cell r="AX171">
            <v>106887.96680497925</v>
          </cell>
          <cell r="AY171">
            <v>18823.87580299786</v>
          </cell>
          <cell r="AZ171">
            <v>246648.21882951655</v>
          </cell>
          <cell r="BA171">
            <v>6198644.6268405933</v>
          </cell>
          <cell r="BB171">
            <v>1424571.6230010206</v>
          </cell>
          <cell r="BL171">
            <v>5047.7271631669291</v>
          </cell>
          <cell r="BM171">
            <v>5047.7271631669291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5991855.4907322843</v>
          </cell>
          <cell r="BW171">
            <v>2570252.485907943</v>
          </cell>
          <cell r="BX171">
            <v>3421603.0048243417</v>
          </cell>
          <cell r="BY171">
            <v>0</v>
          </cell>
        </row>
        <row r="172">
          <cell r="A172">
            <v>200209</v>
          </cell>
          <cell r="B172">
            <v>53227850.431449577</v>
          </cell>
          <cell r="C172">
            <v>47629172.237453312</v>
          </cell>
          <cell r="D172">
            <v>47629172.237453312</v>
          </cell>
          <cell r="E172">
            <v>12179086.262897151</v>
          </cell>
          <cell r="F172">
            <v>6977.8856502242152</v>
          </cell>
          <cell r="G172">
            <v>262875.96730001451</v>
          </cell>
          <cell r="H172">
            <v>855.56968933669179</v>
          </cell>
          <cell r="I172">
            <v>29823.034825870647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2817967.5786534282</v>
          </cell>
          <cell r="O172">
            <v>4985229.8820580384</v>
          </cell>
          <cell r="P172">
            <v>44673.352941176476</v>
          </cell>
          <cell r="Q172">
            <v>2357974.479886624</v>
          </cell>
          <cell r="R172">
            <v>461065.17837837833</v>
          </cell>
          <cell r="S172">
            <v>52943.751375137515</v>
          </cell>
          <cell r="T172">
            <v>1158699.5821389195</v>
          </cell>
          <cell r="U172">
            <v>5207544.0790167088</v>
          </cell>
          <cell r="V172">
            <v>148629.09845201237</v>
          </cell>
          <cell r="W172">
            <v>29626.635183339833</v>
          </cell>
          <cell r="X172">
            <v>74966.217391304352</v>
          </cell>
          <cell r="Y172">
            <v>0</v>
          </cell>
          <cell r="Z172">
            <v>582145</v>
          </cell>
          <cell r="AA172">
            <v>112014.51320132014</v>
          </cell>
          <cell r="AB172">
            <v>800629.58333333326</v>
          </cell>
          <cell r="AC172">
            <v>497124.79812206572</v>
          </cell>
          <cell r="AD172">
            <v>3873.9</v>
          </cell>
          <cell r="AE172">
            <v>2958534.333333333</v>
          </cell>
          <cell r="AF172">
            <v>28604284.529088274</v>
          </cell>
          <cell r="AG172">
            <v>5163356.159519393</v>
          </cell>
          <cell r="AH172">
            <v>216604.26018200806</v>
          </cell>
          <cell r="AI172">
            <v>6283.0548538433777</v>
          </cell>
          <cell r="AJ172">
            <v>872821.20919942379</v>
          </cell>
          <cell r="AK172">
            <v>48609.411545371338</v>
          </cell>
          <cell r="AL172">
            <v>1105496.7498478394</v>
          </cell>
          <cell r="AM172">
            <v>1488354.5460491888</v>
          </cell>
          <cell r="AN172">
            <v>187306.9987872908</v>
          </cell>
          <cell r="AO172">
            <v>96984.535122336238</v>
          </cell>
          <cell r="AP172">
            <v>999008.59585958591</v>
          </cell>
          <cell r="AQ172">
            <v>102764.65153115102</v>
          </cell>
          <cell r="AR172">
            <v>232865.05335365853</v>
          </cell>
          <cell r="AS172">
            <v>104990.65934065933</v>
          </cell>
          <cell r="AT172">
            <v>37060.548362528556</v>
          </cell>
          <cell r="AU172">
            <v>286676.42023346305</v>
          </cell>
          <cell r="AV172">
            <v>10466759.794871794</v>
          </cell>
          <cell r="AW172">
            <v>390500.9154315606</v>
          </cell>
          <cell r="AX172">
            <v>213775.93360995851</v>
          </cell>
          <cell r="AY172">
            <v>20915.417558886511</v>
          </cell>
          <cell r="AZ172">
            <v>149378.49872773536</v>
          </cell>
          <cell r="BA172">
            <v>6413771.115100598</v>
          </cell>
          <cell r="BB172">
            <v>1638257.3664511738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5598678.1939962637</v>
          </cell>
          <cell r="BW172">
            <v>2937431.4124662206</v>
          </cell>
          <cell r="BX172">
            <v>2661246.7815300436</v>
          </cell>
          <cell r="BY172">
            <v>0</v>
          </cell>
        </row>
        <row r="173">
          <cell r="A173">
            <v>200210</v>
          </cell>
          <cell r="B173">
            <v>68751882.99395892</v>
          </cell>
          <cell r="C173">
            <v>63133706.022329345</v>
          </cell>
          <cell r="D173">
            <v>46144940.664496429</v>
          </cell>
          <cell r="E173">
            <v>15028947.132394234</v>
          </cell>
          <cell r="F173">
            <v>28243.822869955158</v>
          </cell>
          <cell r="G173">
            <v>156934.97596707635</v>
          </cell>
          <cell r="H173">
            <v>5703.7979289112791</v>
          </cell>
          <cell r="I173">
            <v>41293.432835820895</v>
          </cell>
          <cell r="J173">
            <v>287100</v>
          </cell>
          <cell r="K173">
            <v>0</v>
          </cell>
          <cell r="L173">
            <v>0</v>
          </cell>
          <cell r="M173">
            <v>0</v>
          </cell>
          <cell r="N173">
            <v>3342301.8920260626</v>
          </cell>
          <cell r="O173">
            <v>6238686.3437992092</v>
          </cell>
          <cell r="P173">
            <v>6204.6323529411766</v>
          </cell>
          <cell r="Q173">
            <v>1755233.8122751554</v>
          </cell>
          <cell r="R173">
            <v>1400193.3297297296</v>
          </cell>
          <cell r="S173">
            <v>63532.501650165024</v>
          </cell>
          <cell r="T173">
            <v>1703518.5909592062</v>
          </cell>
          <cell r="U173">
            <v>3095104.7161189551</v>
          </cell>
          <cell r="V173">
            <v>104841.06439628483</v>
          </cell>
          <cell r="W173">
            <v>36440.761275507997</v>
          </cell>
          <cell r="X173">
            <v>72563.454013377923</v>
          </cell>
          <cell r="Y173">
            <v>0</v>
          </cell>
          <cell r="Z173">
            <v>205870</v>
          </cell>
          <cell r="AA173">
            <v>80491.844884488455</v>
          </cell>
          <cell r="AB173">
            <v>625870.75</v>
          </cell>
          <cell r="AC173">
            <v>323430.59154929576</v>
          </cell>
          <cell r="AD173">
            <v>0</v>
          </cell>
          <cell r="AE173">
            <v>1645596.25</v>
          </cell>
          <cell r="AF173">
            <v>26525088.611832168</v>
          </cell>
          <cell r="AG173">
            <v>4965201.0437483639</v>
          </cell>
          <cell r="AH173">
            <v>220898.17723407428</v>
          </cell>
          <cell r="AI173">
            <v>19163.317304222302</v>
          </cell>
          <cell r="AJ173">
            <v>1522739.3033545997</v>
          </cell>
          <cell r="AK173">
            <v>89441.317243483267</v>
          </cell>
          <cell r="AL173">
            <v>1306912.3067559344</v>
          </cell>
          <cell r="AM173">
            <v>1792159.9882260596</v>
          </cell>
          <cell r="AN173">
            <v>244297.69415474168</v>
          </cell>
          <cell r="AO173">
            <v>220662.06156274665</v>
          </cell>
          <cell r="AP173">
            <v>387674.97749774979</v>
          </cell>
          <cell r="AQ173">
            <v>209431.75818373813</v>
          </cell>
          <cell r="AR173">
            <v>301666.09184451221</v>
          </cell>
          <cell r="AS173">
            <v>121568.13186813187</v>
          </cell>
          <cell r="AT173">
            <v>82592.079207920789</v>
          </cell>
          <cell r="AU173">
            <v>353721.71206225682</v>
          </cell>
          <cell r="AV173">
            <v>7313932.8294871794</v>
          </cell>
          <cell r="AW173">
            <v>329165.6931124673</v>
          </cell>
          <cell r="AX173">
            <v>328680.49792531121</v>
          </cell>
          <cell r="AY173">
            <v>41830.835117773022</v>
          </cell>
          <cell r="AZ173">
            <v>194539.44020356235</v>
          </cell>
          <cell r="BA173">
            <v>6478809.3557373434</v>
          </cell>
          <cell r="BB173">
            <v>1495800.2041510718</v>
          </cell>
          <cell r="BL173">
            <v>16988765.357832912</v>
          </cell>
          <cell r="BM173">
            <v>16840164.26516797</v>
          </cell>
          <cell r="BN173">
            <v>148601.0926649436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148601.0926649436</v>
          </cell>
          <cell r="BV173">
            <v>5618176.9716295712</v>
          </cell>
          <cell r="BW173">
            <v>2386663.0226288042</v>
          </cell>
          <cell r="BX173">
            <v>3231513.949000767</v>
          </cell>
          <cell r="BY173">
            <v>0</v>
          </cell>
        </row>
        <row r="174">
          <cell r="A174">
            <v>200211</v>
          </cell>
          <cell r="B174">
            <v>113892876.60231288</v>
          </cell>
          <cell r="C174">
            <v>109218645.31725675</v>
          </cell>
          <cell r="D174">
            <v>45369825.73891858</v>
          </cell>
          <cell r="E174">
            <v>15077328.849216433</v>
          </cell>
          <cell r="F174">
            <v>3655.0829596412559</v>
          </cell>
          <cell r="G174">
            <v>301417.9324304678</v>
          </cell>
          <cell r="H174">
            <v>1140.7595857822557</v>
          </cell>
          <cell r="I174">
            <v>0</v>
          </cell>
          <cell r="J174">
            <v>9900</v>
          </cell>
          <cell r="K174">
            <v>0</v>
          </cell>
          <cell r="L174">
            <v>0</v>
          </cell>
          <cell r="M174">
            <v>0</v>
          </cell>
          <cell r="N174">
            <v>3679562.1538938875</v>
          </cell>
          <cell r="O174">
            <v>8422464.8638364878</v>
          </cell>
          <cell r="P174">
            <v>0</v>
          </cell>
          <cell r="Q174">
            <v>794822.85838874965</v>
          </cell>
          <cell r="R174">
            <v>620419.50270270265</v>
          </cell>
          <cell r="S174">
            <v>100593.12761276128</v>
          </cell>
          <cell r="T174">
            <v>1143352.5678059538</v>
          </cell>
          <cell r="U174">
            <v>3002948.6942327376</v>
          </cell>
          <cell r="V174">
            <v>140622.14365325077</v>
          </cell>
          <cell r="W174">
            <v>44439.952775009755</v>
          </cell>
          <cell r="X174">
            <v>8169.3954849498332</v>
          </cell>
          <cell r="Y174">
            <v>0</v>
          </cell>
          <cell r="Z174">
            <v>544950</v>
          </cell>
          <cell r="AA174">
            <v>94171.493399339932</v>
          </cell>
          <cell r="AB174">
            <v>957828.91666666663</v>
          </cell>
          <cell r="AC174">
            <v>83852.375586854469</v>
          </cell>
          <cell r="AD174">
            <v>0</v>
          </cell>
          <cell r="AE174">
            <v>1128914.4166666665</v>
          </cell>
          <cell r="AF174">
            <v>25936205.15361844</v>
          </cell>
          <cell r="AG174">
            <v>6843226.2634231811</v>
          </cell>
          <cell r="AH174">
            <v>156489.42145308069</v>
          </cell>
          <cell r="AI174">
            <v>6597.2075965355471</v>
          </cell>
          <cell r="AJ174">
            <v>189856.43229059479</v>
          </cell>
          <cell r="AK174">
            <v>73886.305548964432</v>
          </cell>
          <cell r="AL174">
            <v>1176449.9573950092</v>
          </cell>
          <cell r="AM174">
            <v>1497118.1645735218</v>
          </cell>
          <cell r="AN174">
            <v>290761.44579189911</v>
          </cell>
          <cell r="AO174">
            <v>158378.41515390688</v>
          </cell>
          <cell r="AP174">
            <v>287028.58910891088</v>
          </cell>
          <cell r="AQ174">
            <v>123577.74551214362</v>
          </cell>
          <cell r="AR174">
            <v>499248.5613567073</v>
          </cell>
          <cell r="AS174">
            <v>160248.90109890109</v>
          </cell>
          <cell r="AT174">
            <v>48708.149276466102</v>
          </cell>
          <cell r="AU174">
            <v>319043.1128404669</v>
          </cell>
          <cell r="AV174">
            <v>6948449.5051282048</v>
          </cell>
          <cell r="AW174">
            <v>218762.29293809939</v>
          </cell>
          <cell r="AX174">
            <v>69477.178423236517</v>
          </cell>
          <cell r="AY174">
            <v>46013.918629550324</v>
          </cell>
          <cell r="AZ174">
            <v>170222.01017811705</v>
          </cell>
          <cell r="BA174">
            <v>6652661.5759009514</v>
          </cell>
          <cell r="BB174">
            <v>1353343.0418509697</v>
          </cell>
          <cell r="BL174">
            <v>63848819.578338161</v>
          </cell>
          <cell r="BM174">
            <v>63785099.524642587</v>
          </cell>
          <cell r="BN174">
            <v>63720.053695578128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63720.053695578128</v>
          </cell>
          <cell r="BV174">
            <v>4674231.2850561347</v>
          </cell>
          <cell r="BW174">
            <v>2203073.5593496654</v>
          </cell>
          <cell r="BX174">
            <v>2471157.7257064688</v>
          </cell>
          <cell r="BY174">
            <v>0</v>
          </cell>
        </row>
        <row r="175">
          <cell r="A175">
            <v>200212</v>
          </cell>
          <cell r="B175">
            <v>123945651.55494615</v>
          </cell>
          <cell r="C175">
            <v>119645098.78899273</v>
          </cell>
          <cell r="D175">
            <v>54784318.259413585</v>
          </cell>
          <cell r="E175">
            <v>16826106.567914195</v>
          </cell>
          <cell r="F175">
            <v>2658.2421524663678</v>
          </cell>
          <cell r="G175">
            <v>54947.006698800033</v>
          </cell>
          <cell r="H175">
            <v>1996.3292751189474</v>
          </cell>
          <cell r="I175">
            <v>25464.283582089553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3056421.1231771642</v>
          </cell>
          <cell r="O175">
            <v>9543426.6881768797</v>
          </cell>
          <cell r="P175">
            <v>0</v>
          </cell>
          <cell r="Q175">
            <v>1251846.0019622806</v>
          </cell>
          <cell r="R175">
            <v>1088921.2162162161</v>
          </cell>
          <cell r="S175">
            <v>142948.12871287129</v>
          </cell>
          <cell r="T175">
            <v>1657477.5479603088</v>
          </cell>
          <cell r="U175">
            <v>3046028.0553717613</v>
          </cell>
          <cell r="V175">
            <v>231451.03715170277</v>
          </cell>
          <cell r="W175">
            <v>11406.254545585836</v>
          </cell>
          <cell r="X175">
            <v>51739.50473801561</v>
          </cell>
          <cell r="Y175">
            <v>0</v>
          </cell>
          <cell r="Z175">
            <v>140130</v>
          </cell>
          <cell r="AA175">
            <v>53529.059405940592</v>
          </cell>
          <cell r="AB175">
            <v>1977116.0833333333</v>
          </cell>
          <cell r="AC175">
            <v>17968.366197183099</v>
          </cell>
          <cell r="AD175">
            <v>0</v>
          </cell>
          <cell r="AE175">
            <v>562687.75</v>
          </cell>
          <cell r="AF175">
            <v>33558840.594276659</v>
          </cell>
          <cell r="AG175">
            <v>5588783.0611339295</v>
          </cell>
          <cell r="AH175">
            <v>99237.194092197518</v>
          </cell>
          <cell r="AI175">
            <v>39269.092836521108</v>
          </cell>
          <cell r="AJ175">
            <v>518379.33731220418</v>
          </cell>
          <cell r="AK175">
            <v>151661.36402155858</v>
          </cell>
          <cell r="AL175">
            <v>1045987.6080340841</v>
          </cell>
          <cell r="AM175">
            <v>1345215.4434850863</v>
          </cell>
          <cell r="AN175">
            <v>113981.39073490177</v>
          </cell>
          <cell r="AO175">
            <v>129905.89108129441</v>
          </cell>
          <cell r="AP175">
            <v>1241305.4567956796</v>
          </cell>
          <cell r="AQ175">
            <v>186017.02745512145</v>
          </cell>
          <cell r="AR175">
            <v>929696.08422256098</v>
          </cell>
          <cell r="AS175">
            <v>132619.78021978022</v>
          </cell>
          <cell r="AT175">
            <v>66708.987052551398</v>
          </cell>
          <cell r="AU175">
            <v>325978.83268482488</v>
          </cell>
          <cell r="AV175">
            <v>13491596.49102564</v>
          </cell>
          <cell r="AW175">
            <v>100180.8631211857</v>
          </cell>
          <cell r="AX175">
            <v>216448.13278008299</v>
          </cell>
          <cell r="AY175">
            <v>50197.002141327626</v>
          </cell>
          <cell r="AZ175">
            <v>173695.92875318066</v>
          </cell>
          <cell r="BA175">
            <v>7611975.6252929475</v>
          </cell>
          <cell r="BB175">
            <v>1353343.0418509697</v>
          </cell>
          <cell r="BL175">
            <v>64860780.52957914</v>
          </cell>
          <cell r="BM175">
            <v>64599676.495598651</v>
          </cell>
          <cell r="BN175">
            <v>261104.03398048526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261104.03398048526</v>
          </cell>
          <cell r="BV175">
            <v>4300552.7659534216</v>
          </cell>
          <cell r="BW175">
            <v>2019484.0960705266</v>
          </cell>
          <cell r="BX175">
            <v>2281068.6698828945</v>
          </cell>
          <cell r="BY175">
            <v>0</v>
          </cell>
        </row>
        <row r="176">
          <cell r="A176">
            <v>200301</v>
          </cell>
          <cell r="B176">
            <v>85080015.801587924</v>
          </cell>
          <cell r="C176">
            <v>80785962.628178939</v>
          </cell>
          <cell r="D176">
            <v>78110993.257884845</v>
          </cell>
          <cell r="E176">
            <v>19747204.947320901</v>
          </cell>
          <cell r="F176">
            <v>434290.31165919284</v>
          </cell>
          <cell r="G176">
            <v>197.65110323309364</v>
          </cell>
          <cell r="H176">
            <v>10266.836272040302</v>
          </cell>
          <cell r="I176">
            <v>220002.23383084577</v>
          </cell>
          <cell r="J176">
            <v>0</v>
          </cell>
          <cell r="K176">
            <v>0</v>
          </cell>
          <cell r="L176">
            <v>0</v>
          </cell>
          <cell r="M176">
            <v>2925</v>
          </cell>
          <cell r="N176">
            <v>4512173.4253800809</v>
          </cell>
          <cell r="O176">
            <v>7585556.2909020791</v>
          </cell>
          <cell r="P176">
            <v>326363.6617647059</v>
          </cell>
          <cell r="Q176">
            <v>2212256.9558486864</v>
          </cell>
          <cell r="R176">
            <v>892384.21621621621</v>
          </cell>
          <cell r="S176">
            <v>772978.77007700771</v>
          </cell>
          <cell r="T176">
            <v>2777809.5942668137</v>
          </cell>
          <cell r="U176">
            <v>7268644.0242451532</v>
          </cell>
          <cell r="V176">
            <v>5238800.3944272446</v>
          </cell>
          <cell r="W176">
            <v>288711.55986164667</v>
          </cell>
          <cell r="X176">
            <v>290734.36872909701</v>
          </cell>
          <cell r="Y176">
            <v>0</v>
          </cell>
          <cell r="Z176">
            <v>447205</v>
          </cell>
          <cell r="AA176">
            <v>1387.7904290429042</v>
          </cell>
          <cell r="AB176">
            <v>643012.16666666663</v>
          </cell>
          <cell r="AC176">
            <v>11978.910798122066</v>
          </cell>
          <cell r="AD176">
            <v>0</v>
          </cell>
          <cell r="AE176">
            <v>346813.83333333331</v>
          </cell>
          <cell r="AF176">
            <v>48673372.52721706</v>
          </cell>
          <cell r="AG176">
            <v>7380267.0669822153</v>
          </cell>
          <cell r="AH176">
            <v>0</v>
          </cell>
          <cell r="AI176">
            <v>236871.16798989533</v>
          </cell>
          <cell r="AJ176">
            <v>1068509.4090347809</v>
          </cell>
          <cell r="AK176">
            <v>116662.58770889122</v>
          </cell>
          <cell r="AL176">
            <v>460051.44248326233</v>
          </cell>
          <cell r="AM176">
            <v>2246407.548403977</v>
          </cell>
          <cell r="AN176">
            <v>66065.646859083194</v>
          </cell>
          <cell r="AO176">
            <v>169500.49486977112</v>
          </cell>
          <cell r="AP176">
            <v>480866.07785778574</v>
          </cell>
          <cell r="AQ176">
            <v>179512.93558606127</v>
          </cell>
          <cell r="AR176">
            <v>1257824.1139481708</v>
          </cell>
          <cell r="AS176">
            <v>165774.72527472526</v>
          </cell>
          <cell r="AT176">
            <v>74121.096725057112</v>
          </cell>
          <cell r="AU176">
            <v>765241.0894941634</v>
          </cell>
          <cell r="AV176">
            <v>21016002.207692306</v>
          </cell>
          <cell r="AW176">
            <v>224895.81517000872</v>
          </cell>
          <cell r="AX176">
            <v>224464.73029045644</v>
          </cell>
          <cell r="AY176">
            <v>0</v>
          </cell>
          <cell r="AZ176">
            <v>251859.09669211198</v>
          </cell>
          <cell r="BA176">
            <v>12288475.274154324</v>
          </cell>
          <cell r="BB176">
            <v>2421771.7591017354</v>
          </cell>
          <cell r="BL176">
            <v>2674969.3702940908</v>
          </cell>
          <cell r="BM176">
            <v>2504114.3490575743</v>
          </cell>
          <cell r="BN176">
            <v>170855.02123651659</v>
          </cell>
          <cell r="BO176">
            <v>67615.949339692597</v>
          </cell>
          <cell r="BP176">
            <v>0</v>
          </cell>
          <cell r="BQ176">
            <v>11258.442298387876</v>
          </cell>
          <cell r="BR176">
            <v>43197.741978472579</v>
          </cell>
          <cell r="BS176">
            <v>0</v>
          </cell>
          <cell r="BT176">
            <v>0</v>
          </cell>
          <cell r="BU176">
            <v>48782.887619963534</v>
          </cell>
          <cell r="BV176">
            <v>4294053.1734089851</v>
          </cell>
          <cell r="BW176">
            <v>2203073.5593496654</v>
          </cell>
          <cell r="BX176">
            <v>2090979.61405932</v>
          </cell>
          <cell r="BY176">
            <v>0</v>
          </cell>
        </row>
        <row r="177">
          <cell r="A177">
            <v>200302</v>
          </cell>
          <cell r="B177">
            <v>69145476.697253481</v>
          </cell>
          <cell r="C177">
            <v>64484244.597286217</v>
          </cell>
          <cell r="D177">
            <v>59337020.429739662</v>
          </cell>
          <cell r="E177">
            <v>20168589.14344123</v>
          </cell>
          <cell r="F177">
            <v>139225.432735426</v>
          </cell>
          <cell r="G177">
            <v>0</v>
          </cell>
          <cell r="H177">
            <v>2851.8989644556395</v>
          </cell>
          <cell r="I177">
            <v>146132.87064676618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3313318.5882717962</v>
          </cell>
          <cell r="O177">
            <v>8091704.8697496541</v>
          </cell>
          <cell r="P177">
            <v>807843.1323529412</v>
          </cell>
          <cell r="Q177">
            <v>2675903.6232421235</v>
          </cell>
          <cell r="R177">
            <v>806332.881081081</v>
          </cell>
          <cell r="S177">
            <v>1307710.6589658966</v>
          </cell>
          <cell r="T177">
            <v>2877565.1874310914</v>
          </cell>
          <cell r="U177">
            <v>6661694.3288663905</v>
          </cell>
          <cell r="V177">
            <v>3136474.3250773991</v>
          </cell>
          <cell r="W177">
            <v>194202.59362679263</v>
          </cell>
          <cell r="X177">
            <v>984011.69537346717</v>
          </cell>
          <cell r="Y177">
            <v>0</v>
          </cell>
          <cell r="Z177">
            <v>698920</v>
          </cell>
          <cell r="AA177">
            <v>0</v>
          </cell>
          <cell r="AB177">
            <v>234962.83333333331</v>
          </cell>
          <cell r="AC177">
            <v>71873.464788732395</v>
          </cell>
          <cell r="AD177">
            <v>0</v>
          </cell>
          <cell r="AE177">
            <v>1341249.4166666665</v>
          </cell>
          <cell r="AF177">
            <v>30726022.428680766</v>
          </cell>
          <cell r="AG177">
            <v>4283385.6862178426</v>
          </cell>
          <cell r="AH177">
            <v>1431.3056840220797</v>
          </cell>
          <cell r="AI177">
            <v>15393.484391916276</v>
          </cell>
          <cell r="AJ177">
            <v>655749.86169993831</v>
          </cell>
          <cell r="AK177">
            <v>414152.18636656384</v>
          </cell>
          <cell r="AL177">
            <v>251769.44613511869</v>
          </cell>
          <cell r="AM177">
            <v>3065805.8804290947</v>
          </cell>
          <cell r="AN177">
            <v>84941.545961678392</v>
          </cell>
          <cell r="AO177">
            <v>149035.86819258091</v>
          </cell>
          <cell r="AP177">
            <v>413768.48559855984</v>
          </cell>
          <cell r="AQ177">
            <v>230244.85216473075</v>
          </cell>
          <cell r="AR177">
            <v>629794.12157012196</v>
          </cell>
          <cell r="AS177">
            <v>392333.51648351649</v>
          </cell>
          <cell r="AT177">
            <v>46590.403655750182</v>
          </cell>
          <cell r="AU177">
            <v>446197.9766536965</v>
          </cell>
          <cell r="AV177">
            <v>10431206.942307692</v>
          </cell>
          <cell r="AW177">
            <v>402767.95989537926</v>
          </cell>
          <cell r="AX177">
            <v>371435.6846473029</v>
          </cell>
          <cell r="AY177">
            <v>0</v>
          </cell>
          <cell r="AZ177">
            <v>147641.53944020357</v>
          </cell>
          <cell r="BA177">
            <v>8292375.6811850546</v>
          </cell>
          <cell r="BB177">
            <v>1780714.528751276</v>
          </cell>
          <cell r="BL177">
            <v>5147224.1675465554</v>
          </cell>
          <cell r="BM177">
            <v>5106028.4119015075</v>
          </cell>
          <cell r="BN177">
            <v>41195.755645048186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41195.755645048186</v>
          </cell>
          <cell r="BV177">
            <v>4661232.0999672627</v>
          </cell>
          <cell r="BW177">
            <v>2570252.485907943</v>
          </cell>
          <cell r="BX177">
            <v>2090979.61405932</v>
          </cell>
          <cell r="BY177">
            <v>0</v>
          </cell>
        </row>
        <row r="178">
          <cell r="A178">
            <v>200303</v>
          </cell>
          <cell r="B178">
            <v>67691006.804762796</v>
          </cell>
          <cell r="C178">
            <v>63403453.223898239</v>
          </cell>
          <cell r="D178">
            <v>59184652.459613539</v>
          </cell>
          <cell r="E178">
            <v>19736392.664910786</v>
          </cell>
          <cell r="F178">
            <v>183750.98878923769</v>
          </cell>
          <cell r="G178">
            <v>111672.87332669791</v>
          </cell>
          <cell r="H178">
            <v>5133.418136020151</v>
          </cell>
          <cell r="I178">
            <v>209220.05970149254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1466291.6853862861</v>
          </cell>
          <cell r="O178">
            <v>8205135.530546003</v>
          </cell>
          <cell r="P178">
            <v>2825589.573529412</v>
          </cell>
          <cell r="Q178">
            <v>3086562.1000763113</v>
          </cell>
          <cell r="R178">
            <v>481250.05945945944</v>
          </cell>
          <cell r="S178">
            <v>84710.002200220028</v>
          </cell>
          <cell r="T178">
            <v>3077076.3737596474</v>
          </cell>
          <cell r="U178">
            <v>8367376.2099618502</v>
          </cell>
          <cell r="V178">
            <v>2831709.6080495357</v>
          </cell>
          <cell r="W178">
            <v>167686.75513770347</v>
          </cell>
          <cell r="X178">
            <v>1692346.3391861762</v>
          </cell>
          <cell r="Y178">
            <v>0</v>
          </cell>
          <cell r="Z178">
            <v>2132225</v>
          </cell>
          <cell r="AA178">
            <v>6344.1848184818482</v>
          </cell>
          <cell r="AB178">
            <v>347427.25</v>
          </cell>
          <cell r="AC178">
            <v>191662.57276995305</v>
          </cell>
          <cell r="AD178">
            <v>0</v>
          </cell>
          <cell r="AE178">
            <v>997974.5</v>
          </cell>
          <cell r="AF178">
            <v>29300169.055989627</v>
          </cell>
          <cell r="AG178">
            <v>5554004.8163251374</v>
          </cell>
          <cell r="AH178">
            <v>103054.00924958973</v>
          </cell>
          <cell r="AI178">
            <v>16650.095362684951</v>
          </cell>
          <cell r="AJ178">
            <v>1124235.1877958428</v>
          </cell>
          <cell r="AK178">
            <v>313044.61035219143</v>
          </cell>
          <cell r="AL178">
            <v>171660.9860012173</v>
          </cell>
          <cell r="AM178">
            <v>3207484.3799058083</v>
          </cell>
          <cell r="AN178">
            <v>106721.42954159592</v>
          </cell>
          <cell r="AO178">
            <v>281166.17521704815</v>
          </cell>
          <cell r="AP178">
            <v>529325.45004500449</v>
          </cell>
          <cell r="AQ178">
            <v>226342.39704329462</v>
          </cell>
          <cell r="AR178">
            <v>566285.47065548785</v>
          </cell>
          <cell r="AS178">
            <v>453117.58241758239</v>
          </cell>
          <cell r="AT178">
            <v>44472.65803503427</v>
          </cell>
          <cell r="AU178">
            <v>369905.05836575874</v>
          </cell>
          <cell r="AV178">
            <v>7575601.8243589737</v>
          </cell>
          <cell r="AW178">
            <v>877093.67916303407</v>
          </cell>
          <cell r="AX178">
            <v>323336.09958506224</v>
          </cell>
          <cell r="AY178">
            <v>0</v>
          </cell>
          <cell r="AZ178">
            <v>88584.923664122136</v>
          </cell>
          <cell r="BA178">
            <v>7368082.2229051525</v>
          </cell>
          <cell r="BB178">
            <v>1780714.528751276</v>
          </cell>
          <cell r="BL178">
            <v>4218800.7642847029</v>
          </cell>
          <cell r="BM178">
            <v>4210561.6131556937</v>
          </cell>
          <cell r="BN178">
            <v>8239.1511290096369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8239.1511290096369</v>
          </cell>
          <cell r="BV178">
            <v>4287553.5808645496</v>
          </cell>
          <cell r="BW178">
            <v>2386663.0226288042</v>
          </cell>
          <cell r="BX178">
            <v>1900890.5582357454</v>
          </cell>
          <cell r="BY178">
            <v>0</v>
          </cell>
        </row>
        <row r="179">
          <cell r="A179">
            <v>200304</v>
          </cell>
          <cell r="B179">
            <v>142092528.71796352</v>
          </cell>
          <cell r="C179">
            <v>137988564.6003781</v>
          </cell>
          <cell r="D179">
            <v>56995010.99180492</v>
          </cell>
          <cell r="E179">
            <v>24069530.368012529</v>
          </cell>
          <cell r="F179">
            <v>88054.271300448439</v>
          </cell>
          <cell r="G179">
            <v>0</v>
          </cell>
          <cell r="H179">
            <v>0</v>
          </cell>
          <cell r="I179">
            <v>126862.60199004975</v>
          </cell>
          <cell r="J179">
            <v>24750</v>
          </cell>
          <cell r="K179">
            <v>0</v>
          </cell>
          <cell r="L179">
            <v>0</v>
          </cell>
          <cell r="M179">
            <v>0</v>
          </cell>
          <cell r="N179">
            <v>496668.43251628918</v>
          </cell>
          <cell r="O179">
            <v>7446389.2616897514</v>
          </cell>
          <cell r="P179">
            <v>9516665.1029411778</v>
          </cell>
          <cell r="Q179">
            <v>2543433.1468439987</v>
          </cell>
          <cell r="R179">
            <v>699034.3027027027</v>
          </cell>
          <cell r="S179">
            <v>741212.51925192529</v>
          </cell>
          <cell r="T179">
            <v>2386460.7287761853</v>
          </cell>
          <cell r="U179">
            <v>3771241.9329275186</v>
          </cell>
          <cell r="V179">
            <v>919048.28049535607</v>
          </cell>
          <cell r="W179">
            <v>55253.674616928794</v>
          </cell>
          <cell r="X179">
            <v>506021.96739130438</v>
          </cell>
          <cell r="Y179">
            <v>0</v>
          </cell>
          <cell r="Z179">
            <v>1317395</v>
          </cell>
          <cell r="AA179">
            <v>10309.300330033004</v>
          </cell>
          <cell r="AB179">
            <v>230363.91666666666</v>
          </cell>
          <cell r="AC179">
            <v>251557.12676056338</v>
          </cell>
          <cell r="AD179">
            <v>0</v>
          </cell>
          <cell r="AE179">
            <v>481292.66666666663</v>
          </cell>
          <cell r="AF179">
            <v>26803695.512913182</v>
          </cell>
          <cell r="AG179">
            <v>3853106.0062578931</v>
          </cell>
          <cell r="AH179">
            <v>312978.84290616139</v>
          </cell>
          <cell r="AI179">
            <v>2513.2219415373511</v>
          </cell>
          <cell r="AJ179">
            <v>2348906.3721959251</v>
          </cell>
          <cell r="AK179">
            <v>204159.52849055963</v>
          </cell>
          <cell r="AL179">
            <v>194549.11746804626</v>
          </cell>
          <cell r="AM179">
            <v>3568253.3424908426</v>
          </cell>
          <cell r="AN179">
            <v>121604.34998787291</v>
          </cell>
          <cell r="AO179">
            <v>165941.42936069457</v>
          </cell>
          <cell r="AP179">
            <v>1136931.4243924392</v>
          </cell>
          <cell r="AQ179">
            <v>96260.559662090818</v>
          </cell>
          <cell r="AR179">
            <v>476314.88185975613</v>
          </cell>
          <cell r="AS179">
            <v>326023.62637362635</v>
          </cell>
          <cell r="AT179">
            <v>46590.403655750182</v>
          </cell>
          <cell r="AU179">
            <v>656581.47859922179</v>
          </cell>
          <cell r="AV179">
            <v>4085733.8166666664</v>
          </cell>
          <cell r="AW179">
            <v>1273728.116826504</v>
          </cell>
          <cell r="AX179">
            <v>168348.54771784233</v>
          </cell>
          <cell r="AY179">
            <v>0</v>
          </cell>
          <cell r="AZ179">
            <v>203224.23664122139</v>
          </cell>
          <cell r="BA179">
            <v>7561946.2094185278</v>
          </cell>
          <cell r="BB179">
            <v>2350543.1779516842</v>
          </cell>
          <cell r="BL179">
            <v>80993553.608573169</v>
          </cell>
          <cell r="BM179">
            <v>80871655.971962646</v>
          </cell>
          <cell r="BN179">
            <v>121897.63661051626</v>
          </cell>
          <cell r="BO179">
            <v>4771.286747760566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117126.3498627557</v>
          </cell>
          <cell r="BV179">
            <v>4103964.1175854108</v>
          </cell>
          <cell r="BW179">
            <v>2203073.5593496654</v>
          </cell>
          <cell r="BX179">
            <v>1900890.5582357454</v>
          </cell>
          <cell r="BY179">
            <v>0</v>
          </cell>
        </row>
        <row r="180">
          <cell r="A180">
            <v>200305</v>
          </cell>
          <cell r="B180">
            <v>131800178.05582307</v>
          </cell>
          <cell r="C180">
            <v>127138945.95585582</v>
          </cell>
          <cell r="D180">
            <v>58264355.358090267</v>
          </cell>
          <cell r="E180">
            <v>21441691.110357121</v>
          </cell>
          <cell r="F180">
            <v>13955.77130044843</v>
          </cell>
          <cell r="G180">
            <v>197.65110323309364</v>
          </cell>
          <cell r="H180">
            <v>0</v>
          </cell>
          <cell r="I180">
            <v>5276.3830845771145</v>
          </cell>
          <cell r="J180">
            <v>14850</v>
          </cell>
          <cell r="K180">
            <v>0</v>
          </cell>
          <cell r="L180">
            <v>0</v>
          </cell>
          <cell r="M180">
            <v>0</v>
          </cell>
          <cell r="N180">
            <v>567809.26900403353</v>
          </cell>
          <cell r="O180">
            <v>5356977.4258443937</v>
          </cell>
          <cell r="P180">
            <v>7285479.3088235296</v>
          </cell>
          <cell r="Q180">
            <v>3212409.0526545299</v>
          </cell>
          <cell r="R180">
            <v>1295019.4756756756</v>
          </cell>
          <cell r="S180">
            <v>190597.50495049506</v>
          </cell>
          <cell r="T180">
            <v>3499119.2679162077</v>
          </cell>
          <cell r="U180">
            <v>2647608.8153949548</v>
          </cell>
          <cell r="V180">
            <v>116351.06191950465</v>
          </cell>
          <cell r="W180">
            <v>21775.576859754779</v>
          </cell>
          <cell r="X180">
            <v>119337.2477703456</v>
          </cell>
          <cell r="Y180">
            <v>0</v>
          </cell>
          <cell r="Z180">
            <v>680755</v>
          </cell>
          <cell r="AA180">
            <v>34099.993399339932</v>
          </cell>
          <cell r="AB180">
            <v>333212.41666666663</v>
          </cell>
          <cell r="AC180">
            <v>131768.01877934273</v>
          </cell>
          <cell r="AD180">
            <v>0</v>
          </cell>
          <cell r="AE180">
            <v>1210309.5</v>
          </cell>
          <cell r="AF180">
            <v>32038197.997836661</v>
          </cell>
          <cell r="AG180">
            <v>9421669.1576192696</v>
          </cell>
          <cell r="AH180">
            <v>248092.9852304938</v>
          </cell>
          <cell r="AI180">
            <v>942.45822807650666</v>
          </cell>
          <cell r="AJ180">
            <v>3250238.4449475203</v>
          </cell>
          <cell r="AK180">
            <v>297489.59865767258</v>
          </cell>
          <cell r="AL180">
            <v>199126.74376141207</v>
          </cell>
          <cell r="AM180">
            <v>1913390.0444793301</v>
          </cell>
          <cell r="AN180">
            <v>187306.9987872908</v>
          </cell>
          <cell r="AO180">
            <v>265150.38042620366</v>
          </cell>
          <cell r="AP180">
            <v>838719.903240324</v>
          </cell>
          <cell r="AQ180">
            <v>113171.19852164731</v>
          </cell>
          <cell r="AR180">
            <v>479843.14024390245</v>
          </cell>
          <cell r="AS180">
            <v>171300.54945054944</v>
          </cell>
          <cell r="AT180">
            <v>42354.912414318351</v>
          </cell>
          <cell r="AU180">
            <v>383776.49805447471</v>
          </cell>
          <cell r="AV180">
            <v>4758393.7871794868</v>
          </cell>
          <cell r="AW180">
            <v>1930014.9956408022</v>
          </cell>
          <cell r="AX180">
            <v>106887.96680497925</v>
          </cell>
          <cell r="AY180">
            <v>0</v>
          </cell>
          <cell r="AZ180">
            <v>128534.98727735369</v>
          </cell>
          <cell r="BA180">
            <v>7301793.2468715459</v>
          </cell>
          <cell r="BB180">
            <v>2136857.4345015311</v>
          </cell>
          <cell r="BL180">
            <v>68874590.59776555</v>
          </cell>
          <cell r="BM180">
            <v>68706191.832603559</v>
          </cell>
          <cell r="BN180">
            <v>168398.76516198833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168398.76516198833</v>
          </cell>
          <cell r="BV180">
            <v>4661232.0999672627</v>
          </cell>
          <cell r="BW180">
            <v>2570252.485907943</v>
          </cell>
          <cell r="BX180">
            <v>2090979.61405932</v>
          </cell>
        </row>
        <row r="181">
          <cell r="A181">
            <v>200306</v>
          </cell>
          <cell r="B181">
            <v>113313469.49403007</v>
          </cell>
          <cell r="C181">
            <v>107144524.13256308</v>
          </cell>
          <cell r="D181">
            <v>70534641.747476205</v>
          </cell>
          <cell r="E181">
            <v>20406959.657523103</v>
          </cell>
          <cell r="F181">
            <v>98354.959641255613</v>
          </cell>
          <cell r="G181">
            <v>9091.9507487223073</v>
          </cell>
          <cell r="H181">
            <v>285.18989644556393</v>
          </cell>
          <cell r="I181">
            <v>123192.07462686567</v>
          </cell>
          <cell r="J181">
            <v>59400</v>
          </cell>
          <cell r="K181">
            <v>0</v>
          </cell>
          <cell r="L181">
            <v>0</v>
          </cell>
          <cell r="M181">
            <v>0</v>
          </cell>
          <cell r="N181">
            <v>847102.92336332612</v>
          </cell>
          <cell r="O181">
            <v>8531129.5304817297</v>
          </cell>
          <cell r="P181">
            <v>2372651.411764706</v>
          </cell>
          <cell r="Q181">
            <v>2636162.4803226865</v>
          </cell>
          <cell r="R181">
            <v>2724958.945945946</v>
          </cell>
          <cell r="S181">
            <v>127065.00330033005</v>
          </cell>
          <cell r="T181">
            <v>2877565.1874310914</v>
          </cell>
          <cell r="U181">
            <v>3450297.9675018475</v>
          </cell>
          <cell r="V181">
            <v>1312389.9349845201</v>
          </cell>
          <cell r="W181">
            <v>99841.760567855235</v>
          </cell>
          <cell r="X181">
            <v>410712.35340022296</v>
          </cell>
          <cell r="Y181">
            <v>0</v>
          </cell>
          <cell r="Z181">
            <v>237010</v>
          </cell>
          <cell r="AA181">
            <v>41038.945544554459</v>
          </cell>
          <cell r="AB181">
            <v>338229.41666666663</v>
          </cell>
          <cell r="AC181">
            <v>395304.05633802817</v>
          </cell>
          <cell r="AD181">
            <v>0</v>
          </cell>
          <cell r="AE181">
            <v>615771.5</v>
          </cell>
          <cell r="AF181">
            <v>44896669.593699984</v>
          </cell>
          <cell r="AG181">
            <v>22177197.038537245</v>
          </cell>
          <cell r="AH181">
            <v>149809.99492764432</v>
          </cell>
          <cell r="AI181">
            <v>5340.5966257668715</v>
          </cell>
          <cell r="AJ181">
            <v>4518971.8730191402</v>
          </cell>
          <cell r="AK181">
            <v>118606.96417070608</v>
          </cell>
          <cell r="AL181">
            <v>196837.93061472915</v>
          </cell>
          <cell r="AM181">
            <v>3223551.0138670853</v>
          </cell>
          <cell r="AN181">
            <v>202189.91923356778</v>
          </cell>
          <cell r="AO181">
            <v>296292.20363062352</v>
          </cell>
          <cell r="AP181">
            <v>417496.12961296126</v>
          </cell>
          <cell r="AQ181">
            <v>107967.92502639916</v>
          </cell>
          <cell r="AR181">
            <v>532767.01600609755</v>
          </cell>
          <cell r="AS181">
            <v>182352.1978021978</v>
          </cell>
          <cell r="AT181">
            <v>31766.184310738761</v>
          </cell>
          <cell r="AU181">
            <v>358345.52529182879</v>
          </cell>
          <cell r="AV181">
            <v>4542232.4435897432</v>
          </cell>
          <cell r="AW181">
            <v>155382.56320836965</v>
          </cell>
          <cell r="AX181">
            <v>104215.76763485478</v>
          </cell>
          <cell r="AY181">
            <v>0</v>
          </cell>
          <cell r="AZ181">
            <v>105954.51653944021</v>
          </cell>
          <cell r="BA181">
            <v>7469391.7900508521</v>
          </cell>
          <cell r="BB181">
            <v>1780714.528751276</v>
          </cell>
          <cell r="BL181">
            <v>36609882.385086879</v>
          </cell>
          <cell r="BM181">
            <v>36562202.160967022</v>
          </cell>
          <cell r="BN181">
            <v>47680.224119855964</v>
          </cell>
          <cell r="BO181">
            <v>2453.8046131340052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45226.419506721963</v>
          </cell>
          <cell r="BV181">
            <v>6168945.3614669871</v>
          </cell>
          <cell r="BW181">
            <v>2937431.4124662206</v>
          </cell>
          <cell r="BX181">
            <v>3231513.949000767</v>
          </cell>
        </row>
        <row r="182">
          <cell r="A182">
            <v>200307</v>
          </cell>
          <cell r="B182">
            <v>76395765.084032238</v>
          </cell>
          <cell r="C182">
            <v>70606997.834212393</v>
          </cell>
          <cell r="D182">
            <v>52864542.119867034</v>
          </cell>
          <cell r="E182">
            <v>19911759.977119453</v>
          </cell>
          <cell r="F182">
            <v>34557.147982062779</v>
          </cell>
          <cell r="G182">
            <v>17393.29708451224</v>
          </cell>
          <cell r="H182">
            <v>285.18989644556393</v>
          </cell>
          <cell r="I182">
            <v>267260.27363184077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1036811.8206639776</v>
          </cell>
          <cell r="O182">
            <v>9099236.033293698</v>
          </cell>
          <cell r="P182">
            <v>622945.0882352941</v>
          </cell>
          <cell r="Q182">
            <v>2291739.2416875614</v>
          </cell>
          <cell r="R182">
            <v>2671840.8378378376</v>
          </cell>
          <cell r="S182">
            <v>900043.77337733784</v>
          </cell>
          <cell r="T182">
            <v>2969647.2734288867</v>
          </cell>
          <cell r="U182">
            <v>3422691.0547792874</v>
          </cell>
          <cell r="V182">
            <v>1882635.2470588235</v>
          </cell>
          <cell r="W182">
            <v>40144.090673425475</v>
          </cell>
          <cell r="X182">
            <v>419842.85423634341</v>
          </cell>
          <cell r="Y182">
            <v>3443.349609375</v>
          </cell>
          <cell r="Z182">
            <v>194625</v>
          </cell>
          <cell r="AA182">
            <v>11895.346534653465</v>
          </cell>
          <cell r="AB182">
            <v>137549.41666666666</v>
          </cell>
          <cell r="AC182">
            <v>0</v>
          </cell>
          <cell r="AD182">
            <v>0</v>
          </cell>
          <cell r="AE182">
            <v>732555.75</v>
          </cell>
          <cell r="AF182">
            <v>26965862.166566458</v>
          </cell>
          <cell r="AG182">
            <v>9690189.5593987871</v>
          </cell>
          <cell r="AH182">
            <v>187501.04460689242</v>
          </cell>
          <cell r="AI182">
            <v>17592.553590761458</v>
          </cell>
          <cell r="AJ182">
            <v>1879125.0977567402</v>
          </cell>
          <cell r="AK182">
            <v>348043.38666485879</v>
          </cell>
          <cell r="AL182">
            <v>96130.152160681682</v>
          </cell>
          <cell r="AM182">
            <v>1397797.1546310831</v>
          </cell>
          <cell r="AN182">
            <v>143021.23550812516</v>
          </cell>
          <cell r="AO182">
            <v>287394.53985793213</v>
          </cell>
          <cell r="AP182">
            <v>96918.744374437447</v>
          </cell>
          <cell r="AQ182">
            <v>223740.76029567054</v>
          </cell>
          <cell r="AR182">
            <v>636850.6383384146</v>
          </cell>
          <cell r="AS182">
            <v>121568.13186813187</v>
          </cell>
          <cell r="AT182">
            <v>28589.565879664886</v>
          </cell>
          <cell r="AU182">
            <v>161833.46303501946</v>
          </cell>
          <cell r="AV182">
            <v>4429885.429487179</v>
          </cell>
          <cell r="AW182">
            <v>378233.87096774194</v>
          </cell>
          <cell r="AX182">
            <v>152315.35269709546</v>
          </cell>
          <cell r="AY182">
            <v>0</v>
          </cell>
          <cell r="AZ182">
            <v>99006.67938931298</v>
          </cell>
          <cell r="BA182">
            <v>6590124.8060579272</v>
          </cell>
          <cell r="BB182">
            <v>2564228.9214018374</v>
          </cell>
          <cell r="BL182">
            <v>17742455.714345355</v>
          </cell>
          <cell r="BM182">
            <v>17722065.297162771</v>
          </cell>
          <cell r="BN182">
            <v>20390.417182584999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20390.417182584999</v>
          </cell>
          <cell r="BV182">
            <v>5788767.2498198384</v>
          </cell>
          <cell r="BW182">
            <v>2937431.4124662206</v>
          </cell>
          <cell r="BX182">
            <v>2851335.8373536179</v>
          </cell>
        </row>
        <row r="183">
          <cell r="A183">
            <v>200308</v>
          </cell>
          <cell r="B183">
            <v>59387581.016846217</v>
          </cell>
          <cell r="C183">
            <v>51179652.781675398</v>
          </cell>
          <cell r="D183">
            <v>51118449.089822002</v>
          </cell>
          <cell r="E183">
            <v>17910716.688371945</v>
          </cell>
          <cell r="F183">
            <v>456220.80941704038</v>
          </cell>
          <cell r="G183">
            <v>197.65110323309364</v>
          </cell>
          <cell r="H183">
            <v>0</v>
          </cell>
          <cell r="I183">
            <v>503550.47263681592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891895.30189264659</v>
          </cell>
          <cell r="O183">
            <v>8835199.9573223628</v>
          </cell>
          <cell r="P183">
            <v>239498.80882352943</v>
          </cell>
          <cell r="Q183">
            <v>2338103.9084269051</v>
          </cell>
          <cell r="R183">
            <v>933816.34054054052</v>
          </cell>
          <cell r="S183">
            <v>857688.77227722784</v>
          </cell>
          <cell r="T183">
            <v>2854544.665931643</v>
          </cell>
          <cell r="U183">
            <v>7573402.176938789</v>
          </cell>
          <cell r="V183">
            <v>4592989.4464396285</v>
          </cell>
          <cell r="W183">
            <v>129320.26257527838</v>
          </cell>
          <cell r="X183">
            <v>814857.15356744709</v>
          </cell>
          <cell r="Y183">
            <v>0</v>
          </cell>
          <cell r="Z183">
            <v>107260</v>
          </cell>
          <cell r="AA183">
            <v>7930.2310231023102</v>
          </cell>
          <cell r="AB183">
            <v>109119.75</v>
          </cell>
          <cell r="AC183">
            <v>0</v>
          </cell>
          <cell r="AD183">
            <v>0</v>
          </cell>
          <cell r="AE183">
            <v>1811925.3333333333</v>
          </cell>
          <cell r="AF183">
            <v>23568701.371159781</v>
          </cell>
          <cell r="AG183">
            <v>5675324.2749604611</v>
          </cell>
          <cell r="AH183">
            <v>30057.419364463673</v>
          </cell>
          <cell r="AI183">
            <v>10052.887766149404</v>
          </cell>
          <cell r="AJ183">
            <v>487924.5512451122</v>
          </cell>
          <cell r="AK183">
            <v>1380507.287888546</v>
          </cell>
          <cell r="AL183">
            <v>100707.77845404748</v>
          </cell>
          <cell r="AM183">
            <v>1779014.5604395603</v>
          </cell>
          <cell r="AN183">
            <v>115796.38103322823</v>
          </cell>
          <cell r="AO183">
            <v>310973.34885556437</v>
          </cell>
          <cell r="AP183">
            <v>171471.62466246623</v>
          </cell>
          <cell r="AQ183">
            <v>144390.83949313624</v>
          </cell>
          <cell r="AR183">
            <v>501012.69054878049</v>
          </cell>
          <cell r="AS183">
            <v>127093.95604395604</v>
          </cell>
          <cell r="AT183">
            <v>55061.38613861386</v>
          </cell>
          <cell r="AU183">
            <v>272804.98054474709</v>
          </cell>
          <cell r="AV183">
            <v>4287674.019230769</v>
          </cell>
          <cell r="AW183">
            <v>49068.177855274633</v>
          </cell>
          <cell r="AX183">
            <v>66804.979253112033</v>
          </cell>
          <cell r="AY183">
            <v>0</v>
          </cell>
          <cell r="AZ183">
            <v>92058.84223918576</v>
          </cell>
          <cell r="BA183">
            <v>7910901.3851426048</v>
          </cell>
          <cell r="BB183">
            <v>2065628.8533514801</v>
          </cell>
          <cell r="BL183">
            <v>61203.691853399017</v>
          </cell>
          <cell r="BM183">
            <v>61203.691853399017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8207928.2351708217</v>
          </cell>
          <cell r="BW183">
            <v>4406147.1186993308</v>
          </cell>
          <cell r="BX183">
            <v>3801781.1164714908</v>
          </cell>
        </row>
        <row r="184">
          <cell r="A184">
            <v>200309</v>
          </cell>
          <cell r="B184">
            <v>43706022.24985522</v>
          </cell>
          <cell r="C184">
            <v>35845774.163609371</v>
          </cell>
          <cell r="D184">
            <v>35535402.039664142</v>
          </cell>
          <cell r="E184">
            <v>12277309.538223607</v>
          </cell>
          <cell r="F184">
            <v>345571.47982062784</v>
          </cell>
          <cell r="G184">
            <v>0</v>
          </cell>
          <cell r="H184">
            <v>570.37979289112786</v>
          </cell>
          <cell r="I184">
            <v>839633.13432835822</v>
          </cell>
          <cell r="J184">
            <v>4950</v>
          </cell>
          <cell r="K184">
            <v>0</v>
          </cell>
          <cell r="L184">
            <v>0</v>
          </cell>
          <cell r="M184">
            <v>0</v>
          </cell>
          <cell r="N184">
            <v>1131666.2693143035</v>
          </cell>
          <cell r="O184">
            <v>4535320.0341935279</v>
          </cell>
          <cell r="P184">
            <v>603090.26470588241</v>
          </cell>
          <cell r="Q184">
            <v>1337951.8116210618</v>
          </cell>
          <cell r="R184">
            <v>1071923.4216216216</v>
          </cell>
          <cell r="S184">
            <v>142948.12871287129</v>
          </cell>
          <cell r="T184">
            <v>2263684.6141124587</v>
          </cell>
          <cell r="U184">
            <v>5527719.1213852484</v>
          </cell>
          <cell r="V184">
            <v>3371428.4049535603</v>
          </cell>
          <cell r="W184">
            <v>19405.446045087592</v>
          </cell>
          <cell r="X184">
            <v>1304219.9615384615</v>
          </cell>
          <cell r="Y184">
            <v>0</v>
          </cell>
          <cell r="Z184">
            <v>148780</v>
          </cell>
          <cell r="AA184">
            <v>14670.927392739273</v>
          </cell>
          <cell r="AB184">
            <v>83616.666666666657</v>
          </cell>
          <cell r="AC184">
            <v>497124.79812206572</v>
          </cell>
          <cell r="AD184">
            <v>0</v>
          </cell>
          <cell r="AE184">
            <v>88472.916666666657</v>
          </cell>
          <cell r="AF184">
            <v>16733173.243954571</v>
          </cell>
          <cell r="AG184">
            <v>2817846.6259031277</v>
          </cell>
          <cell r="AH184">
            <v>28149.011785767565</v>
          </cell>
          <cell r="AI184">
            <v>5026.4438830747022</v>
          </cell>
          <cell r="AJ184">
            <v>257893.72031282159</v>
          </cell>
          <cell r="AK184">
            <v>631922.35008982744</v>
          </cell>
          <cell r="AL184">
            <v>155639.29397443702</v>
          </cell>
          <cell r="AM184">
            <v>940628.3882783883</v>
          </cell>
          <cell r="AN184">
            <v>169520.09386369149</v>
          </cell>
          <cell r="AO184">
            <v>235788.08997632202</v>
          </cell>
          <cell r="AP184">
            <v>205020.42079207921</v>
          </cell>
          <cell r="AQ184">
            <v>114472.01689545935</v>
          </cell>
          <cell r="AR184">
            <v>592747.4085365854</v>
          </cell>
          <cell r="AS184">
            <v>176826.37362637362</v>
          </cell>
          <cell r="AT184">
            <v>25412.94744859101</v>
          </cell>
          <cell r="AU184">
            <v>203447.78210116731</v>
          </cell>
          <cell r="AV184">
            <v>5038550.2653846154</v>
          </cell>
          <cell r="AW184">
            <v>49068.177855274633</v>
          </cell>
          <cell r="AX184">
            <v>82838.174273858924</v>
          </cell>
          <cell r="AY184">
            <v>0</v>
          </cell>
          <cell r="AZ184">
            <v>100743.63867684478</v>
          </cell>
          <cell r="BA184">
            <v>4901632.0202962644</v>
          </cell>
          <cell r="BB184">
            <v>997200.13610071456</v>
          </cell>
          <cell r="BL184">
            <v>310372.12394522654</v>
          </cell>
          <cell r="BM184">
            <v>310372.12394522654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7860248.0862458516</v>
          </cell>
          <cell r="BW184">
            <v>3488199.8023036369</v>
          </cell>
          <cell r="BX184">
            <v>4372048.2839422142</v>
          </cell>
        </row>
        <row r="185">
          <cell r="A185">
            <v>200310</v>
          </cell>
          <cell r="B185">
            <v>90506638.063196614</v>
          </cell>
          <cell r="C185">
            <v>84344192.294274062</v>
          </cell>
          <cell r="D185">
            <v>44659653.45728682</v>
          </cell>
          <cell r="E185">
            <v>17376793.693399772</v>
          </cell>
          <cell r="F185">
            <v>11629.809417040358</v>
          </cell>
          <cell r="G185">
            <v>408940.13258927071</v>
          </cell>
          <cell r="H185">
            <v>0</v>
          </cell>
          <cell r="I185">
            <v>6194.0149253731342</v>
          </cell>
          <cell r="J185">
            <v>4950</v>
          </cell>
          <cell r="K185">
            <v>0</v>
          </cell>
          <cell r="L185">
            <v>0</v>
          </cell>
          <cell r="M185">
            <v>0</v>
          </cell>
          <cell r="N185">
            <v>1252869.1759230529</v>
          </cell>
          <cell r="O185">
            <v>6677157.805701063</v>
          </cell>
          <cell r="P185">
            <v>3401379.4558823532</v>
          </cell>
          <cell r="Q185">
            <v>1006775.6206257496</v>
          </cell>
          <cell r="R185">
            <v>2722834.2216216214</v>
          </cell>
          <cell r="S185">
            <v>195891.88008800882</v>
          </cell>
          <cell r="T185">
            <v>1688171.5766262405</v>
          </cell>
          <cell r="U185">
            <v>1050922.4474685676</v>
          </cell>
          <cell r="V185">
            <v>97584.761609907117</v>
          </cell>
          <cell r="W185">
            <v>21331.177332004681</v>
          </cell>
          <cell r="X185">
            <v>57666.321070234117</v>
          </cell>
          <cell r="Y185">
            <v>0</v>
          </cell>
          <cell r="Z185">
            <v>101205</v>
          </cell>
          <cell r="AA185">
            <v>18239.531353135313</v>
          </cell>
          <cell r="AB185">
            <v>181030.08333333331</v>
          </cell>
          <cell r="AC185">
            <v>191662.57276995305</v>
          </cell>
          <cell r="AD185">
            <v>0</v>
          </cell>
          <cell r="AE185">
            <v>382203</v>
          </cell>
          <cell r="AF185">
            <v>24451222.787667204</v>
          </cell>
          <cell r="AG185">
            <v>4560802.848297284</v>
          </cell>
          <cell r="AH185">
            <v>186069.73892287034</v>
          </cell>
          <cell r="AI185">
            <v>4398.1383976903644</v>
          </cell>
          <cell r="AJ185">
            <v>191152.38063387529</v>
          </cell>
          <cell r="AK185">
            <v>11666.258770889122</v>
          </cell>
          <cell r="AL185">
            <v>125884.72306755935</v>
          </cell>
          <cell r="AM185">
            <v>1372966.9021454735</v>
          </cell>
          <cell r="AN185">
            <v>294391.426388552</v>
          </cell>
          <cell r="AO185">
            <v>458674.56748224155</v>
          </cell>
          <cell r="AP185">
            <v>123012.25247524751</v>
          </cell>
          <cell r="AQ185">
            <v>175610.48046462514</v>
          </cell>
          <cell r="AR185">
            <v>744462.51905487804</v>
          </cell>
          <cell r="AS185">
            <v>160248.90109890109</v>
          </cell>
          <cell r="AT185">
            <v>78356.587966488951</v>
          </cell>
          <cell r="AU185">
            <v>201135.87548638132</v>
          </cell>
          <cell r="AV185">
            <v>7978060.115384615</v>
          </cell>
          <cell r="AW185">
            <v>823936.48648648651</v>
          </cell>
          <cell r="AX185">
            <v>40082.98755186722</v>
          </cell>
          <cell r="AY185">
            <v>0</v>
          </cell>
          <cell r="AZ185">
            <v>93795.801526717565</v>
          </cell>
          <cell r="BA185">
            <v>6826513.7960645594</v>
          </cell>
          <cell r="BB185">
            <v>1780714.528751276</v>
          </cell>
          <cell r="BL185">
            <v>39684538.836987235</v>
          </cell>
          <cell r="BM185">
            <v>39683590.445490368</v>
          </cell>
          <cell r="BN185">
            <v>948.39149686441863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948.39149686441863</v>
          </cell>
          <cell r="BV185">
            <v>6162445.7689225525</v>
          </cell>
          <cell r="BW185">
            <v>3121020.8757453593</v>
          </cell>
          <cell r="BX185">
            <v>3041424.8931771927</v>
          </cell>
        </row>
        <row r="186">
          <cell r="A186">
            <v>200311</v>
          </cell>
          <cell r="B186">
            <v>113429755.84399757</v>
          </cell>
          <cell r="C186">
            <v>108204756.16910402</v>
          </cell>
          <cell r="D186">
            <v>39864069.39137055</v>
          </cell>
          <cell r="E186">
            <v>15697608.207583789</v>
          </cell>
          <cell r="F186">
            <v>88718.83183856502</v>
          </cell>
          <cell r="G186">
            <v>21939.272458873394</v>
          </cell>
          <cell r="H186">
            <v>0</v>
          </cell>
          <cell r="I186">
            <v>12846.845771144279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1787742.8724790567</v>
          </cell>
          <cell r="O186">
            <v>7432091.2792364303</v>
          </cell>
          <cell r="P186">
            <v>1392319.5</v>
          </cell>
          <cell r="Q186">
            <v>1357822.3830807805</v>
          </cell>
          <cell r="R186">
            <v>363327.85945945943</v>
          </cell>
          <cell r="S186">
            <v>455316.26182618266</v>
          </cell>
          <cell r="T186">
            <v>2785483.1014332967</v>
          </cell>
          <cell r="U186">
            <v>1146776.8821020108</v>
          </cell>
          <cell r="V186">
            <v>0</v>
          </cell>
          <cell r="W186">
            <v>10517.455490085642</v>
          </cell>
          <cell r="X186">
            <v>63432.953177257528</v>
          </cell>
          <cell r="Y186">
            <v>0</v>
          </cell>
          <cell r="Z186">
            <v>206735</v>
          </cell>
          <cell r="AA186">
            <v>41633.712871287127</v>
          </cell>
          <cell r="AB186">
            <v>268827.58333333331</v>
          </cell>
          <cell r="AC186">
            <v>233588.76056338029</v>
          </cell>
          <cell r="AD186">
            <v>0</v>
          </cell>
          <cell r="AE186">
            <v>322041.41666666663</v>
          </cell>
          <cell r="AF186">
            <v>21452655.516383629</v>
          </cell>
          <cell r="AG186">
            <v>4513892.6576249581</v>
          </cell>
          <cell r="AH186">
            <v>357349.31911084586</v>
          </cell>
          <cell r="AI186">
            <v>17278.40084806929</v>
          </cell>
          <cell r="AJ186">
            <v>564385.50349866226</v>
          </cell>
          <cell r="AK186">
            <v>13610.635232703975</v>
          </cell>
          <cell r="AL186">
            <v>116729.47048082776</v>
          </cell>
          <cell r="AM186">
            <v>978604.06855049706</v>
          </cell>
          <cell r="AN186">
            <v>320890.28474411834</v>
          </cell>
          <cell r="AO186">
            <v>294067.78768745071</v>
          </cell>
          <cell r="AP186">
            <v>510687.22997299727</v>
          </cell>
          <cell r="AQ186">
            <v>234147.30728616685</v>
          </cell>
          <cell r="AR186">
            <v>929696.08422256098</v>
          </cell>
          <cell r="AS186">
            <v>154723.07692307691</v>
          </cell>
          <cell r="AT186">
            <v>37060.548362528556</v>
          </cell>
          <cell r="AU186">
            <v>184952.52918287937</v>
          </cell>
          <cell r="AV186">
            <v>5935904.2641025642</v>
          </cell>
          <cell r="AW186">
            <v>359833.30427201395</v>
          </cell>
          <cell r="AX186">
            <v>45427.385892116188</v>
          </cell>
          <cell r="AY186">
            <v>0</v>
          </cell>
          <cell r="AZ186">
            <v>437713.74045801529</v>
          </cell>
          <cell r="BA186">
            <v>5445701.9179305779</v>
          </cell>
          <cell r="BB186">
            <v>1567028.7853011228</v>
          </cell>
          <cell r="BL186">
            <v>68340686.777733475</v>
          </cell>
          <cell r="BM186">
            <v>68278270.762346089</v>
          </cell>
          <cell r="BN186">
            <v>62416.015387389554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62416.015387389554</v>
          </cell>
          <cell r="BV186">
            <v>5224999.6748935506</v>
          </cell>
          <cell r="BW186">
            <v>2753841.9491870818</v>
          </cell>
          <cell r="BX186">
            <v>2471157.7257064688</v>
          </cell>
        </row>
        <row r="187">
          <cell r="A187">
            <v>200312</v>
          </cell>
          <cell r="B187">
            <v>85064871.349297017</v>
          </cell>
          <cell r="C187">
            <v>79846371.266947895</v>
          </cell>
          <cell r="D187">
            <v>67153853.073130757</v>
          </cell>
          <cell r="E187">
            <v>24871191.011502851</v>
          </cell>
          <cell r="F187">
            <v>247216.52017937219</v>
          </cell>
          <cell r="G187">
            <v>222555.14224046344</v>
          </cell>
          <cell r="H187">
            <v>0</v>
          </cell>
          <cell r="I187">
            <v>50699.159203980096</v>
          </cell>
          <cell r="J187">
            <v>2093850</v>
          </cell>
          <cell r="K187">
            <v>0</v>
          </cell>
          <cell r="L187">
            <v>0</v>
          </cell>
          <cell r="M187">
            <v>0</v>
          </cell>
          <cell r="N187">
            <v>4181500.2780018616</v>
          </cell>
          <cell r="O187">
            <v>11985522.091204165</v>
          </cell>
          <cell r="P187">
            <v>589440.07352941181</v>
          </cell>
          <cell r="Q187">
            <v>2046668.8603510302</v>
          </cell>
          <cell r="R187">
            <v>219908.96756756757</v>
          </cell>
          <cell r="S187">
            <v>248835.63146314633</v>
          </cell>
          <cell r="T187">
            <v>2984994.2877618526</v>
          </cell>
          <cell r="U187">
            <v>2589142.550803123</v>
          </cell>
          <cell r="V187">
            <v>1264598.4235294117</v>
          </cell>
          <cell r="W187">
            <v>7406.6587958349583</v>
          </cell>
          <cell r="X187">
            <v>318926.79236343369</v>
          </cell>
          <cell r="Y187">
            <v>0</v>
          </cell>
          <cell r="Z187">
            <v>160890</v>
          </cell>
          <cell r="AA187">
            <v>2379.0693069306931</v>
          </cell>
          <cell r="AB187">
            <v>110792.08333333333</v>
          </cell>
          <cell r="AC187">
            <v>377335.69014084508</v>
          </cell>
          <cell r="AD187">
            <v>0</v>
          </cell>
          <cell r="AE187">
            <v>346813.83333333331</v>
          </cell>
          <cell r="AF187">
            <v>38055262.144373611</v>
          </cell>
          <cell r="AG187">
            <v>7535555.9740354307</v>
          </cell>
          <cell r="AH187">
            <v>113073.1490377443</v>
          </cell>
          <cell r="AI187">
            <v>2199.0691988451822</v>
          </cell>
          <cell r="AJ187">
            <v>2175249.294196337</v>
          </cell>
          <cell r="AK187">
            <v>73886.305548964432</v>
          </cell>
          <cell r="AL187">
            <v>185393.86488131469</v>
          </cell>
          <cell r="AM187">
            <v>1859347.7302459446</v>
          </cell>
          <cell r="AN187">
            <v>454110.5726412806</v>
          </cell>
          <cell r="AO187">
            <v>198862.78531965273</v>
          </cell>
          <cell r="AP187">
            <v>562874.24617461744</v>
          </cell>
          <cell r="AQ187">
            <v>223740.76029567054</v>
          </cell>
          <cell r="AR187">
            <v>1194315.4630335367</v>
          </cell>
          <cell r="AS187">
            <v>143671.42857142858</v>
          </cell>
          <cell r="AT187">
            <v>31766.184310738761</v>
          </cell>
          <cell r="AU187">
            <v>161833.46303501946</v>
          </cell>
          <cell r="AV187">
            <v>14390372.603846153</v>
          </cell>
          <cell r="AW187">
            <v>179916.65213600697</v>
          </cell>
          <cell r="AX187">
            <v>34738.589211618259</v>
          </cell>
          <cell r="AY187">
            <v>0</v>
          </cell>
          <cell r="AZ187">
            <v>390815.83969465649</v>
          </cell>
          <cell r="BA187">
            <v>8143538.1689586565</v>
          </cell>
          <cell r="BB187">
            <v>1638257.3664511738</v>
          </cell>
          <cell r="BL187">
            <v>12692518.193817146</v>
          </cell>
          <cell r="BM187">
            <v>12636290.890503472</v>
          </cell>
          <cell r="BN187">
            <v>56227.30331367482</v>
          </cell>
          <cell r="BO187">
            <v>7088.7688823871267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49138.534431287691</v>
          </cell>
          <cell r="BV187">
            <v>5218500.0823491151</v>
          </cell>
          <cell r="BW187">
            <v>2937431.4124662206</v>
          </cell>
          <cell r="BX187">
            <v>2281068.6698828945</v>
          </cell>
        </row>
        <row r="188">
          <cell r="A188">
            <v>200401</v>
          </cell>
          <cell r="B188">
            <v>93137442.557444021</v>
          </cell>
          <cell r="C188">
            <v>88096032.345829606</v>
          </cell>
          <cell r="D188">
            <v>71083492.230972469</v>
          </cell>
          <cell r="E188">
            <v>21185326.210716065</v>
          </cell>
          <cell r="F188">
            <v>1127094.67264574</v>
          </cell>
          <cell r="G188">
            <v>0</v>
          </cell>
          <cell r="H188">
            <v>855.56968933669179</v>
          </cell>
          <cell r="I188">
            <v>331953.31840796018</v>
          </cell>
          <cell r="J188">
            <v>19800</v>
          </cell>
          <cell r="K188">
            <v>0</v>
          </cell>
          <cell r="L188">
            <v>0</v>
          </cell>
          <cell r="M188">
            <v>0</v>
          </cell>
          <cell r="N188">
            <v>3904841.4694384113</v>
          </cell>
          <cell r="O188">
            <v>8747505.6649419926</v>
          </cell>
          <cell r="P188">
            <v>141465.61764705883</v>
          </cell>
          <cell r="Q188">
            <v>3888008.4822849669</v>
          </cell>
          <cell r="R188">
            <v>1094233.027027027</v>
          </cell>
          <cell r="S188">
            <v>180008.75467546756</v>
          </cell>
          <cell r="T188">
            <v>1749559.6339581038</v>
          </cell>
          <cell r="U188">
            <v>7942746.3313361295</v>
          </cell>
          <cell r="V188">
            <v>5852583.5232198145</v>
          </cell>
          <cell r="W188">
            <v>18368.513813670699</v>
          </cell>
          <cell r="X188">
            <v>696481.01114827208</v>
          </cell>
          <cell r="Y188">
            <v>0</v>
          </cell>
          <cell r="Z188">
            <v>641830</v>
          </cell>
          <cell r="AA188">
            <v>11895.346534653465</v>
          </cell>
          <cell r="AB188">
            <v>36373.25</v>
          </cell>
          <cell r="AC188">
            <v>299472.76995305164</v>
          </cell>
          <cell r="AD188">
            <v>0</v>
          </cell>
          <cell r="AE188">
            <v>385741.91666666663</v>
          </cell>
          <cell r="AF188">
            <v>39968639.662839651</v>
          </cell>
          <cell r="AG188">
            <v>9474240.9230279103</v>
          </cell>
          <cell r="AH188">
            <v>51049.902730120841</v>
          </cell>
          <cell r="AI188">
            <v>108382.69622879826</v>
          </cell>
          <cell r="AJ188">
            <v>1457293.912018934</v>
          </cell>
          <cell r="AK188">
            <v>134161.9758652249</v>
          </cell>
          <cell r="AL188">
            <v>1050565.2343274499</v>
          </cell>
          <cell r="AM188">
            <v>2234722.7237048666</v>
          </cell>
          <cell r="AN188">
            <v>127412.31894251758</v>
          </cell>
          <cell r="AO188">
            <v>122787.76006314128</v>
          </cell>
          <cell r="AP188">
            <v>1133203.7803780378</v>
          </cell>
          <cell r="AQ188">
            <v>248456.30939809929</v>
          </cell>
          <cell r="AR188">
            <v>546880.04954268294</v>
          </cell>
          <cell r="AS188">
            <v>93939.010989010989</v>
          </cell>
          <cell r="AT188">
            <v>67767.859862909361</v>
          </cell>
          <cell r="AU188">
            <v>337538.36575875484</v>
          </cell>
          <cell r="AV188">
            <v>13952361.460256409</v>
          </cell>
          <cell r="AW188">
            <v>543838.97122929385</v>
          </cell>
          <cell r="AX188">
            <v>184381.74273858924</v>
          </cell>
          <cell r="AY188">
            <v>0</v>
          </cell>
          <cell r="AZ188">
            <v>383868.00254452927</v>
          </cell>
          <cell r="BA188">
            <v>7715786.6632323684</v>
          </cell>
          <cell r="BB188">
            <v>1986780.0260806289</v>
          </cell>
          <cell r="BC188">
            <v>87907.808478802996</v>
          </cell>
          <cell r="BD188">
            <v>848.49673202614383</v>
          </cell>
          <cell r="BE188">
            <v>7024.5864119661201</v>
          </cell>
          <cell r="BF188">
            <v>28625.149606299216</v>
          </cell>
          <cell r="BG188">
            <v>163992.55678330263</v>
          </cell>
          <cell r="BH188">
            <v>28377.478260869564</v>
          </cell>
          <cell r="BI188">
            <v>2065.2909090909093</v>
          </cell>
          <cell r="BJ188">
            <v>540685.151856018</v>
          </cell>
          <cell r="BK188">
            <v>1127253.5070422534</v>
          </cell>
          <cell r="BL188">
            <v>17012540.114857141</v>
          </cell>
          <cell r="BM188">
            <v>16355708.650683025</v>
          </cell>
          <cell r="BN188">
            <v>656831.46417411603</v>
          </cell>
          <cell r="BO188">
            <v>29854.622793130398</v>
          </cell>
          <cell r="BP188">
            <v>0</v>
          </cell>
          <cell r="BQ188">
            <v>0</v>
          </cell>
          <cell r="BR188">
            <v>28956.728139415685</v>
          </cell>
          <cell r="BS188">
            <v>0</v>
          </cell>
          <cell r="BT188">
            <v>0</v>
          </cell>
          <cell r="BU188">
            <v>598020.11324156995</v>
          </cell>
          <cell r="BV188">
            <v>5041410.2116144113</v>
          </cell>
          <cell r="BW188">
            <v>2570252.485907943</v>
          </cell>
          <cell r="BX188">
            <v>2471157.7257064688</v>
          </cell>
        </row>
        <row r="189">
          <cell r="A189">
            <v>200402</v>
          </cell>
          <cell r="B189">
            <v>74272794.088561639</v>
          </cell>
          <cell r="C189">
            <v>67546580.7447128</v>
          </cell>
          <cell r="D189">
            <v>59449016.829560414</v>
          </cell>
          <cell r="E189">
            <v>25880935.121829402</v>
          </cell>
          <cell r="F189">
            <v>419337.69955156953</v>
          </cell>
          <cell r="G189">
            <v>197.65110323309364</v>
          </cell>
          <cell r="H189">
            <v>0</v>
          </cell>
          <cell r="I189">
            <v>294559.82089552237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3061690.8147688489</v>
          </cell>
          <cell r="O189">
            <v>14994770.798213195</v>
          </cell>
          <cell r="P189">
            <v>780542.75</v>
          </cell>
          <cell r="Q189">
            <v>1741986.7646353429</v>
          </cell>
          <cell r="R189">
            <v>481250.05945945944</v>
          </cell>
          <cell r="S189">
            <v>492376.88778877893</v>
          </cell>
          <cell r="T189">
            <v>3614221.8754134513</v>
          </cell>
          <cell r="U189">
            <v>4145867.3292036871</v>
          </cell>
          <cell r="V189">
            <v>1871375.4668730649</v>
          </cell>
          <cell r="W189">
            <v>12739.453128836129</v>
          </cell>
          <cell r="X189">
            <v>881173.42279821634</v>
          </cell>
          <cell r="Y189">
            <v>0</v>
          </cell>
          <cell r="Z189">
            <v>126290</v>
          </cell>
          <cell r="AA189">
            <v>3965.1155115511551</v>
          </cell>
          <cell r="AB189">
            <v>63130.583333333328</v>
          </cell>
          <cell r="AC189">
            <v>263536.03755868546</v>
          </cell>
          <cell r="AD189">
            <v>0</v>
          </cell>
          <cell r="AE189">
            <v>923657.25</v>
          </cell>
          <cell r="AF189">
            <v>26845548.840573758</v>
          </cell>
          <cell r="AG189">
            <v>4948216.3195394184</v>
          </cell>
          <cell r="AH189">
            <v>58206.431150231241</v>
          </cell>
          <cell r="AI189">
            <v>4712.2911403825328</v>
          </cell>
          <cell r="AJ189">
            <v>478204.93867050839</v>
          </cell>
          <cell r="AK189">
            <v>106940.70539981696</v>
          </cell>
          <cell r="AL189">
            <v>766752.40413877054</v>
          </cell>
          <cell r="AM189">
            <v>2253710.563840921</v>
          </cell>
          <cell r="AN189">
            <v>149555.2005821004</v>
          </cell>
          <cell r="AO189">
            <v>88531.754538279405</v>
          </cell>
          <cell r="AP189">
            <v>741801.15886588651</v>
          </cell>
          <cell r="AQ189">
            <v>511221.62090813095</v>
          </cell>
          <cell r="AR189">
            <v>499248.5613567073</v>
          </cell>
          <cell r="AS189">
            <v>209981.31868131866</v>
          </cell>
          <cell r="AT189">
            <v>67767.859862909361</v>
          </cell>
          <cell r="AU189">
            <v>238126.3813229572</v>
          </cell>
          <cell r="AV189">
            <v>8327900.1846153839</v>
          </cell>
          <cell r="AW189">
            <v>607218.70095902355</v>
          </cell>
          <cell r="AX189">
            <v>269892.11618257262</v>
          </cell>
          <cell r="AY189">
            <v>0</v>
          </cell>
          <cell r="AZ189">
            <v>218856.87022900765</v>
          </cell>
          <cell r="BA189">
            <v>6298703.4585894328</v>
          </cell>
          <cell r="BB189">
            <v>2576665.5379535686</v>
          </cell>
          <cell r="BC189">
            <v>82603.026932668334</v>
          </cell>
          <cell r="BD189">
            <v>14424.444444444445</v>
          </cell>
          <cell r="BE189">
            <v>636226.8264552172</v>
          </cell>
          <cell r="BF189">
            <v>30669.803149606301</v>
          </cell>
          <cell r="BG189">
            <v>186295.54450583179</v>
          </cell>
          <cell r="BH189">
            <v>26485.646376811594</v>
          </cell>
          <cell r="BI189">
            <v>2065.2909090909093</v>
          </cell>
          <cell r="BJ189">
            <v>647751.51856017997</v>
          </cell>
          <cell r="BK189">
            <v>950143.43661971821</v>
          </cell>
          <cell r="BL189">
            <v>8097563.9151523877</v>
          </cell>
          <cell r="BM189">
            <v>8097563.9151523877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6726213.3438488394</v>
          </cell>
          <cell r="BW189">
            <v>3304610.3390244981</v>
          </cell>
          <cell r="BX189">
            <v>3421603.0048243417</v>
          </cell>
        </row>
        <row r="190">
          <cell r="A190">
            <v>200403</v>
          </cell>
          <cell r="B190">
            <v>83996733.673138544</v>
          </cell>
          <cell r="C190">
            <v>77808289.534038246</v>
          </cell>
          <cell r="D190">
            <v>61685848.974883072</v>
          </cell>
          <cell r="E190">
            <v>25311099.05444666</v>
          </cell>
          <cell r="F190">
            <v>479148.14798206277</v>
          </cell>
          <cell r="G190">
            <v>838238.32881155016</v>
          </cell>
          <cell r="H190">
            <v>0</v>
          </cell>
          <cell r="I190">
            <v>132827.20895522388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1052620.895439032</v>
          </cell>
          <cell r="O190">
            <v>15395114.306906192</v>
          </cell>
          <cell r="P190">
            <v>1497798.25</v>
          </cell>
          <cell r="Q190">
            <v>2662656.5756023112</v>
          </cell>
          <cell r="R190">
            <v>473813.52432432433</v>
          </cell>
          <cell r="S190">
            <v>31766.250825082512</v>
          </cell>
          <cell r="T190">
            <v>2747115.5656008823</v>
          </cell>
          <cell r="U190">
            <v>4098562.5651201154</v>
          </cell>
          <cell r="V190">
            <v>1996233.9182662538</v>
          </cell>
          <cell r="W190">
            <v>6814.1260921681624</v>
          </cell>
          <cell r="X190">
            <v>659798.8235785953</v>
          </cell>
          <cell r="Y190">
            <v>0</v>
          </cell>
          <cell r="Z190">
            <v>197220</v>
          </cell>
          <cell r="AA190">
            <v>0</v>
          </cell>
          <cell r="AB190">
            <v>96159.166666666657</v>
          </cell>
          <cell r="AC190">
            <v>958312.86384976527</v>
          </cell>
          <cell r="AD190">
            <v>0</v>
          </cell>
          <cell r="AE190">
            <v>184023.66666666666</v>
          </cell>
          <cell r="AF190">
            <v>29258173.886796795</v>
          </cell>
          <cell r="AG190">
            <v>7337400.8582644016</v>
          </cell>
          <cell r="AH190">
            <v>473762.18141130835</v>
          </cell>
          <cell r="AI190">
            <v>2827.37468422952</v>
          </cell>
          <cell r="AJ190">
            <v>388136.52881251287</v>
          </cell>
          <cell r="AK190">
            <v>324710.86912308057</v>
          </cell>
          <cell r="AL190">
            <v>634001.24163116259</v>
          </cell>
          <cell r="AM190">
            <v>1849123.5086342229</v>
          </cell>
          <cell r="AN190">
            <v>119063.36357021586</v>
          </cell>
          <cell r="AO190">
            <v>27137.874506708762</v>
          </cell>
          <cell r="AP190">
            <v>842447.54725472548</v>
          </cell>
          <cell r="AQ190">
            <v>398050.42238648364</v>
          </cell>
          <cell r="AR190">
            <v>365174.74275914638</v>
          </cell>
          <cell r="AS190">
            <v>298394.50549450546</v>
          </cell>
          <cell r="AT190">
            <v>95298.552932216291</v>
          </cell>
          <cell r="AU190">
            <v>312107.39299610892</v>
          </cell>
          <cell r="AV190">
            <v>7003911.955128205</v>
          </cell>
          <cell r="AW190">
            <v>1586537.7506538797</v>
          </cell>
          <cell r="AX190">
            <v>243170.1244813278</v>
          </cell>
          <cell r="AY190">
            <v>0</v>
          </cell>
          <cell r="AZ190">
            <v>206698.155216285</v>
          </cell>
          <cell r="BA190">
            <v>6750218.9368560696</v>
          </cell>
          <cell r="BB190">
            <v>3018013.4685195014</v>
          </cell>
          <cell r="BC190">
            <v>65930.856359102239</v>
          </cell>
          <cell r="BD190">
            <v>1272.7450980392157</v>
          </cell>
          <cell r="BE190">
            <v>24084.296269598126</v>
          </cell>
          <cell r="BF190">
            <v>26580.496062992126</v>
          </cell>
          <cell r="BG190">
            <v>70844.784530386736</v>
          </cell>
          <cell r="BH190">
            <v>25539.730434782607</v>
          </cell>
          <cell r="BI190">
            <v>4130.5818181818186</v>
          </cell>
          <cell r="BJ190">
            <v>1053533.0483689539</v>
          </cell>
          <cell r="BK190">
            <v>1746096.9295774647</v>
          </cell>
          <cell r="BL190">
            <v>16122440.559155172</v>
          </cell>
          <cell r="BM190">
            <v>16122440.559155172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6188444.1391002946</v>
          </cell>
          <cell r="BW190">
            <v>2386663.0226288042</v>
          </cell>
          <cell r="BX190">
            <v>3801781.1164714908</v>
          </cell>
        </row>
        <row r="191">
          <cell r="A191">
            <v>200404</v>
          </cell>
          <cell r="B191">
            <v>159162509.21425799</v>
          </cell>
          <cell r="C191">
            <v>153380241.55698258</v>
          </cell>
          <cell r="D191">
            <v>67989657.150648236</v>
          </cell>
          <cell r="E191">
            <v>34081324.468853816</v>
          </cell>
          <cell r="F191">
            <v>155174.88565022423</v>
          </cell>
          <cell r="G191">
            <v>2174.16213556403</v>
          </cell>
          <cell r="H191">
            <v>0</v>
          </cell>
          <cell r="I191">
            <v>58728.437810945274</v>
          </cell>
          <cell r="J191">
            <v>9900</v>
          </cell>
          <cell r="K191">
            <v>0</v>
          </cell>
          <cell r="L191">
            <v>0</v>
          </cell>
          <cell r="M191">
            <v>0</v>
          </cell>
          <cell r="N191">
            <v>534873.69655600376</v>
          </cell>
          <cell r="O191">
            <v>20665350.639200438</v>
          </cell>
          <cell r="P191">
            <v>1697587.411764706</v>
          </cell>
          <cell r="Q191">
            <v>4755690.1026926851</v>
          </cell>
          <cell r="R191">
            <v>1506429.5459459459</v>
          </cell>
          <cell r="S191">
            <v>52943.751375137515</v>
          </cell>
          <cell r="T191">
            <v>4642471.8357221615</v>
          </cell>
          <cell r="U191">
            <v>3165289.0780754471</v>
          </cell>
          <cell r="V191">
            <v>893776.32941176463</v>
          </cell>
          <cell r="W191">
            <v>11702.520897419236</v>
          </cell>
          <cell r="X191">
            <v>171397.12095875142</v>
          </cell>
          <cell r="Y191">
            <v>0</v>
          </cell>
          <cell r="Z191">
            <v>235280</v>
          </cell>
          <cell r="AA191">
            <v>0</v>
          </cell>
          <cell r="AB191">
            <v>87379.416666666657</v>
          </cell>
          <cell r="AC191">
            <v>1227838.3568075118</v>
          </cell>
          <cell r="AD191">
            <v>0</v>
          </cell>
          <cell r="AE191">
            <v>537915.33333333326</v>
          </cell>
          <cell r="AF191">
            <v>27561180.748750813</v>
          </cell>
          <cell r="AG191">
            <v>6370889.1711363196</v>
          </cell>
          <cell r="AH191">
            <v>675576.28285842156</v>
          </cell>
          <cell r="AI191">
            <v>3769.8329123060266</v>
          </cell>
          <cell r="AJ191">
            <v>1505891.9748919532</v>
          </cell>
          <cell r="AK191">
            <v>71941.92908714959</v>
          </cell>
          <cell r="AL191">
            <v>698088.0097382837</v>
          </cell>
          <cell r="AM191">
            <v>2585267.464678179</v>
          </cell>
          <cell r="AN191">
            <v>127412.31894251758</v>
          </cell>
          <cell r="AO191">
            <v>128126.35832675612</v>
          </cell>
          <cell r="AP191">
            <v>633699.48244824482</v>
          </cell>
          <cell r="AQ191">
            <v>266667.76663146779</v>
          </cell>
          <cell r="AR191">
            <v>199346.59870426828</v>
          </cell>
          <cell r="AS191">
            <v>243136.26373626373</v>
          </cell>
          <cell r="AT191">
            <v>59296.877380045691</v>
          </cell>
          <cell r="AU191">
            <v>413831.2840466926</v>
          </cell>
          <cell r="AV191">
            <v>5530601.7448717942</v>
          </cell>
          <cell r="AW191">
            <v>1077455.4054054054</v>
          </cell>
          <cell r="AX191">
            <v>192398.34024896266</v>
          </cell>
          <cell r="AY191">
            <v>0</v>
          </cell>
          <cell r="AZ191">
            <v>210172.07379134861</v>
          </cell>
          <cell r="BA191">
            <v>6567611.5689144377</v>
          </cell>
          <cell r="BB191">
            <v>3181862.8549681548</v>
          </cell>
          <cell r="BC191">
            <v>845733.7436408978</v>
          </cell>
          <cell r="BD191">
            <v>0</v>
          </cell>
          <cell r="BE191">
            <v>278474.67561722832</v>
          </cell>
          <cell r="BF191">
            <v>36803.763779527559</v>
          </cell>
          <cell r="BG191">
            <v>78716.427255985269</v>
          </cell>
          <cell r="BH191">
            <v>13242.823188405797</v>
          </cell>
          <cell r="BI191">
            <v>4130.5818181818186</v>
          </cell>
          <cell r="BJ191">
            <v>405781.52980877395</v>
          </cell>
          <cell r="BK191">
            <v>1518979.3098591547</v>
          </cell>
          <cell r="BL191">
            <v>85390584.406334355</v>
          </cell>
          <cell r="BM191">
            <v>85378077.493469462</v>
          </cell>
          <cell r="BN191">
            <v>12506.912864899521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12506.912864899521</v>
          </cell>
          <cell r="BV191">
            <v>5782267.6572754029</v>
          </cell>
          <cell r="BW191">
            <v>3121020.8757453593</v>
          </cell>
          <cell r="BX191">
            <v>2661246.7815300436</v>
          </cell>
        </row>
        <row r="192">
          <cell r="A192">
            <v>200405</v>
          </cell>
          <cell r="B192">
            <v>198847627.53603625</v>
          </cell>
          <cell r="C192">
            <v>192495092.71129012</v>
          </cell>
          <cell r="D192">
            <v>79343901.662721261</v>
          </cell>
          <cell r="E192">
            <v>34597312.601841636</v>
          </cell>
          <cell r="F192">
            <v>1993.6816143497758</v>
          </cell>
          <cell r="G192">
            <v>198046.40543955984</v>
          </cell>
          <cell r="H192">
            <v>0</v>
          </cell>
          <cell r="I192">
            <v>8717.5024875621893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625775.87651256588</v>
          </cell>
          <cell r="O192">
            <v>21446973.679982003</v>
          </cell>
          <cell r="P192">
            <v>1579699.3970588236</v>
          </cell>
          <cell r="Q192">
            <v>3881384.9584650607</v>
          </cell>
          <cell r="R192">
            <v>1518115.5297297298</v>
          </cell>
          <cell r="S192">
            <v>180008.75467546756</v>
          </cell>
          <cell r="T192">
            <v>5156596.8158765165</v>
          </cell>
          <cell r="U192">
            <v>2644836.8373867581</v>
          </cell>
          <cell r="V192">
            <v>26022.603095975232</v>
          </cell>
          <cell r="W192">
            <v>29330.368831506436</v>
          </cell>
          <cell r="X192">
            <v>52380.241638795989</v>
          </cell>
          <cell r="Y192">
            <v>0</v>
          </cell>
          <cell r="Z192">
            <v>394440</v>
          </cell>
          <cell r="AA192">
            <v>23790.69306930693</v>
          </cell>
          <cell r="AB192">
            <v>188973.66666666666</v>
          </cell>
          <cell r="AC192">
            <v>1161954.3474178405</v>
          </cell>
          <cell r="AD192">
            <v>0</v>
          </cell>
          <cell r="AE192">
            <v>767944.91666666663</v>
          </cell>
          <cell r="AF192">
            <v>39287388.601056688</v>
          </cell>
          <cell r="AG192">
            <v>17232215.904561434</v>
          </cell>
          <cell r="AH192">
            <v>706110.80411755922</v>
          </cell>
          <cell r="AI192">
            <v>1256.6109707686755</v>
          </cell>
          <cell r="AJ192">
            <v>1870701.4335254168</v>
          </cell>
          <cell r="AK192">
            <v>141939.48171248432</v>
          </cell>
          <cell r="AL192">
            <v>823972.732805843</v>
          </cell>
          <cell r="AM192">
            <v>982985.87781266356</v>
          </cell>
          <cell r="AN192">
            <v>151370.19088042688</v>
          </cell>
          <cell r="AO192">
            <v>201087.20126282558</v>
          </cell>
          <cell r="AP192">
            <v>902089.85148514854</v>
          </cell>
          <cell r="AQ192">
            <v>166504.75184794088</v>
          </cell>
          <cell r="AR192">
            <v>231100.92416158537</v>
          </cell>
          <cell r="AS192">
            <v>160248.90109890109</v>
          </cell>
          <cell r="AT192">
            <v>67767.859862909361</v>
          </cell>
          <cell r="AU192">
            <v>346785.99221789883</v>
          </cell>
          <cell r="AV192">
            <v>6500483.5628205128</v>
          </cell>
          <cell r="AW192">
            <v>928206.36442894512</v>
          </cell>
          <cell r="AX192">
            <v>277908.71369294607</v>
          </cell>
          <cell r="AY192">
            <v>0</v>
          </cell>
          <cell r="AZ192">
            <v>224067.74809160308</v>
          </cell>
          <cell r="BA192">
            <v>7370583.6936988728</v>
          </cell>
          <cell r="BB192">
            <v>2814363.6224361844</v>
          </cell>
          <cell r="BC192">
            <v>448632.95361596008</v>
          </cell>
          <cell r="BD192">
            <v>848.49673202614383</v>
          </cell>
          <cell r="BE192">
            <v>549423.00865020719</v>
          </cell>
          <cell r="BF192">
            <v>36803.763779527559</v>
          </cell>
          <cell r="BG192">
            <v>178423.90178023325</v>
          </cell>
          <cell r="BH192">
            <v>10405.075362318839</v>
          </cell>
          <cell r="BI192">
            <v>4130.5818181818186</v>
          </cell>
          <cell r="BJ192">
            <v>504282.58717660297</v>
          </cell>
          <cell r="BK192">
            <v>1081413.2535211267</v>
          </cell>
          <cell r="BL192">
            <v>113151191.04856884</v>
          </cell>
          <cell r="BM192">
            <v>113075082.63094547</v>
          </cell>
          <cell r="BN192">
            <v>76108.417623369591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76108.417623369591</v>
          </cell>
          <cell r="BV192">
            <v>6352534.8247461263</v>
          </cell>
          <cell r="BW192">
            <v>3121020.8757453593</v>
          </cell>
          <cell r="BX192">
            <v>3231513.949000767</v>
          </cell>
        </row>
        <row r="193">
          <cell r="A193">
            <v>200406</v>
          </cell>
          <cell r="B193">
            <v>163117597.92466986</v>
          </cell>
          <cell r="C193">
            <v>156600972.41427791</v>
          </cell>
          <cell r="D193">
            <v>74074957.252691284</v>
          </cell>
          <cell r="E193">
            <v>35974473.723468035</v>
          </cell>
          <cell r="F193">
            <v>14620.331838565024</v>
          </cell>
          <cell r="G193">
            <v>1002684.046701484</v>
          </cell>
          <cell r="H193">
            <v>0</v>
          </cell>
          <cell r="I193">
            <v>1835.2636815920398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666615.98634812282</v>
          </cell>
          <cell r="O193">
            <v>25651533.720088698</v>
          </cell>
          <cell r="P193">
            <v>1317863.911764706</v>
          </cell>
          <cell r="Q193">
            <v>3815149.720265998</v>
          </cell>
          <cell r="R193">
            <v>704346.11351351347</v>
          </cell>
          <cell r="S193">
            <v>121770.62816281628</v>
          </cell>
          <cell r="T193">
            <v>2678054.001102536</v>
          </cell>
          <cell r="U193">
            <v>1433219.5909885662</v>
          </cell>
          <cell r="V193">
            <v>17765.430959752321</v>
          </cell>
          <cell r="W193">
            <v>8443.5910272518522</v>
          </cell>
          <cell r="X193">
            <v>21785.054626532889</v>
          </cell>
          <cell r="Y193">
            <v>0</v>
          </cell>
          <cell r="Z193">
            <v>236145</v>
          </cell>
          <cell r="AA193">
            <v>71966.846534653465</v>
          </cell>
          <cell r="AB193">
            <v>77763.5</v>
          </cell>
          <cell r="AC193">
            <v>167704.75117370894</v>
          </cell>
          <cell r="AD193">
            <v>0</v>
          </cell>
          <cell r="AE193">
            <v>831645.41666666663</v>
          </cell>
          <cell r="AF193">
            <v>32020763.839354914</v>
          </cell>
          <cell r="AG193">
            <v>10388180.844747351</v>
          </cell>
          <cell r="AH193">
            <v>461834.63404445769</v>
          </cell>
          <cell r="AI193">
            <v>4712.2911403825328</v>
          </cell>
          <cell r="AJ193">
            <v>1433318.8676682445</v>
          </cell>
          <cell r="AK193">
            <v>99163.199552557533</v>
          </cell>
          <cell r="AL193">
            <v>640867.68107121123</v>
          </cell>
          <cell r="AM193">
            <v>1006355.5272108844</v>
          </cell>
          <cell r="AN193">
            <v>108536.41983992238</v>
          </cell>
          <cell r="AO193">
            <v>208205.33228097871</v>
          </cell>
          <cell r="AP193">
            <v>726890.58280828083</v>
          </cell>
          <cell r="AQ193">
            <v>226342.39704329462</v>
          </cell>
          <cell r="AR193">
            <v>211695.50304878049</v>
          </cell>
          <cell r="AS193">
            <v>193403.84615384616</v>
          </cell>
          <cell r="AT193">
            <v>43413.785224676307</v>
          </cell>
          <cell r="AU193">
            <v>191888.24902723735</v>
          </cell>
          <cell r="AV193">
            <v>7002489.8410256403</v>
          </cell>
          <cell r="AW193">
            <v>762601.26416739321</v>
          </cell>
          <cell r="AX193">
            <v>347385.8921161826</v>
          </cell>
          <cell r="AY193">
            <v>0</v>
          </cell>
          <cell r="AZ193">
            <v>241437.34096692113</v>
          </cell>
          <cell r="BA193">
            <v>7722040.3402166711</v>
          </cell>
          <cell r="BB193">
            <v>4646500.098879775</v>
          </cell>
          <cell r="BC193">
            <v>242504.29925187031</v>
          </cell>
          <cell r="BD193">
            <v>2121.2418300653594</v>
          </cell>
          <cell r="BE193">
            <v>360260.93169940531</v>
          </cell>
          <cell r="BF193">
            <v>34759.110236220477</v>
          </cell>
          <cell r="BG193">
            <v>129882.10497237569</v>
          </cell>
          <cell r="BH193">
            <v>14188.739130434782</v>
          </cell>
          <cell r="BI193">
            <v>4130.5818181818186</v>
          </cell>
          <cell r="BJ193">
            <v>1266595.1181102362</v>
          </cell>
          <cell r="BK193">
            <v>2592057.9718309855</v>
          </cell>
          <cell r="BL193">
            <v>82526015.161586627</v>
          </cell>
          <cell r="BM193">
            <v>82494184.771973118</v>
          </cell>
          <cell r="BN193">
            <v>31830.389613512049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31830.389613512049</v>
          </cell>
          <cell r="BV193">
            <v>6516625.5103919581</v>
          </cell>
          <cell r="BW193">
            <v>3855378.7288619145</v>
          </cell>
          <cell r="BX193">
            <v>2661246.7815300436</v>
          </cell>
        </row>
        <row r="194">
          <cell r="A194">
            <v>200407</v>
          </cell>
          <cell r="B194">
            <v>130809157.903983</v>
          </cell>
          <cell r="C194">
            <v>123145498.46610516</v>
          </cell>
          <cell r="D194">
            <v>61567727.923398085</v>
          </cell>
          <cell r="E194">
            <v>34857893.976395033</v>
          </cell>
          <cell r="F194">
            <v>4319.6434977578474</v>
          </cell>
          <cell r="G194">
            <v>1299160.7015511245</v>
          </cell>
          <cell r="H194">
            <v>0</v>
          </cell>
          <cell r="I194">
            <v>3899.9353233830848</v>
          </cell>
          <cell r="J194">
            <v>247500</v>
          </cell>
          <cell r="K194">
            <v>0</v>
          </cell>
          <cell r="L194">
            <v>0</v>
          </cell>
          <cell r="M194">
            <v>0</v>
          </cell>
          <cell r="N194">
            <v>994654.28793049953</v>
          </cell>
          <cell r="O194">
            <v>22735698.498441365</v>
          </cell>
          <cell r="P194">
            <v>312713.4705882353</v>
          </cell>
          <cell r="Q194">
            <v>2867985.8140194048</v>
          </cell>
          <cell r="R194">
            <v>1432064.1945945946</v>
          </cell>
          <cell r="S194">
            <v>1598901.291529153</v>
          </cell>
          <cell r="T194">
            <v>3360996.1389195151</v>
          </cell>
          <cell r="U194">
            <v>1143796.1002704958</v>
          </cell>
          <cell r="V194">
            <v>3002.6080495356036</v>
          </cell>
          <cell r="W194">
            <v>2962.6635183339836</v>
          </cell>
          <cell r="X194">
            <v>1441.6580267558529</v>
          </cell>
          <cell r="Y194">
            <v>0</v>
          </cell>
          <cell r="Z194">
            <v>131480</v>
          </cell>
          <cell r="AA194">
            <v>23988.94884488449</v>
          </cell>
          <cell r="AB194">
            <v>137549.41666666666</v>
          </cell>
          <cell r="AC194">
            <v>227599.30516431926</v>
          </cell>
          <cell r="AD194">
            <v>0</v>
          </cell>
          <cell r="AE194">
            <v>615771.5</v>
          </cell>
          <cell r="AF194">
            <v>23853316.750331976</v>
          </cell>
          <cell r="AG194">
            <v>6159793.3131108554</v>
          </cell>
          <cell r="AH194">
            <v>449907.08667760703</v>
          </cell>
          <cell r="AI194">
            <v>12566.109707686755</v>
          </cell>
          <cell r="AJ194">
            <v>1035462.7262811279</v>
          </cell>
          <cell r="AK194">
            <v>351932.1395884885</v>
          </cell>
          <cell r="AL194">
            <v>377654.16920267802</v>
          </cell>
          <cell r="AM194">
            <v>801871.09497645206</v>
          </cell>
          <cell r="AN194">
            <v>136124.2723744846</v>
          </cell>
          <cell r="AO194">
            <v>177063.50907655881</v>
          </cell>
          <cell r="AP194">
            <v>219930.99684968495</v>
          </cell>
          <cell r="AQ194">
            <v>218537.4868004224</v>
          </cell>
          <cell r="AR194">
            <v>178177.04839939025</v>
          </cell>
          <cell r="AS194">
            <v>237610.43956043955</v>
          </cell>
          <cell r="AT194">
            <v>60355.750190403647</v>
          </cell>
          <cell r="AU194">
            <v>194200.15564202334</v>
          </cell>
          <cell r="AV194">
            <v>5588908.423076923</v>
          </cell>
          <cell r="AW194">
            <v>210584.26329555362</v>
          </cell>
          <cell r="AX194">
            <v>919236.51452282164</v>
          </cell>
          <cell r="AY194">
            <v>0</v>
          </cell>
          <cell r="AZ194">
            <v>177169.84732824427</v>
          </cell>
          <cell r="BA194">
            <v>6346231.4036701312</v>
          </cell>
          <cell r="BB194">
            <v>1712721.0964005841</v>
          </cell>
          <cell r="BC194">
            <v>11367.389027431422</v>
          </cell>
          <cell r="BD194">
            <v>0</v>
          </cell>
          <cell r="BE194">
            <v>238835.9380068481</v>
          </cell>
          <cell r="BF194">
            <v>30669.803149606301</v>
          </cell>
          <cell r="BG194">
            <v>111514.93861264578</v>
          </cell>
          <cell r="BH194">
            <v>9459.1594202898541</v>
          </cell>
          <cell r="BI194">
            <v>2065.2909090909093</v>
          </cell>
          <cell r="BJ194">
            <v>435760.11248593929</v>
          </cell>
          <cell r="BK194">
            <v>873048.46478873235</v>
          </cell>
          <cell r="BL194">
            <v>61577770.542707086</v>
          </cell>
          <cell r="BM194">
            <v>61576466.504398897</v>
          </cell>
          <cell r="BN194">
            <v>1304.0383081885757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1304.0383081885757</v>
          </cell>
          <cell r="BV194">
            <v>7663659.4378778413</v>
          </cell>
          <cell r="BW194">
            <v>3671789.2655827757</v>
          </cell>
          <cell r="BX194">
            <v>3991870.1722950651</v>
          </cell>
        </row>
        <row r="195">
          <cell r="A195">
            <v>200408</v>
          </cell>
          <cell r="B195">
            <v>63261909.683422044</v>
          </cell>
          <cell r="C195">
            <v>54863892.392427646</v>
          </cell>
          <cell r="D195">
            <v>54811080.546983011</v>
          </cell>
          <cell r="E195">
            <v>22620069.027331173</v>
          </cell>
          <cell r="F195">
            <v>130586.14573991032</v>
          </cell>
          <cell r="G195">
            <v>8498.9974390230273</v>
          </cell>
          <cell r="H195">
            <v>1996.3292751189474</v>
          </cell>
          <cell r="I195">
            <v>281254.15920398012</v>
          </cell>
          <cell r="J195">
            <v>1366200</v>
          </cell>
          <cell r="K195">
            <v>0</v>
          </cell>
          <cell r="L195">
            <v>0</v>
          </cell>
          <cell r="M195">
            <v>0</v>
          </cell>
          <cell r="N195">
            <v>741709.09152963071</v>
          </cell>
          <cell r="O195">
            <v>13501108.231256226</v>
          </cell>
          <cell r="P195">
            <v>98033.191176470587</v>
          </cell>
          <cell r="Q195">
            <v>1788351.4313746868</v>
          </cell>
          <cell r="R195">
            <v>1405505.1405405405</v>
          </cell>
          <cell r="S195">
            <v>296485.0077007701</v>
          </cell>
          <cell r="T195">
            <v>3000341.3020948181</v>
          </cell>
          <cell r="U195">
            <v>1852441.3354775528</v>
          </cell>
          <cell r="V195">
            <v>503687.50030959753</v>
          </cell>
          <cell r="W195">
            <v>0</v>
          </cell>
          <cell r="X195">
            <v>473344.38545150502</v>
          </cell>
          <cell r="Y195">
            <v>0</v>
          </cell>
          <cell r="Z195">
            <v>60550</v>
          </cell>
          <cell r="AA195">
            <v>19627.321782178216</v>
          </cell>
          <cell r="AB195">
            <v>153018.5</v>
          </cell>
          <cell r="AC195">
            <v>419261.87793427228</v>
          </cell>
          <cell r="AD195">
            <v>0</v>
          </cell>
          <cell r="AE195">
            <v>222951.75</v>
          </cell>
          <cell r="AF195">
            <v>27918311.196609523</v>
          </cell>
          <cell r="AG195">
            <v>10076794.234250018</v>
          </cell>
          <cell r="AH195">
            <v>214695.85260331194</v>
          </cell>
          <cell r="AI195">
            <v>12251.956964994586</v>
          </cell>
          <cell r="AJ195">
            <v>404335.88310351927</v>
          </cell>
          <cell r="AK195">
            <v>754418.06718416326</v>
          </cell>
          <cell r="AL195">
            <v>482939.57395009132</v>
          </cell>
          <cell r="AM195">
            <v>1089609.9031920461</v>
          </cell>
          <cell r="AN195">
            <v>136487.27043414989</v>
          </cell>
          <cell r="AO195">
            <v>206870.682715075</v>
          </cell>
          <cell r="AP195">
            <v>831264.61521152116</v>
          </cell>
          <cell r="AQ195">
            <v>235448.12565997889</v>
          </cell>
          <cell r="AR195">
            <v>181705.30678353659</v>
          </cell>
          <cell r="AS195">
            <v>176826.37362637362</v>
          </cell>
          <cell r="AT195">
            <v>50825.894897182021</v>
          </cell>
          <cell r="AU195">
            <v>235814.47470817121</v>
          </cell>
          <cell r="AV195">
            <v>6089492.5871794866</v>
          </cell>
          <cell r="AW195">
            <v>110403.40017436793</v>
          </cell>
          <cell r="AX195">
            <v>358074.68879668054</v>
          </cell>
          <cell r="AY195">
            <v>0</v>
          </cell>
          <cell r="AZ195">
            <v>232752.54452926209</v>
          </cell>
          <cell r="BA195">
            <v>6037299.7606455898</v>
          </cell>
          <cell r="BB195">
            <v>2420258.9875647649</v>
          </cell>
          <cell r="BC195">
            <v>14398.6927680798</v>
          </cell>
          <cell r="BD195">
            <v>1696.9934640522877</v>
          </cell>
          <cell r="BE195">
            <v>437029.62605874933</v>
          </cell>
          <cell r="BF195">
            <v>36803.763779527559</v>
          </cell>
          <cell r="BG195">
            <v>81340.308164518108</v>
          </cell>
          <cell r="BH195">
            <v>10405.075362318839</v>
          </cell>
          <cell r="BI195">
            <v>4130.5818181818186</v>
          </cell>
          <cell r="BJ195">
            <v>882226.8616422948</v>
          </cell>
          <cell r="BK195">
            <v>952227.08450704219</v>
          </cell>
          <cell r="BL195">
            <v>52811.845444633997</v>
          </cell>
          <cell r="BM195">
            <v>52811.845444633997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8398017.2909943964</v>
          </cell>
          <cell r="BW195">
            <v>4406147.1186993308</v>
          </cell>
          <cell r="BX195">
            <v>3991870.1722950651</v>
          </cell>
        </row>
        <row r="196">
          <cell r="A196">
            <v>200409</v>
          </cell>
          <cell r="B196">
            <v>63972631.56643676</v>
          </cell>
          <cell r="C196">
            <v>55581113.867986798</v>
          </cell>
          <cell r="D196">
            <v>55186949.473132998</v>
          </cell>
          <cell r="E196">
            <v>27329601.218243871</v>
          </cell>
          <cell r="F196">
            <v>41202.753363228701</v>
          </cell>
          <cell r="G196">
            <v>6127.1842002259027</v>
          </cell>
          <cell r="H196">
            <v>0</v>
          </cell>
          <cell r="I196">
            <v>177561.76119402985</v>
          </cell>
          <cell r="J196">
            <v>9900</v>
          </cell>
          <cell r="K196">
            <v>0</v>
          </cell>
          <cell r="L196">
            <v>0</v>
          </cell>
          <cell r="M196">
            <v>0</v>
          </cell>
          <cell r="N196">
            <v>1392516.0031026993</v>
          </cell>
          <cell r="O196">
            <v>19171688.072243467</v>
          </cell>
          <cell r="P196">
            <v>398337.39705882355</v>
          </cell>
          <cell r="Q196">
            <v>1424057.6212798432</v>
          </cell>
          <cell r="R196">
            <v>2290452.8216216215</v>
          </cell>
          <cell r="S196">
            <v>169420.00440044006</v>
          </cell>
          <cell r="T196">
            <v>2248337.5997794932</v>
          </cell>
          <cell r="U196">
            <v>1868770.0442878837</v>
          </cell>
          <cell r="V196">
            <v>188163.43777089781</v>
          </cell>
          <cell r="W196">
            <v>8295.4578513351535</v>
          </cell>
          <cell r="X196">
            <v>368263.53372352285</v>
          </cell>
          <cell r="Y196">
            <v>0</v>
          </cell>
          <cell r="Z196">
            <v>62280</v>
          </cell>
          <cell r="AA196">
            <v>32712.202970297029</v>
          </cell>
          <cell r="AB196">
            <v>101594.25</v>
          </cell>
          <cell r="AC196">
            <v>604934.99530516437</v>
          </cell>
          <cell r="AD196">
            <v>0</v>
          </cell>
          <cell r="AE196">
            <v>502526.16666666663</v>
          </cell>
          <cell r="AF196">
            <v>22917777.017649848</v>
          </cell>
          <cell r="AG196">
            <v>4559185.2555154795</v>
          </cell>
          <cell r="AH196">
            <v>576339.0887662241</v>
          </cell>
          <cell r="AI196">
            <v>6911.3603392277155</v>
          </cell>
          <cell r="AJ196">
            <v>918827.37538588187</v>
          </cell>
          <cell r="AK196">
            <v>69997.552625334734</v>
          </cell>
          <cell r="AL196">
            <v>581358.53925745585</v>
          </cell>
          <cell r="AM196">
            <v>670416.81711145991</v>
          </cell>
          <cell r="AN196">
            <v>136487.27043414989</v>
          </cell>
          <cell r="AO196">
            <v>219772.29518547753</v>
          </cell>
          <cell r="AP196">
            <v>663520.63456345629</v>
          </cell>
          <cell r="AQ196">
            <v>226342.39704329462</v>
          </cell>
          <cell r="AR196">
            <v>347533.45083841466</v>
          </cell>
          <cell r="AS196">
            <v>182352.1978021978</v>
          </cell>
          <cell r="AT196">
            <v>66708.987052551398</v>
          </cell>
          <cell r="AU196">
            <v>138714.39688715953</v>
          </cell>
          <cell r="AV196">
            <v>5960080.2038461538</v>
          </cell>
          <cell r="AW196">
            <v>208539.75588491719</v>
          </cell>
          <cell r="AX196">
            <v>440912.86307053943</v>
          </cell>
          <cell r="AY196">
            <v>0</v>
          </cell>
          <cell r="AZ196">
            <v>284861.32315521629</v>
          </cell>
          <cell r="BA196">
            <v>6658915.2528852541</v>
          </cell>
          <cell r="BB196">
            <v>3070801.1929513984</v>
          </cell>
          <cell r="BC196">
            <v>147776.05735660848</v>
          </cell>
          <cell r="BD196">
            <v>424.24836601307192</v>
          </cell>
          <cell r="BE196">
            <v>504766.70931699406</v>
          </cell>
          <cell r="BF196">
            <v>24535.84251968504</v>
          </cell>
          <cell r="BG196">
            <v>43294.034990791894</v>
          </cell>
          <cell r="BH196">
            <v>11350.991304347826</v>
          </cell>
          <cell r="BI196">
            <v>2065.2909090909093</v>
          </cell>
          <cell r="BJ196">
            <v>1461455.9055118111</v>
          </cell>
          <cell r="BK196">
            <v>875132.11267605622</v>
          </cell>
          <cell r="BL196">
            <v>394164.39485379762</v>
          </cell>
          <cell r="BM196">
            <v>394164.39485379762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8391517.6984499618</v>
          </cell>
          <cell r="BW196">
            <v>4589736.5819784701</v>
          </cell>
          <cell r="BX196">
            <v>3801781.1164714908</v>
          </cell>
        </row>
        <row r="197">
          <cell r="A197">
            <v>200410</v>
          </cell>
          <cell r="B197">
            <v>94909750.837354586</v>
          </cell>
          <cell r="C197">
            <v>87829357.752036333</v>
          </cell>
          <cell r="D197">
            <v>60599358.792124122</v>
          </cell>
          <cell r="E197">
            <v>25537029.025651447</v>
          </cell>
          <cell r="F197">
            <v>1993.6816143497758</v>
          </cell>
          <cell r="G197">
            <v>757794.32979568106</v>
          </cell>
          <cell r="H197">
            <v>0</v>
          </cell>
          <cell r="I197">
            <v>71345.875621890547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1484735.6059571828</v>
          </cell>
          <cell r="O197">
            <v>16209146.107915286</v>
          </cell>
          <cell r="P197">
            <v>756965.14705882361</v>
          </cell>
          <cell r="Q197">
            <v>3391244.1957919984</v>
          </cell>
          <cell r="R197">
            <v>910444.37297297292</v>
          </cell>
          <cell r="S197">
            <v>127065.00330033005</v>
          </cell>
          <cell r="T197">
            <v>1826294.7056229329</v>
          </cell>
          <cell r="U197">
            <v>3316481.4084588462</v>
          </cell>
          <cell r="V197">
            <v>118853.23529411765</v>
          </cell>
          <cell r="W197">
            <v>7554.7919717516579</v>
          </cell>
          <cell r="X197">
            <v>307073.15969899669</v>
          </cell>
          <cell r="Y197">
            <v>0</v>
          </cell>
          <cell r="Z197">
            <v>44115</v>
          </cell>
          <cell r="AA197">
            <v>58287.198019801981</v>
          </cell>
          <cell r="AB197">
            <v>62294.416666666664</v>
          </cell>
          <cell r="AC197">
            <v>1653089.690140845</v>
          </cell>
          <cell r="AD197">
            <v>0</v>
          </cell>
          <cell r="AE197">
            <v>1065213.9166666665</v>
          </cell>
          <cell r="AF197">
            <v>29268762.349032857</v>
          </cell>
          <cell r="AG197">
            <v>7949659.7261773366</v>
          </cell>
          <cell r="AH197">
            <v>646950.16917797993</v>
          </cell>
          <cell r="AI197">
            <v>4398.1383976903644</v>
          </cell>
          <cell r="AJ197">
            <v>1606327.9714961927</v>
          </cell>
          <cell r="AK197">
            <v>42776.282159926777</v>
          </cell>
          <cell r="AL197">
            <v>977323.21363359713</v>
          </cell>
          <cell r="AM197">
            <v>722998.52825745684</v>
          </cell>
          <cell r="AN197">
            <v>144473.22774678632</v>
          </cell>
          <cell r="AO197">
            <v>191744.65430149963</v>
          </cell>
          <cell r="AP197">
            <v>242296.86093609361</v>
          </cell>
          <cell r="AQ197">
            <v>222439.94192185852</v>
          </cell>
          <cell r="AR197">
            <v>391636.68064024393</v>
          </cell>
          <cell r="AS197">
            <v>171300.54945054944</v>
          </cell>
          <cell r="AT197">
            <v>72003.3511043412</v>
          </cell>
          <cell r="AU197">
            <v>164145.36964980545</v>
          </cell>
          <cell r="AV197">
            <v>6039718.5935897436</v>
          </cell>
          <cell r="AW197">
            <v>208539.75588491719</v>
          </cell>
          <cell r="AX197">
            <v>173692.9460580913</v>
          </cell>
          <cell r="AY197">
            <v>0</v>
          </cell>
          <cell r="AZ197">
            <v>324811.38676844788</v>
          </cell>
          <cell r="BA197">
            <v>8971525.0016803015</v>
          </cell>
          <cell r="BB197">
            <v>2477086.0089809778</v>
          </cell>
          <cell r="BC197">
            <v>118978.67182044887</v>
          </cell>
          <cell r="BD197">
            <v>0</v>
          </cell>
          <cell r="BE197">
            <v>348218.78356460622</v>
          </cell>
          <cell r="BF197">
            <v>22491.188976377955</v>
          </cell>
          <cell r="BG197">
            <v>47229.85635359116</v>
          </cell>
          <cell r="BH197">
            <v>28377.478260869564</v>
          </cell>
          <cell r="BI197">
            <v>2065.2909090909093</v>
          </cell>
          <cell r="BJ197">
            <v>582441.03487064119</v>
          </cell>
          <cell r="BK197">
            <v>1327283.704225352</v>
          </cell>
          <cell r="BL197">
            <v>27229998.959912207</v>
          </cell>
          <cell r="BM197">
            <v>27218796.085355494</v>
          </cell>
          <cell r="BN197">
            <v>11202.874556710945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11202.874556710945</v>
          </cell>
          <cell r="BV197">
            <v>7080393.0853182459</v>
          </cell>
          <cell r="BW197">
            <v>4038968.1921410533</v>
          </cell>
          <cell r="BX197">
            <v>3041424.8931771927</v>
          </cell>
        </row>
        <row r="198">
          <cell r="A198">
            <v>200411</v>
          </cell>
          <cell r="B198">
            <v>170705065.03071108</v>
          </cell>
          <cell r="C198">
            <v>163821260.59376085</v>
          </cell>
          <cell r="D198">
            <v>71305354.148286328</v>
          </cell>
          <cell r="E198">
            <v>28670133.76331082</v>
          </cell>
          <cell r="F198">
            <v>0</v>
          </cell>
          <cell r="G198">
            <v>593743.9141122133</v>
          </cell>
          <cell r="H198">
            <v>0</v>
          </cell>
          <cell r="I198">
            <v>31199.482587064678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1969547.2323921812</v>
          </cell>
          <cell r="O198">
            <v>16780112.207217917</v>
          </cell>
          <cell r="P198">
            <v>811565.9117647059</v>
          </cell>
          <cell r="Q198">
            <v>4013855.4348631855</v>
          </cell>
          <cell r="R198">
            <v>1381070.8108108107</v>
          </cell>
          <cell r="S198">
            <v>127065.00330033005</v>
          </cell>
          <cell r="T198">
            <v>2961973.7662624037</v>
          </cell>
          <cell r="U198">
            <v>3565048.7451693444</v>
          </cell>
          <cell r="V198">
            <v>16514.344272445822</v>
          </cell>
          <cell r="W198">
            <v>0</v>
          </cell>
          <cell r="X198">
            <v>137758.4336677815</v>
          </cell>
          <cell r="Y198">
            <v>0</v>
          </cell>
          <cell r="Z198">
            <v>422120</v>
          </cell>
          <cell r="AA198">
            <v>19825.577557755776</v>
          </cell>
          <cell r="AB198">
            <v>217821.41666666666</v>
          </cell>
          <cell r="AC198">
            <v>2096309.3896713615</v>
          </cell>
          <cell r="AD198">
            <v>0</v>
          </cell>
          <cell r="AE198">
            <v>654699.58333333326</v>
          </cell>
          <cell r="AF198">
            <v>36770420.199693635</v>
          </cell>
          <cell r="AG198">
            <v>11987171.309560923</v>
          </cell>
          <cell r="AH198">
            <v>955635.09503207519</v>
          </cell>
          <cell r="AI198">
            <v>9110.4295380728981</v>
          </cell>
          <cell r="AJ198">
            <v>2005480.0612265898</v>
          </cell>
          <cell r="AK198">
            <v>289712.09281041322</v>
          </cell>
          <cell r="AL198">
            <v>512694.14485696901</v>
          </cell>
          <cell r="AM198">
            <v>877822.45552066981</v>
          </cell>
          <cell r="AN198">
            <v>114344.38879456706</v>
          </cell>
          <cell r="AO198">
            <v>107661.7316495659</v>
          </cell>
          <cell r="AP198">
            <v>559146.60216021596</v>
          </cell>
          <cell r="AQ198">
            <v>184716.20908130941</v>
          </cell>
          <cell r="AR198">
            <v>495720.30297256098</v>
          </cell>
          <cell r="AS198">
            <v>154723.07692307691</v>
          </cell>
          <cell r="AT198">
            <v>57179.131759329772</v>
          </cell>
          <cell r="AU198">
            <v>171081.0894941634</v>
          </cell>
          <cell r="AV198">
            <v>9046067.8064102568</v>
          </cell>
          <cell r="AW198">
            <v>905716.7829119442</v>
          </cell>
          <cell r="AX198">
            <v>144298.755186722</v>
          </cell>
          <cell r="AY198">
            <v>0</v>
          </cell>
          <cell r="AZ198">
            <v>392552.79898218834</v>
          </cell>
          <cell r="BA198">
            <v>7799585.9348220211</v>
          </cell>
          <cell r="BB198">
            <v>2299751.4401125298</v>
          </cell>
          <cell r="BC198">
            <v>170510.83541147131</v>
          </cell>
          <cell r="BD198">
            <v>0</v>
          </cell>
          <cell r="BE198">
            <v>456096.36060551449</v>
          </cell>
          <cell r="BF198">
            <v>30669.803149606301</v>
          </cell>
          <cell r="BG198">
            <v>95771.653161448732</v>
          </cell>
          <cell r="BH198">
            <v>22701.982608695653</v>
          </cell>
          <cell r="BI198">
            <v>2065.2909090909093</v>
          </cell>
          <cell r="BJ198">
            <v>573875.72553430824</v>
          </cell>
          <cell r="BK198">
            <v>948059.78873239423</v>
          </cell>
          <cell r="BL198">
            <v>92515906.445474535</v>
          </cell>
          <cell r="BM198">
            <v>92500672.907056153</v>
          </cell>
          <cell r="BN198">
            <v>15233.538418384724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15233.538418384724</v>
          </cell>
          <cell r="BV198">
            <v>6883804.4369502366</v>
          </cell>
          <cell r="BW198">
            <v>4222557.6554201925</v>
          </cell>
          <cell r="BX198">
            <v>2661246.7815300436</v>
          </cell>
        </row>
        <row r="199">
          <cell r="A199">
            <v>200412</v>
          </cell>
          <cell r="B199">
            <v>131705586.03198424</v>
          </cell>
          <cell r="C199">
            <v>125549639.85560612</v>
          </cell>
          <cell r="D199">
            <v>73744911.53304857</v>
          </cell>
          <cell r="E199">
            <v>28023702.326085553</v>
          </cell>
          <cell r="F199">
            <v>0</v>
          </cell>
          <cell r="G199">
            <v>488593.52719220746</v>
          </cell>
          <cell r="H199">
            <v>0</v>
          </cell>
          <cell r="I199">
            <v>5735.1990049751248</v>
          </cell>
          <cell r="J199">
            <v>163350</v>
          </cell>
          <cell r="K199">
            <v>1753.0555555555557</v>
          </cell>
          <cell r="L199">
            <v>0</v>
          </cell>
          <cell r="M199">
            <v>0</v>
          </cell>
          <cell r="N199">
            <v>4895543.4886751473</v>
          </cell>
          <cell r="O199">
            <v>11317329.711218948</v>
          </cell>
          <cell r="P199">
            <v>1472979.7205882354</v>
          </cell>
          <cell r="Q199">
            <v>4702701.9121334357</v>
          </cell>
          <cell r="R199">
            <v>1640287.1783783783</v>
          </cell>
          <cell r="S199">
            <v>227658.13091309133</v>
          </cell>
          <cell r="T199">
            <v>3107770.4024255788</v>
          </cell>
          <cell r="U199">
            <v>1758692.4685026768</v>
          </cell>
          <cell r="V199">
            <v>10509.128173374613</v>
          </cell>
          <cell r="W199">
            <v>2221.9976387504876</v>
          </cell>
          <cell r="X199">
            <v>77208.796544035678</v>
          </cell>
          <cell r="Y199">
            <v>0</v>
          </cell>
          <cell r="Z199">
            <v>416065</v>
          </cell>
          <cell r="AA199">
            <v>19230.810231023101</v>
          </cell>
          <cell r="AB199">
            <v>336975.16666666663</v>
          </cell>
          <cell r="AC199">
            <v>539050.98591549299</v>
          </cell>
          <cell r="AD199">
            <v>0</v>
          </cell>
          <cell r="AE199">
            <v>357430.58333333331</v>
          </cell>
          <cell r="AF199">
            <v>40563691.863281801</v>
          </cell>
          <cell r="AG199">
            <v>8964699.196759548</v>
          </cell>
          <cell r="AH199">
            <v>604488.10055199161</v>
          </cell>
          <cell r="AI199">
            <v>2827.37468422952</v>
          </cell>
          <cell r="AJ199">
            <v>2012607.7771146328</v>
          </cell>
          <cell r="AK199">
            <v>266379.57526863494</v>
          </cell>
          <cell r="AL199">
            <v>535582.276323798</v>
          </cell>
          <cell r="AM199">
            <v>1232749.0057561486</v>
          </cell>
          <cell r="AN199">
            <v>235585.74072277467</v>
          </cell>
          <cell r="AO199">
            <v>62283.646408839784</v>
          </cell>
          <cell r="AP199">
            <v>1304675.4050405039</v>
          </cell>
          <cell r="AQ199">
            <v>210732.57655755017</v>
          </cell>
          <cell r="AR199">
            <v>732113.61471036589</v>
          </cell>
          <cell r="AS199">
            <v>154723.07692307691</v>
          </cell>
          <cell r="AT199">
            <v>80474.333587204863</v>
          </cell>
          <cell r="AU199">
            <v>152585.83657587547</v>
          </cell>
          <cell r="AV199">
            <v>16304538.185897436</v>
          </cell>
          <cell r="AW199">
            <v>466147.68962510902</v>
          </cell>
          <cell r="AX199">
            <v>480995.8506224067</v>
          </cell>
          <cell r="AY199">
            <v>0</v>
          </cell>
          <cell r="AZ199">
            <v>274439.56743002543</v>
          </cell>
          <cell r="BA199">
            <v>6485063.0327216452</v>
          </cell>
          <cell r="BB199">
            <v>3398824.8751785513</v>
          </cell>
          <cell r="BC199">
            <v>378912.96758104739</v>
          </cell>
          <cell r="BD199">
            <v>848.49673202614383</v>
          </cell>
          <cell r="BE199">
            <v>361766.20021625521</v>
          </cell>
          <cell r="BF199">
            <v>26580.496062992126</v>
          </cell>
          <cell r="BG199">
            <v>64285.08225905463</v>
          </cell>
          <cell r="BH199">
            <v>24593.814492753623</v>
          </cell>
          <cell r="BI199">
            <v>2065.2909090909093</v>
          </cell>
          <cell r="BJ199">
            <v>1462526.5691788527</v>
          </cell>
          <cell r="BK199">
            <v>1077245.9577464787</v>
          </cell>
          <cell r="BL199">
            <v>51804728.322557554</v>
          </cell>
          <cell r="BM199">
            <v>51803246.460843705</v>
          </cell>
          <cell r="BN199">
            <v>1481.861713850654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1481.861713850654</v>
          </cell>
          <cell r="BV199">
            <v>6155946.176378116</v>
          </cell>
          <cell r="BW199">
            <v>3304610.3390244981</v>
          </cell>
          <cell r="BX199">
            <v>2851335.8373536179</v>
          </cell>
        </row>
        <row r="200">
          <cell r="A200">
            <v>200501</v>
          </cell>
          <cell r="B200">
            <v>98012753.375605017</v>
          </cell>
          <cell r="C200">
            <v>91286540.031756178</v>
          </cell>
          <cell r="D200">
            <v>77262187.267971337</v>
          </cell>
          <cell r="E200">
            <v>30917402.577884592</v>
          </cell>
          <cell r="F200">
            <v>388103.35426008969</v>
          </cell>
          <cell r="G200">
            <v>316241.76517294982</v>
          </cell>
          <cell r="H200">
            <v>0</v>
          </cell>
          <cell r="I200">
            <v>401693.33830845769</v>
          </cell>
          <cell r="J200">
            <v>782100</v>
          </cell>
          <cell r="K200">
            <v>0</v>
          </cell>
          <cell r="L200">
            <v>0</v>
          </cell>
          <cell r="M200">
            <v>0</v>
          </cell>
          <cell r="N200">
            <v>5848040.2438721685</v>
          </cell>
          <cell r="O200">
            <v>11451730.746280167</v>
          </cell>
          <cell r="P200">
            <v>711050.86764705891</v>
          </cell>
          <cell r="Q200">
            <v>1854586.6695737492</v>
          </cell>
          <cell r="R200">
            <v>2119412.5135135134</v>
          </cell>
          <cell r="S200">
            <v>2202460.0572057208</v>
          </cell>
          <cell r="T200">
            <v>4841983.0220507169</v>
          </cell>
          <cell r="U200">
            <v>6583010.2484291885</v>
          </cell>
          <cell r="V200">
            <v>1808821.1325077398</v>
          </cell>
          <cell r="W200">
            <v>7406.6587958349583</v>
          </cell>
          <cell r="X200">
            <v>1796145.7171125975</v>
          </cell>
          <cell r="Y200">
            <v>0</v>
          </cell>
          <cell r="Z200">
            <v>879705</v>
          </cell>
          <cell r="AA200">
            <v>2775.5808580858084</v>
          </cell>
          <cell r="AB200">
            <v>136295.16666666666</v>
          </cell>
          <cell r="AC200">
            <v>1137996.5258215962</v>
          </cell>
          <cell r="AD200">
            <v>162703.80000000002</v>
          </cell>
          <cell r="AE200">
            <v>651160.66666666663</v>
          </cell>
          <cell r="AF200">
            <v>36492497.666324116</v>
          </cell>
          <cell r="AG200">
            <v>4293069.1178044565</v>
          </cell>
          <cell r="AH200">
            <v>39781.506779987511</v>
          </cell>
          <cell r="AI200">
            <v>85054.117594978059</v>
          </cell>
          <cell r="AJ200">
            <v>869186.08043318219</v>
          </cell>
          <cell r="AK200">
            <v>698061.35374246712</v>
          </cell>
          <cell r="AL200">
            <v>53531.00512583433</v>
          </cell>
          <cell r="AM200">
            <v>518050.66086121183</v>
          </cell>
          <cell r="AN200">
            <v>148102.93931664183</v>
          </cell>
          <cell r="AO200">
            <v>47067.856681740072</v>
          </cell>
          <cell r="AP200">
            <v>429893.02843717969</v>
          </cell>
          <cell r="AQ200">
            <v>107932.39160226384</v>
          </cell>
          <cell r="AR200">
            <v>564660.91712508607</v>
          </cell>
          <cell r="AS200">
            <v>79759.74615384615</v>
          </cell>
          <cell r="AT200">
            <v>52644.560483598136</v>
          </cell>
          <cell r="AU200">
            <v>94290.237054066893</v>
          </cell>
          <cell r="AV200">
            <v>21595970.418064021</v>
          </cell>
          <cell r="AW200">
            <v>920379.485899486</v>
          </cell>
          <cell r="AX200">
            <v>151311.79041514924</v>
          </cell>
          <cell r="AY200">
            <v>0</v>
          </cell>
          <cell r="AZ200">
            <v>237938.61018135215</v>
          </cell>
          <cell r="BA200">
            <v>5505811.842567564</v>
          </cell>
          <cell r="BB200">
            <v>3269276.7753334278</v>
          </cell>
          <cell r="BC200">
            <v>87518.197797417437</v>
          </cell>
          <cell r="BD200">
            <v>905.52065227561206</v>
          </cell>
          <cell r="BE200">
            <v>696999.63613297686</v>
          </cell>
          <cell r="BF200">
            <v>30257.691616164648</v>
          </cell>
          <cell r="BG200">
            <v>161555.29924138164</v>
          </cell>
          <cell r="BH200">
            <v>9508.4374626844874</v>
          </cell>
          <cell r="BI200">
            <v>2891.4072727272728</v>
          </cell>
          <cell r="BJ200">
            <v>1771230.5006507579</v>
          </cell>
          <cell r="BK200">
            <v>508410.08450704219</v>
          </cell>
          <cell r="BL200">
            <v>14024352.763784839</v>
          </cell>
          <cell r="BM200">
            <v>14024352.763784839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6726213.3438488394</v>
          </cell>
          <cell r="BW200">
            <v>3304610.3390244981</v>
          </cell>
          <cell r="BX200">
            <v>3421603.0048243417</v>
          </cell>
        </row>
        <row r="201">
          <cell r="A201">
            <v>200502</v>
          </cell>
          <cell r="B201">
            <v>94531027.581270218</v>
          </cell>
          <cell r="C201">
            <v>87804814.237421378</v>
          </cell>
          <cell r="D201">
            <v>78042131.324319303</v>
          </cell>
          <cell r="E201">
            <v>32882563.237212695</v>
          </cell>
          <cell r="F201">
            <v>192390.27578475338</v>
          </cell>
          <cell r="G201">
            <v>980942.42534584366</v>
          </cell>
          <cell r="H201">
            <v>0</v>
          </cell>
          <cell r="I201">
            <v>152097.4776119403</v>
          </cell>
          <cell r="J201">
            <v>128700</v>
          </cell>
          <cell r="K201">
            <v>0</v>
          </cell>
          <cell r="L201">
            <v>0</v>
          </cell>
          <cell r="M201">
            <v>0</v>
          </cell>
          <cell r="N201">
            <v>2078893.33291964</v>
          </cell>
          <cell r="O201">
            <v>17182362.113571361</v>
          </cell>
          <cell r="P201">
            <v>1054787.5</v>
          </cell>
          <cell r="Q201">
            <v>4927901.7220102474</v>
          </cell>
          <cell r="R201">
            <v>996495.70810810803</v>
          </cell>
          <cell r="S201">
            <v>1005931.2761276128</v>
          </cell>
          <cell r="T201">
            <v>4182061.4057331868</v>
          </cell>
          <cell r="U201">
            <v>5081458.7658147896</v>
          </cell>
          <cell r="V201">
            <v>1081689.5498452012</v>
          </cell>
          <cell r="W201">
            <v>3258.929870167382</v>
          </cell>
          <cell r="X201">
            <v>945247.11287625425</v>
          </cell>
          <cell r="Y201">
            <v>0</v>
          </cell>
          <cell r="Z201">
            <v>1024160</v>
          </cell>
          <cell r="AA201">
            <v>6542.4405940594061</v>
          </cell>
          <cell r="AB201">
            <v>193990.66666666666</v>
          </cell>
          <cell r="AC201">
            <v>1090080.8826291079</v>
          </cell>
          <cell r="AD201">
            <v>209190.6</v>
          </cell>
          <cell r="AE201">
            <v>527298.58333333326</v>
          </cell>
          <cell r="AF201">
            <v>37799128.084225029</v>
          </cell>
          <cell r="AG201">
            <v>9013597.1266121399</v>
          </cell>
          <cell r="AH201">
            <v>109458.86533402381</v>
          </cell>
          <cell r="AI201">
            <v>89796.379873490572</v>
          </cell>
          <cell r="AJ201">
            <v>931430.36667426385</v>
          </cell>
          <cell r="AK201">
            <v>701085.60421670473</v>
          </cell>
          <cell r="AL201">
            <v>167215.70590900819</v>
          </cell>
          <cell r="AM201">
            <v>868595.83317868994</v>
          </cell>
          <cell r="AN201">
            <v>166409.30498479318</v>
          </cell>
          <cell r="AO201">
            <v>39528.376294689471</v>
          </cell>
          <cell r="AP201">
            <v>441312.81645391643</v>
          </cell>
          <cell r="AQ201">
            <v>144597.2484702197</v>
          </cell>
          <cell r="AR201">
            <v>328919.09071711008</v>
          </cell>
          <cell r="AS201">
            <v>161918.68879729498</v>
          </cell>
          <cell r="AT201">
            <v>49412.006791678737</v>
          </cell>
          <cell r="AU201">
            <v>118198.3784617513</v>
          </cell>
          <cell r="AV201">
            <v>16645972.059611978</v>
          </cell>
          <cell r="AW201">
            <v>888028.70981029922</v>
          </cell>
          <cell r="AX201">
            <v>254785.36528216724</v>
          </cell>
          <cell r="AY201">
            <v>0</v>
          </cell>
          <cell r="AZ201">
            <v>167808.73850661286</v>
          </cell>
          <cell r="BA201">
            <v>6511057.418244198</v>
          </cell>
          <cell r="BB201">
            <v>2278981.2370667928</v>
          </cell>
          <cell r="BC201">
            <v>49863.555091843118</v>
          </cell>
          <cell r="BD201">
            <v>14850.562956911515</v>
          </cell>
          <cell r="BE201">
            <v>594937.42389944196</v>
          </cell>
          <cell r="BF201">
            <v>37662.531967362942</v>
          </cell>
          <cell r="BG201">
            <v>190818.85824915435</v>
          </cell>
          <cell r="BH201">
            <v>26370.75646495627</v>
          </cell>
          <cell r="BI201">
            <v>2788.1427272727278</v>
          </cell>
          <cell r="BJ201">
            <v>967879.95500562433</v>
          </cell>
          <cell r="BK201">
            <v>393809.45070422534</v>
          </cell>
          <cell r="BL201">
            <v>9762682.9131020792</v>
          </cell>
          <cell r="BM201">
            <v>9762682.9131020792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6726213.3438488394</v>
          </cell>
          <cell r="BW201">
            <v>3304610.3390244981</v>
          </cell>
          <cell r="BX201">
            <v>3421603.0048243417</v>
          </cell>
        </row>
        <row r="202">
          <cell r="A202">
            <v>200503</v>
          </cell>
          <cell r="B202">
            <v>86743271.974218503</v>
          </cell>
          <cell r="C202">
            <v>80220146.871282116</v>
          </cell>
          <cell r="D202">
            <v>68909073.650878578</v>
          </cell>
          <cell r="E202">
            <v>33382459.666969754</v>
          </cell>
          <cell r="F202">
            <v>10632.968609865471</v>
          </cell>
          <cell r="G202">
            <v>435425.38042250526</v>
          </cell>
          <cell r="H202">
            <v>0</v>
          </cell>
          <cell r="I202">
            <v>12617.437810945274</v>
          </cell>
          <cell r="J202">
            <v>1633500</v>
          </cell>
          <cell r="K202">
            <v>0</v>
          </cell>
          <cell r="L202">
            <v>0</v>
          </cell>
          <cell r="M202">
            <v>0</v>
          </cell>
          <cell r="N202">
            <v>1835170.0968042195</v>
          </cell>
          <cell r="O202">
            <v>19243177.984510075</v>
          </cell>
          <cell r="P202">
            <v>962958.9411764706</v>
          </cell>
          <cell r="Q202">
            <v>4530490.2928158725</v>
          </cell>
          <cell r="R202">
            <v>403697.6216216216</v>
          </cell>
          <cell r="S202">
            <v>370606.25962596264</v>
          </cell>
          <cell r="T202">
            <v>3944182.6835722164</v>
          </cell>
          <cell r="U202">
            <v>4889815.9256941043</v>
          </cell>
          <cell r="V202">
            <v>62804.551702786375</v>
          </cell>
          <cell r="W202">
            <v>592.53270366679669</v>
          </cell>
          <cell r="X202">
            <v>103318.82525083612</v>
          </cell>
          <cell r="Y202">
            <v>0</v>
          </cell>
          <cell r="Z202">
            <v>2336365</v>
          </cell>
          <cell r="AA202">
            <v>15860.46204620462</v>
          </cell>
          <cell r="AB202">
            <v>887172.83333333326</v>
          </cell>
          <cell r="AC202">
            <v>910397.22065727704</v>
          </cell>
          <cell r="AD202">
            <v>0</v>
          </cell>
          <cell r="AE202">
            <v>573304.5</v>
          </cell>
          <cell r="AF202">
            <v>28554329.00523581</v>
          </cell>
          <cell r="AG202">
            <v>3463276.7067358755</v>
          </cell>
          <cell r="AH202">
            <v>311666.06618022401</v>
          </cell>
          <cell r="AI202">
            <v>115576.28374776168</v>
          </cell>
          <cell r="AJ202">
            <v>1050598.8339124576</v>
          </cell>
          <cell r="AK202">
            <v>113543.72721155983</v>
          </cell>
          <cell r="AL202">
            <v>61888.898416685828</v>
          </cell>
          <cell r="AM202">
            <v>1367605.9671524207</v>
          </cell>
          <cell r="AN202">
            <v>201731.45658471988</v>
          </cell>
          <cell r="AO202">
            <v>52339.821919801718</v>
          </cell>
          <cell r="AP202">
            <v>219918.04176608298</v>
          </cell>
          <cell r="AQ202">
            <v>114289.85606622879</v>
          </cell>
          <cell r="AR202">
            <v>380586.23747338576</v>
          </cell>
          <cell r="AS202">
            <v>177714.57350601981</v>
          </cell>
          <cell r="AT202">
            <v>56090.065112065735</v>
          </cell>
          <cell r="AU202">
            <v>136524.01516354442</v>
          </cell>
          <cell r="AV202">
            <v>12816328.020824183</v>
          </cell>
          <cell r="AW202">
            <v>557841.07952422299</v>
          </cell>
          <cell r="AX202">
            <v>315188.56431535271</v>
          </cell>
          <cell r="AY202">
            <v>0</v>
          </cell>
          <cell r="AZ202">
            <v>212443.81625119352</v>
          </cell>
          <cell r="BA202">
            <v>6829176.9733720273</v>
          </cell>
          <cell r="BB202">
            <v>2082469.0529789156</v>
          </cell>
          <cell r="BC202">
            <v>55551.255326854109</v>
          </cell>
          <cell r="BD202">
            <v>1140.3120549660382</v>
          </cell>
          <cell r="BE202">
            <v>339713.52043274307</v>
          </cell>
          <cell r="BF202">
            <v>52877.954129383033</v>
          </cell>
          <cell r="BG202">
            <v>220590.14620127372</v>
          </cell>
          <cell r="BH202">
            <v>25421.640248825461</v>
          </cell>
          <cell r="BI202">
            <v>2984.3453636363643</v>
          </cell>
          <cell r="BJ202">
            <v>868308.23397075373</v>
          </cell>
          <cell r="BK202">
            <v>515881.64525048021</v>
          </cell>
          <cell r="BL202">
            <v>11311073.220403535</v>
          </cell>
          <cell r="BM202">
            <v>11311073.220403535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6523125.1029363936</v>
          </cell>
          <cell r="BW202">
            <v>3671789.2655827757</v>
          </cell>
          <cell r="BX202">
            <v>2851335.8373536179</v>
          </cell>
        </row>
        <row r="203">
          <cell r="A203">
            <v>200504</v>
          </cell>
          <cell r="B203">
            <v>166137341.88524354</v>
          </cell>
          <cell r="C203">
            <v>159430627.31902799</v>
          </cell>
          <cell r="D203">
            <v>66495587.839499034</v>
          </cell>
          <cell r="E203">
            <v>36406716.967505559</v>
          </cell>
          <cell r="F203">
            <v>5981.044843049327</v>
          </cell>
          <cell r="G203">
            <v>675966.77305718022</v>
          </cell>
          <cell r="H203">
            <v>0</v>
          </cell>
          <cell r="I203">
            <v>4358.7512437810947</v>
          </cell>
          <cell r="J203">
            <v>1386000</v>
          </cell>
          <cell r="K203">
            <v>0</v>
          </cell>
          <cell r="L203">
            <v>0</v>
          </cell>
          <cell r="M203">
            <v>0</v>
          </cell>
          <cell r="N203">
            <v>523016.890474713</v>
          </cell>
          <cell r="O203">
            <v>14575363.312915768</v>
          </cell>
          <cell r="P203">
            <v>1577217.5441176472</v>
          </cell>
          <cell r="Q203">
            <v>6583782.6769868098</v>
          </cell>
          <cell r="R203">
            <v>543929.42702702701</v>
          </cell>
          <cell r="S203">
            <v>317662.50825082511</v>
          </cell>
          <cell r="T203">
            <v>10213438.038588755</v>
          </cell>
          <cell r="U203">
            <v>3328590.8635549531</v>
          </cell>
          <cell r="V203">
            <v>49292.815479876161</v>
          </cell>
          <cell r="W203">
            <v>0</v>
          </cell>
          <cell r="X203">
            <v>74966.217391304352</v>
          </cell>
          <cell r="Y203">
            <v>0</v>
          </cell>
          <cell r="Z203">
            <v>555330</v>
          </cell>
          <cell r="AA203">
            <v>55709.872937293731</v>
          </cell>
          <cell r="AB203">
            <v>574446.5</v>
          </cell>
          <cell r="AC203">
            <v>341398.9577464789</v>
          </cell>
          <cell r="AD203">
            <v>0</v>
          </cell>
          <cell r="AE203">
            <v>1677446.5</v>
          </cell>
          <cell r="AF203">
            <v>24556561.06678123</v>
          </cell>
          <cell r="AG203">
            <v>4101965.8367318367</v>
          </cell>
          <cell r="AH203">
            <v>419865.23574846803</v>
          </cell>
          <cell r="AI203">
            <v>132267.62961631495</v>
          </cell>
          <cell r="AJ203">
            <v>650804.89918537275</v>
          </cell>
          <cell r="AK203">
            <v>126095.4633641242</v>
          </cell>
          <cell r="AL203">
            <v>3094.4449208342917</v>
          </cell>
          <cell r="AM203">
            <v>867554.72603619727</v>
          </cell>
          <cell r="AN203">
            <v>215043.44549392175</v>
          </cell>
          <cell r="AO203">
            <v>95947.973613999246</v>
          </cell>
          <cell r="AP203">
            <v>461499.43159669044</v>
          </cell>
          <cell r="AQ203">
            <v>58389.585269702358</v>
          </cell>
          <cell r="AR203">
            <v>283495.40573772485</v>
          </cell>
          <cell r="AS203">
            <v>149950.47700965678</v>
          </cell>
          <cell r="AT203">
            <v>36674.452878000935</v>
          </cell>
          <cell r="AU203">
            <v>178794.85125440723</v>
          </cell>
          <cell r="AV203">
            <v>6913948.2809471004</v>
          </cell>
          <cell r="AW203">
            <v>1263605.6954278927</v>
          </cell>
          <cell r="AX203">
            <v>801148.56931245374</v>
          </cell>
          <cell r="AY203">
            <v>0</v>
          </cell>
          <cell r="AZ203">
            <v>133412.37800359935</v>
          </cell>
          <cell r="BA203">
            <v>7663002.2846329343</v>
          </cell>
          <cell r="BB203">
            <v>2203718.9416572875</v>
          </cell>
          <cell r="BC203">
            <v>332185.45300868835</v>
          </cell>
          <cell r="BD203">
            <v>0</v>
          </cell>
          <cell r="BE203">
            <v>430647.45384606114</v>
          </cell>
          <cell r="BF203">
            <v>38785.110723685873</v>
          </cell>
          <cell r="BG203">
            <v>93346.199936956953</v>
          </cell>
          <cell r="BH203">
            <v>13568.862664763396</v>
          </cell>
          <cell r="BI203">
            <v>2839.7750000000001</v>
          </cell>
          <cell r="BJ203">
            <v>839400.31496063003</v>
          </cell>
          <cell r="BK203">
            <v>452945.77151650196</v>
          </cell>
          <cell r="BL203">
            <v>92935039.479528964</v>
          </cell>
          <cell r="BM203">
            <v>92932253.579506919</v>
          </cell>
          <cell r="BN203">
            <v>2785.9000220392295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2785.9000220392295</v>
          </cell>
          <cell r="BV203">
            <v>6706714.5662155319</v>
          </cell>
          <cell r="BW203">
            <v>3855378.7288619145</v>
          </cell>
          <cell r="BX203">
            <v>2851335.8373536179</v>
          </cell>
        </row>
        <row r="204">
          <cell r="A204">
            <v>200505</v>
          </cell>
          <cell r="B204">
            <v>213106007.63536561</v>
          </cell>
          <cell r="C204">
            <v>206963060.64407635</v>
          </cell>
          <cell r="D204">
            <v>76430851.34695074</v>
          </cell>
          <cell r="E204">
            <v>45235258.137349732</v>
          </cell>
          <cell r="F204">
            <v>0</v>
          </cell>
          <cell r="G204">
            <v>258725.29413211957</v>
          </cell>
          <cell r="H204">
            <v>285.18989644556393</v>
          </cell>
          <cell r="I204">
            <v>2064.6716417910447</v>
          </cell>
          <cell r="J204">
            <v>742500</v>
          </cell>
          <cell r="K204">
            <v>0</v>
          </cell>
          <cell r="L204">
            <v>0</v>
          </cell>
          <cell r="M204">
            <v>0</v>
          </cell>
          <cell r="N204">
            <v>723265.17095873412</v>
          </cell>
          <cell r="O204">
            <v>26654298.889481634</v>
          </cell>
          <cell r="P204">
            <v>1001427.6617647059</v>
          </cell>
          <cell r="Q204">
            <v>7173276.2969584651</v>
          </cell>
          <cell r="R204">
            <v>785085.6378378378</v>
          </cell>
          <cell r="S204">
            <v>328251.25852585258</v>
          </cell>
          <cell r="T204">
            <v>7566078.0661521507</v>
          </cell>
          <cell r="U204">
            <v>3173533.6990192952</v>
          </cell>
          <cell r="V204">
            <v>109595.19380804953</v>
          </cell>
          <cell r="W204">
            <v>0</v>
          </cell>
          <cell r="X204">
            <v>169314.72603121516</v>
          </cell>
          <cell r="Y204">
            <v>0</v>
          </cell>
          <cell r="Z204">
            <v>865000</v>
          </cell>
          <cell r="AA204">
            <v>125495.90594059406</v>
          </cell>
          <cell r="AB204">
            <v>176849.25</v>
          </cell>
          <cell r="AC204">
            <v>173694.20657276997</v>
          </cell>
          <cell r="AD204">
            <v>0</v>
          </cell>
          <cell r="AE204">
            <v>1553584.4166666665</v>
          </cell>
          <cell r="AF204">
            <v>26444638.822410353</v>
          </cell>
          <cell r="AG204">
            <v>3251293.6873527928</v>
          </cell>
          <cell r="AH204">
            <v>270804.27710608783</v>
          </cell>
          <cell r="AI204">
            <v>153788.23305047789</v>
          </cell>
          <cell r="AJ204">
            <v>869202.83649784944</v>
          </cell>
          <cell r="AK204">
            <v>841819.87048893538</v>
          </cell>
          <cell r="AL204">
            <v>207073.31329119342</v>
          </cell>
          <cell r="AM204">
            <v>1325642.9496875254</v>
          </cell>
          <cell r="AN204">
            <v>184718.70161368969</v>
          </cell>
          <cell r="AO204">
            <v>132811.67674484645</v>
          </cell>
          <cell r="AP204">
            <v>264020.90818930353</v>
          </cell>
          <cell r="AQ204">
            <v>45703.876147336989</v>
          </cell>
          <cell r="AR204">
            <v>221859.81125045425</v>
          </cell>
          <cell r="AS204">
            <v>111372.60157865458</v>
          </cell>
          <cell r="AT204">
            <v>31890.200882027715</v>
          </cell>
          <cell r="AU204">
            <v>441216.32079395739</v>
          </cell>
          <cell r="AV204">
            <v>7707773.9339276422</v>
          </cell>
          <cell r="AW204">
            <v>1001958.6357080585</v>
          </cell>
          <cell r="AX204">
            <v>330013.1236514523</v>
          </cell>
          <cell r="AY204">
            <v>1013.362555324935</v>
          </cell>
          <cell r="AZ204">
            <v>120153.72219154568</v>
          </cell>
          <cell r="BA204">
            <v>8930506.7797011938</v>
          </cell>
          <cell r="BB204">
            <v>1577420.6881713546</v>
          </cell>
          <cell r="BC204">
            <v>195415.06004320795</v>
          </cell>
          <cell r="BD204">
            <v>608.22553189763983</v>
          </cell>
          <cell r="BE204">
            <v>338430.88613014738</v>
          </cell>
          <cell r="BF204">
            <v>37915.035201216619</v>
          </cell>
          <cell r="BG204">
            <v>191191.71042606275</v>
          </cell>
          <cell r="BH204">
            <v>10203.371335899246</v>
          </cell>
          <cell r="BI204">
            <v>2839.7750000000001</v>
          </cell>
          <cell r="BJ204">
            <v>296573.83577052871</v>
          </cell>
          <cell r="BK204">
            <v>504242.78873239434</v>
          </cell>
          <cell r="BL204">
            <v>130532209.29712562</v>
          </cell>
          <cell r="BM204">
            <v>130528356.45666961</v>
          </cell>
          <cell r="BN204">
            <v>3852.8404560117006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3852.8404560117006</v>
          </cell>
          <cell r="BV204">
            <v>6142946.991289245</v>
          </cell>
          <cell r="BW204">
            <v>3671789.2655827757</v>
          </cell>
          <cell r="BX204">
            <v>2471157.7257064688</v>
          </cell>
        </row>
        <row r="205">
          <cell r="A205">
            <v>200506</v>
          </cell>
          <cell r="B205">
            <v>160278119.02440196</v>
          </cell>
          <cell r="C205">
            <v>153020636.068349</v>
          </cell>
          <cell r="D205">
            <v>84815170.746970311</v>
          </cell>
          <cell r="E205">
            <v>47636159.974062607</v>
          </cell>
          <cell r="F205">
            <v>5648.7645739910313</v>
          </cell>
          <cell r="G205">
            <v>121753.07959158567</v>
          </cell>
          <cell r="H205">
            <v>0</v>
          </cell>
          <cell r="I205">
            <v>14452.701492537313</v>
          </cell>
          <cell r="J205">
            <v>19800</v>
          </cell>
          <cell r="K205">
            <v>3506.1111111111113</v>
          </cell>
          <cell r="L205">
            <v>0</v>
          </cell>
          <cell r="M205">
            <v>0</v>
          </cell>
          <cell r="N205">
            <v>768057.54948805459</v>
          </cell>
          <cell r="O205">
            <v>30910331.666420285</v>
          </cell>
          <cell r="P205">
            <v>1324068.5441176472</v>
          </cell>
          <cell r="Q205">
            <v>7994593.2506268397</v>
          </cell>
          <cell r="R205">
            <v>862638.07567567565</v>
          </cell>
          <cell r="S205">
            <v>285896.25742574257</v>
          </cell>
          <cell r="T205">
            <v>5325413.9735391401</v>
          </cell>
          <cell r="U205">
            <v>3035165.1569177588</v>
          </cell>
          <cell r="V205">
            <v>125358.88606811145</v>
          </cell>
          <cell r="W205">
            <v>0</v>
          </cell>
          <cell r="X205">
            <v>221054.23076923078</v>
          </cell>
          <cell r="Y205">
            <v>0</v>
          </cell>
          <cell r="Z205">
            <v>852025</v>
          </cell>
          <cell r="AA205">
            <v>47184.874587458748</v>
          </cell>
          <cell r="AB205">
            <v>275098.83333333331</v>
          </cell>
          <cell r="AC205">
            <v>682797.91549295781</v>
          </cell>
          <cell r="AD205">
            <v>0</v>
          </cell>
          <cell r="AE205">
            <v>831645.41666666663</v>
          </cell>
          <cell r="AF205">
            <v>31711334.248498574</v>
          </cell>
          <cell r="AG205">
            <v>7695412.2491125083</v>
          </cell>
          <cell r="AH205">
            <v>269946.39004886791</v>
          </cell>
          <cell r="AI205">
            <v>129087.37710380243</v>
          </cell>
          <cell r="AJ205">
            <v>1426193.9732731723</v>
          </cell>
          <cell r="AK205">
            <v>841414.43910083198</v>
          </cell>
          <cell r="AL205">
            <v>170524.15917016185</v>
          </cell>
          <cell r="AM205">
            <v>388026.26270717656</v>
          </cell>
          <cell r="AN205">
            <v>159574.88415831933</v>
          </cell>
          <cell r="AO205">
            <v>78017.256440917467</v>
          </cell>
          <cell r="AP205">
            <v>615416.03359988716</v>
          </cell>
          <cell r="AQ205">
            <v>42551.329788461568</v>
          </cell>
          <cell r="AR205">
            <v>217634.10292433633</v>
          </cell>
          <cell r="AS205">
            <v>112220.1676318821</v>
          </cell>
          <cell r="AT205">
            <v>35280.513171915169</v>
          </cell>
          <cell r="AU205">
            <v>103373.63154271504</v>
          </cell>
          <cell r="AV205">
            <v>8256948.6629319722</v>
          </cell>
          <cell r="AW205">
            <v>1961678.6809578727</v>
          </cell>
          <cell r="AX205">
            <v>265240.88630705397</v>
          </cell>
          <cell r="AY205">
            <v>0</v>
          </cell>
          <cell r="AZ205">
            <v>147840.03027127642</v>
          </cell>
          <cell r="BA205">
            <v>8794953.2182554472</v>
          </cell>
          <cell r="BB205">
            <v>2432511.3674913826</v>
          </cell>
          <cell r="BC205">
            <v>169911.95034588096</v>
          </cell>
          <cell r="BD205">
            <v>1654.5225396177646</v>
          </cell>
          <cell r="BE205">
            <v>170200.25705945317</v>
          </cell>
          <cell r="BF205">
            <v>33346.674480401627</v>
          </cell>
          <cell r="BG205">
            <v>129403.23174622058</v>
          </cell>
          <cell r="BH205">
            <v>13566.416910121974</v>
          </cell>
          <cell r="BI205">
            <v>2839.7750000000001</v>
          </cell>
          <cell r="BJ205">
            <v>767665.84926884144</v>
          </cell>
          <cell r="BK205">
            <v>1143922.690140845</v>
          </cell>
          <cell r="BL205">
            <v>68205465.321378708</v>
          </cell>
          <cell r="BM205">
            <v>68193847.525542125</v>
          </cell>
          <cell r="BN205">
            <v>11617.795836589128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11617.795836589128</v>
          </cell>
          <cell r="BV205">
            <v>7257482.9560529487</v>
          </cell>
          <cell r="BW205">
            <v>4406147.1186993308</v>
          </cell>
          <cell r="BX205">
            <v>2851335.8373536179</v>
          </cell>
        </row>
        <row r="206">
          <cell r="A206">
            <v>200507</v>
          </cell>
          <cell r="B206">
            <v>112729146.03256507</v>
          </cell>
          <cell r="C206">
            <v>104907895.50158584</v>
          </cell>
          <cell r="D206">
            <v>58078237.711200051</v>
          </cell>
          <cell r="E206">
            <v>31343923.542669874</v>
          </cell>
          <cell r="F206">
            <v>3655.0829596412559</v>
          </cell>
          <cell r="G206">
            <v>167212.83333519721</v>
          </cell>
          <cell r="H206">
            <v>0</v>
          </cell>
          <cell r="I206">
            <v>56434.358208955222</v>
          </cell>
          <cell r="J206">
            <v>0</v>
          </cell>
          <cell r="K206">
            <v>8765.2777777777774</v>
          </cell>
          <cell r="L206">
            <v>0</v>
          </cell>
          <cell r="M206">
            <v>0</v>
          </cell>
          <cell r="N206">
            <v>717995.47936704929</v>
          </cell>
          <cell r="O206">
            <v>14979519.616929652</v>
          </cell>
          <cell r="P206">
            <v>787988.3088235294</v>
          </cell>
          <cell r="Q206">
            <v>3013703.3380573425</v>
          </cell>
          <cell r="R206">
            <v>863700.43783783785</v>
          </cell>
          <cell r="S206">
            <v>2864256.9493949395</v>
          </cell>
          <cell r="T206">
            <v>7880691.8599779494</v>
          </cell>
          <cell r="U206">
            <v>2918351.3256822773</v>
          </cell>
          <cell r="V206">
            <v>112597.80185758513</v>
          </cell>
          <cell r="W206">
            <v>592.53270366679669</v>
          </cell>
          <cell r="X206">
            <v>95950.350891861774</v>
          </cell>
          <cell r="Y206">
            <v>0</v>
          </cell>
          <cell r="Z206">
            <v>295830</v>
          </cell>
          <cell r="AA206">
            <v>98929.632013201321</v>
          </cell>
          <cell r="AB206">
            <v>376693.08333333331</v>
          </cell>
          <cell r="AC206">
            <v>748681.92488262907</v>
          </cell>
          <cell r="AD206">
            <v>0</v>
          </cell>
          <cell r="AE206">
            <v>1189076</v>
          </cell>
          <cell r="AF206">
            <v>21835531.813048452</v>
          </cell>
          <cell r="AG206">
            <v>5294789.1854770994</v>
          </cell>
          <cell r="AH206">
            <v>153408.7995637655</v>
          </cell>
          <cell r="AI206">
            <v>145646.00011685755</v>
          </cell>
          <cell r="AJ206">
            <v>768858.54785581667</v>
          </cell>
          <cell r="AK206">
            <v>161386.75645839862</v>
          </cell>
          <cell r="AL206">
            <v>63421.660854108428</v>
          </cell>
          <cell r="AM206">
            <v>269766.96630998666</v>
          </cell>
          <cell r="AN206">
            <v>167167.89396532546</v>
          </cell>
          <cell r="AO206">
            <v>213337.79035034604</v>
          </cell>
          <cell r="AP206">
            <v>73926.072348197486</v>
          </cell>
          <cell r="AQ206">
            <v>49830.654139406484</v>
          </cell>
          <cell r="AR206">
            <v>335210.63086521917</v>
          </cell>
          <cell r="AS206">
            <v>108154.9689869516</v>
          </cell>
          <cell r="AT206">
            <v>23952.383044927086</v>
          </cell>
          <cell r="AU206">
            <v>74690.424788689299</v>
          </cell>
          <cell r="AV206">
            <v>7898743.1941337716</v>
          </cell>
          <cell r="AW206">
            <v>510195.74346874625</v>
          </cell>
          <cell r="AX206">
            <v>311711.4987551868</v>
          </cell>
          <cell r="AY206">
            <v>3040.0876659748042</v>
          </cell>
          <cell r="AZ206">
            <v>179473.08296377549</v>
          </cell>
          <cell r="BA206">
            <v>5028819.4709358988</v>
          </cell>
          <cell r="BB206">
            <v>1980431.0297994497</v>
          </cell>
          <cell r="BC206">
            <v>35317.928831812889</v>
          </cell>
          <cell r="BD206">
            <v>0</v>
          </cell>
          <cell r="BE206">
            <v>124426.0379583647</v>
          </cell>
          <cell r="BF206">
            <v>32105.79446292904</v>
          </cell>
          <cell r="BG206">
            <v>110036.44087902852</v>
          </cell>
          <cell r="BH206">
            <v>9932.1953713193507</v>
          </cell>
          <cell r="BI206">
            <v>2065.2909090909093</v>
          </cell>
          <cell r="BJ206">
            <v>1185224.6794150732</v>
          </cell>
          <cell r="BK206">
            <v>481322.66197183094</v>
          </cell>
          <cell r="BL206">
            <v>46829657.79038579</v>
          </cell>
          <cell r="BM206">
            <v>46829657.79038579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7821250.5309792366</v>
          </cell>
          <cell r="BW206">
            <v>4589736.5819784701</v>
          </cell>
          <cell r="BX206">
            <v>3231513.949000767</v>
          </cell>
        </row>
        <row r="207">
          <cell r="A207">
            <v>200508</v>
          </cell>
          <cell r="B207">
            <v>73959173.279744402</v>
          </cell>
          <cell r="C207">
            <v>65757744.637118012</v>
          </cell>
          <cell r="D207">
            <v>64805617.100965649</v>
          </cell>
          <cell r="E207">
            <v>34418637.236471429</v>
          </cell>
          <cell r="F207">
            <v>23259.618834080717</v>
          </cell>
          <cell r="G207">
            <v>100604.41154564466</v>
          </cell>
          <cell r="H207">
            <v>285.18989644556393</v>
          </cell>
          <cell r="I207">
            <v>11699.805970149253</v>
          </cell>
          <cell r="J207">
            <v>4950</v>
          </cell>
          <cell r="K207">
            <v>1753.0555555555557</v>
          </cell>
          <cell r="L207">
            <v>0</v>
          </cell>
          <cell r="M207">
            <v>0</v>
          </cell>
          <cell r="N207">
            <v>901117.26217809494</v>
          </cell>
          <cell r="O207">
            <v>21187703.598161776</v>
          </cell>
          <cell r="P207">
            <v>63287.25</v>
          </cell>
          <cell r="Q207">
            <v>3371373.6243322799</v>
          </cell>
          <cell r="R207">
            <v>913631.45945945941</v>
          </cell>
          <cell r="S207">
            <v>810039.39603960398</v>
          </cell>
          <cell r="T207">
            <v>7028932.5644983463</v>
          </cell>
          <cell r="U207">
            <v>4805566.1793944743</v>
          </cell>
          <cell r="V207">
            <v>225696.03839009287</v>
          </cell>
          <cell r="W207">
            <v>0</v>
          </cell>
          <cell r="X207">
            <v>129589.03818283166</v>
          </cell>
          <cell r="Y207">
            <v>0</v>
          </cell>
          <cell r="Z207">
            <v>222305</v>
          </cell>
          <cell r="AA207">
            <v>201229.61221122113</v>
          </cell>
          <cell r="AB207">
            <v>996710.66666666663</v>
          </cell>
          <cell r="AC207">
            <v>2060372.6572769952</v>
          </cell>
          <cell r="AD207">
            <v>0</v>
          </cell>
          <cell r="AE207">
            <v>969663.16666666663</v>
          </cell>
          <cell r="AF207">
            <v>22264287.475268893</v>
          </cell>
          <cell r="AG207">
            <v>726657.51840173011</v>
          </cell>
          <cell r="AH207">
            <v>172434.93956670858</v>
          </cell>
          <cell r="AI207">
            <v>101216.24922635756</v>
          </cell>
          <cell r="AJ207">
            <v>111731.17726256317</v>
          </cell>
          <cell r="AK207">
            <v>82535.178830185105</v>
          </cell>
          <cell r="AL207">
            <v>113968.11723386707</v>
          </cell>
          <cell r="AM207">
            <v>270486.50667875161</v>
          </cell>
          <cell r="AN207">
            <v>192278.58310539927</v>
          </cell>
          <cell r="AO207">
            <v>204877.24983127319</v>
          </cell>
          <cell r="AP207">
            <v>185231.61279292958</v>
          </cell>
          <cell r="AQ207">
            <v>79152.109233255367</v>
          </cell>
          <cell r="AR207">
            <v>292413.48916756996</v>
          </cell>
          <cell r="AS207">
            <v>109473.88532398953</v>
          </cell>
          <cell r="AT207">
            <v>39809.563342116344</v>
          </cell>
          <cell r="AU207">
            <v>174552.83936817729</v>
          </cell>
          <cell r="AV207">
            <v>9679078.7303498518</v>
          </cell>
          <cell r="AW207">
            <v>165977.31578343967</v>
          </cell>
          <cell r="AX207">
            <v>154231.31950207471</v>
          </cell>
          <cell r="AY207">
            <v>0</v>
          </cell>
          <cell r="AZ207">
            <v>187528.2754037313</v>
          </cell>
          <cell r="BA207">
            <v>9220652.8148649242</v>
          </cell>
          <cell r="BB207">
            <v>3317126.2098308471</v>
          </cell>
          <cell r="BC207">
            <v>37885.440741736224</v>
          </cell>
          <cell r="BD207">
            <v>1837.9359821605069</v>
          </cell>
          <cell r="BE207">
            <v>326173.62244163803</v>
          </cell>
          <cell r="BF207">
            <v>34451.31501565723</v>
          </cell>
          <cell r="BG207">
            <v>79882.473990535465</v>
          </cell>
          <cell r="BH207">
            <v>11134.125940052074</v>
          </cell>
          <cell r="BI207">
            <v>2994.6718181818183</v>
          </cell>
          <cell r="BJ207">
            <v>1835117.5253093364</v>
          </cell>
          <cell r="BK207">
            <v>987649.09859154921</v>
          </cell>
          <cell r="BL207">
            <v>952127.53615236201</v>
          </cell>
          <cell r="BM207">
            <v>952127.53615236201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8201428.6426263861</v>
          </cell>
          <cell r="BW207">
            <v>4589736.5819784701</v>
          </cell>
          <cell r="BX207">
            <v>3611692.060647916</v>
          </cell>
        </row>
        <row r="208">
          <cell r="A208">
            <v>200509</v>
          </cell>
          <cell r="B208">
            <v>54927088.709612802</v>
          </cell>
          <cell r="C208">
            <v>48023785.495029256</v>
          </cell>
          <cell r="D208">
            <v>47610502.833544962</v>
          </cell>
          <cell r="E208">
            <v>23268067.180740409</v>
          </cell>
          <cell r="F208">
            <v>0</v>
          </cell>
          <cell r="G208">
            <v>393720.99764032254</v>
          </cell>
          <cell r="H208">
            <v>0</v>
          </cell>
          <cell r="I208">
            <v>2294.0796019900499</v>
          </cell>
          <cell r="J208">
            <v>0</v>
          </cell>
          <cell r="K208">
            <v>1753.0555555555557</v>
          </cell>
          <cell r="L208">
            <v>0</v>
          </cell>
          <cell r="M208">
            <v>0</v>
          </cell>
          <cell r="N208">
            <v>682425.06112317718</v>
          </cell>
          <cell r="O208">
            <v>11063778.822380049</v>
          </cell>
          <cell r="P208">
            <v>4963.7058823529414</v>
          </cell>
          <cell r="Q208">
            <v>3921126.1013844982</v>
          </cell>
          <cell r="R208">
            <v>1602042.1405405405</v>
          </cell>
          <cell r="S208">
            <v>285896.25742574257</v>
          </cell>
          <cell r="T208">
            <v>5310066.9592061741</v>
          </cell>
          <cell r="U208">
            <v>3586647.9730057004</v>
          </cell>
          <cell r="V208">
            <v>112848.01919504644</v>
          </cell>
          <cell r="W208">
            <v>0</v>
          </cell>
          <cell r="X208">
            <v>28993.344760312153</v>
          </cell>
          <cell r="Y208">
            <v>0</v>
          </cell>
          <cell r="Z208">
            <v>307075</v>
          </cell>
          <cell r="AA208">
            <v>127874.97524752475</v>
          </cell>
          <cell r="AB208">
            <v>563576.33333333326</v>
          </cell>
          <cell r="AC208">
            <v>832534.3004694836</v>
          </cell>
          <cell r="AD208">
            <v>0</v>
          </cell>
          <cell r="AE208">
            <v>1613746</v>
          </cell>
          <cell r="AF208">
            <v>19213236.586243305</v>
          </cell>
          <cell r="AG208">
            <v>537693.51964130183</v>
          </cell>
          <cell r="AH208">
            <v>317503.68525735126</v>
          </cell>
          <cell r="AI208">
            <v>110107.63028298823</v>
          </cell>
          <cell r="AJ208">
            <v>74653.747174432749</v>
          </cell>
          <cell r="AK208">
            <v>17281.082548369675</v>
          </cell>
          <cell r="AL208">
            <v>80976.128769495481</v>
          </cell>
          <cell r="AM208">
            <v>413603.8046256766</v>
          </cell>
          <cell r="AN208">
            <v>157007.81999651878</v>
          </cell>
          <cell r="AO208">
            <v>135452.61112452648</v>
          </cell>
          <cell r="AP208">
            <v>42455.171784896389</v>
          </cell>
          <cell r="AQ208">
            <v>45978.893110058001</v>
          </cell>
          <cell r="AR208">
            <v>341675.58077905927</v>
          </cell>
          <cell r="AS208">
            <v>117522.92269975702</v>
          </cell>
          <cell r="AT208">
            <v>24331.771579010361</v>
          </cell>
          <cell r="AU208">
            <v>144117.96753181066</v>
          </cell>
          <cell r="AV208">
            <v>11054477.454847204</v>
          </cell>
          <cell r="AW208">
            <v>89249.883504953556</v>
          </cell>
          <cell r="AX208">
            <v>619766.09294605826</v>
          </cell>
          <cell r="AY208">
            <v>0</v>
          </cell>
          <cell r="AZ208">
            <v>179000.75317101591</v>
          </cell>
          <cell r="BA208">
            <v>4710380.0648688227</v>
          </cell>
          <cell r="BB208">
            <v>1542551.0935555485</v>
          </cell>
          <cell r="BC208">
            <v>64576.706967717226</v>
          </cell>
          <cell r="BD208">
            <v>69.786517201887577</v>
          </cell>
          <cell r="BE208">
            <v>267078.43707489432</v>
          </cell>
          <cell r="BF208">
            <v>21303.95362320419</v>
          </cell>
          <cell r="BG208">
            <v>47663.383823506141</v>
          </cell>
          <cell r="BH208">
            <v>10775.430337814656</v>
          </cell>
          <cell r="BI208">
            <v>3097.9363636363641</v>
          </cell>
          <cell r="BJ208">
            <v>529978.51518560189</v>
          </cell>
          <cell r="BK208">
            <v>598006.94366197172</v>
          </cell>
          <cell r="BL208">
            <v>413282.66148429236</v>
          </cell>
          <cell r="BM208">
            <v>413282.66148429236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6903303.2145835422</v>
          </cell>
          <cell r="BW208">
            <v>3671789.2655827757</v>
          </cell>
          <cell r="BX208">
            <v>3231513.949000767</v>
          </cell>
        </row>
        <row r="209">
          <cell r="A209">
            <v>200510</v>
          </cell>
          <cell r="B209">
            <v>71623989.283896133</v>
          </cell>
          <cell r="C209">
            <v>63416061.048725307</v>
          </cell>
          <cell r="D209">
            <v>63387667.583432496</v>
          </cell>
          <cell r="E209">
            <v>30554853.295758281</v>
          </cell>
          <cell r="F209">
            <v>28243.822869955158</v>
          </cell>
          <cell r="G209">
            <v>394313.9509500218</v>
          </cell>
          <cell r="H209">
            <v>0</v>
          </cell>
          <cell r="I209">
            <v>83045.681592039808</v>
          </cell>
          <cell r="J209">
            <v>227700</v>
          </cell>
          <cell r="K209">
            <v>0</v>
          </cell>
          <cell r="L209">
            <v>0</v>
          </cell>
          <cell r="M209">
            <v>0</v>
          </cell>
          <cell r="N209">
            <v>1078969.3533974558</v>
          </cell>
          <cell r="O209">
            <v>14548673.74566957</v>
          </cell>
          <cell r="P209">
            <v>2481.8529411764707</v>
          </cell>
          <cell r="Q209">
            <v>5782336.2947781533</v>
          </cell>
          <cell r="R209">
            <v>2548606.827027027</v>
          </cell>
          <cell r="S209">
            <v>90004.377337733778</v>
          </cell>
          <cell r="T209">
            <v>5770477.3891951488</v>
          </cell>
          <cell r="U209">
            <v>5285262.7189647583</v>
          </cell>
          <cell r="V209">
            <v>185411.04705882352</v>
          </cell>
          <cell r="W209">
            <v>0</v>
          </cell>
          <cell r="X209">
            <v>218971.83584169456</v>
          </cell>
          <cell r="Y209">
            <v>0</v>
          </cell>
          <cell r="Z209">
            <v>373680</v>
          </cell>
          <cell r="AA209">
            <v>372126.09075907589</v>
          </cell>
          <cell r="AB209">
            <v>622944.16666666663</v>
          </cell>
          <cell r="AC209">
            <v>1880688.9953051643</v>
          </cell>
          <cell r="AD209">
            <v>0</v>
          </cell>
          <cell r="AE209">
            <v>1631440.5833333333</v>
          </cell>
          <cell r="AF209">
            <v>25033302.127188154</v>
          </cell>
          <cell r="AG209">
            <v>2655596.1241121744</v>
          </cell>
          <cell r="AH209">
            <v>500338.44410593063</v>
          </cell>
          <cell r="AI209">
            <v>190396.35923085254</v>
          </cell>
          <cell r="AJ209">
            <v>686752.5523322759</v>
          </cell>
          <cell r="AK209">
            <v>27126.117939923923</v>
          </cell>
          <cell r="AL209">
            <v>60009.095427393971</v>
          </cell>
          <cell r="AM209">
            <v>641927.66283587529</v>
          </cell>
          <cell r="AN209">
            <v>149980.67648105574</v>
          </cell>
          <cell r="AO209">
            <v>126099.64739616477</v>
          </cell>
          <cell r="AP209">
            <v>161738.35260518602</v>
          </cell>
          <cell r="AQ209">
            <v>39530.542875102743</v>
          </cell>
          <cell r="AR209">
            <v>614962.8690696765</v>
          </cell>
          <cell r="AS209">
            <v>90922.647764089328</v>
          </cell>
          <cell r="AT209">
            <v>36960.063504466176</v>
          </cell>
          <cell r="AU209">
            <v>227429.99748255336</v>
          </cell>
          <cell r="AV209">
            <v>10512829.288195843</v>
          </cell>
          <cell r="AW209">
            <v>45139.513769333556</v>
          </cell>
          <cell r="AX209">
            <v>752191.74644486734</v>
          </cell>
          <cell r="AY209">
            <v>0</v>
          </cell>
          <cell r="AZ209">
            <v>345190.79540242854</v>
          </cell>
          <cell r="BA209">
            <v>7168179.6302129542</v>
          </cell>
          <cell r="BB209">
            <v>2514249.4415213047</v>
          </cell>
          <cell r="BC209">
            <v>50456.829099975541</v>
          </cell>
          <cell r="BD209">
            <v>0</v>
          </cell>
          <cell r="BE209">
            <v>255609.11150767576</v>
          </cell>
          <cell r="BF209">
            <v>21166.073184653502</v>
          </cell>
          <cell r="BG209">
            <v>59862.972156369979</v>
          </cell>
          <cell r="BH209">
            <v>28764.390964863</v>
          </cell>
          <cell r="BI209">
            <v>1212.5761019283748</v>
          </cell>
          <cell r="BJ209">
            <v>1082440.9673790778</v>
          </cell>
          <cell r="BK209">
            <v>1014736.5211267604</v>
          </cell>
          <cell r="BL209">
            <v>28393.465292813977</v>
          </cell>
          <cell r="BM209">
            <v>28393.465292813977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8207928.2351708217</v>
          </cell>
          <cell r="BW209">
            <v>4406147.1186993308</v>
          </cell>
          <cell r="BX209">
            <v>3801781.1164714908</v>
          </cell>
        </row>
        <row r="210">
          <cell r="A210">
            <v>200511</v>
          </cell>
          <cell r="B210">
            <v>229936439.054492</v>
          </cell>
          <cell r="C210">
            <v>221918599.87514475</v>
          </cell>
          <cell r="D210">
            <v>66737711.822873712</v>
          </cell>
          <cell r="E210">
            <v>32541323.496724732</v>
          </cell>
          <cell r="F210">
            <v>0</v>
          </cell>
          <cell r="G210">
            <v>367038.09870385489</v>
          </cell>
          <cell r="H210">
            <v>0</v>
          </cell>
          <cell r="I210">
            <v>13993.885572139303</v>
          </cell>
          <cell r="J210">
            <v>128700</v>
          </cell>
          <cell r="K210">
            <v>0</v>
          </cell>
          <cell r="L210">
            <v>0</v>
          </cell>
          <cell r="M210">
            <v>0</v>
          </cell>
          <cell r="N210">
            <v>2089432.7161030096</v>
          </cell>
          <cell r="O210">
            <v>18214676.446701158</v>
          </cell>
          <cell r="P210">
            <v>126574.5</v>
          </cell>
          <cell r="Q210">
            <v>5709477.5327591849</v>
          </cell>
          <cell r="R210">
            <v>1562734.7405405405</v>
          </cell>
          <cell r="S210">
            <v>100593.12761276128</v>
          </cell>
          <cell r="T210">
            <v>4228102.4487320837</v>
          </cell>
          <cell r="U210">
            <v>5620334.4144430952</v>
          </cell>
          <cell r="V210">
            <v>127110.40743034055</v>
          </cell>
          <cell r="W210">
            <v>0</v>
          </cell>
          <cell r="X210">
            <v>136316.77564102566</v>
          </cell>
          <cell r="Y210">
            <v>0</v>
          </cell>
          <cell r="Z210">
            <v>263825</v>
          </cell>
          <cell r="AA210">
            <v>242466.81353135314</v>
          </cell>
          <cell r="AB210">
            <v>1532693.5</v>
          </cell>
          <cell r="AC210">
            <v>592956.08450704231</v>
          </cell>
          <cell r="AD210">
            <v>0</v>
          </cell>
          <cell r="AE210">
            <v>2724965.833333333</v>
          </cell>
          <cell r="AF210">
            <v>25518559.113279037</v>
          </cell>
          <cell r="AG210">
            <v>984391.31128589541</v>
          </cell>
          <cell r="AH210">
            <v>733693.51363107527</v>
          </cell>
          <cell r="AI210">
            <v>124191.86143445571</v>
          </cell>
          <cell r="AJ210">
            <v>2095544.389166258</v>
          </cell>
          <cell r="AK210">
            <v>866321.61752969166</v>
          </cell>
          <cell r="AL210">
            <v>2487.1239550630753</v>
          </cell>
          <cell r="AM210">
            <v>1038702.903618476</v>
          </cell>
          <cell r="AN210">
            <v>181428.33334913565</v>
          </cell>
          <cell r="AO210">
            <v>77001.501249381748</v>
          </cell>
          <cell r="AP210">
            <v>154731.04168618814</v>
          </cell>
          <cell r="AQ210">
            <v>238454.64971166939</v>
          </cell>
          <cell r="AR210">
            <v>635074.81157850742</v>
          </cell>
          <cell r="AS210">
            <v>47878.534876348393</v>
          </cell>
          <cell r="AT210">
            <v>37193.567263572229</v>
          </cell>
          <cell r="AU210">
            <v>101882.58469623612</v>
          </cell>
          <cell r="AV210">
            <v>11710047.101925816</v>
          </cell>
          <cell r="AW210">
            <v>162407.33470590654</v>
          </cell>
          <cell r="AX210">
            <v>192369.37849298678</v>
          </cell>
          <cell r="AY210">
            <v>0</v>
          </cell>
          <cell r="AZ210">
            <v>114553.50250095146</v>
          </cell>
          <cell r="BA210">
            <v>6020204.0506214192</v>
          </cell>
          <cell r="BB210">
            <v>3057494.798426846</v>
          </cell>
          <cell r="BC210">
            <v>84600.388561608022</v>
          </cell>
          <cell r="BD210">
            <v>0</v>
          </cell>
          <cell r="BE210">
            <v>203674.50576564705</v>
          </cell>
          <cell r="BF210">
            <v>33307.591112876478</v>
          </cell>
          <cell r="BG210">
            <v>77297.980936492895</v>
          </cell>
          <cell r="BH210">
            <v>21692.307915041922</v>
          </cell>
          <cell r="BI210">
            <v>3769.1559090909095</v>
          </cell>
          <cell r="BJ210">
            <v>1134903.4870641171</v>
          </cell>
          <cell r="BK210">
            <v>1498249.3811619717</v>
          </cell>
          <cell r="BL210">
            <v>155180888.05227104</v>
          </cell>
          <cell r="BM210">
            <v>155180888.05227104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8017839.1793472469</v>
          </cell>
          <cell r="BW210">
            <v>4406147.1186993308</v>
          </cell>
          <cell r="BX210">
            <v>3611692.060647916</v>
          </cell>
        </row>
        <row r="211">
          <cell r="A211">
            <v>200512</v>
          </cell>
          <cell r="B211">
            <v>112429981.72092025</v>
          </cell>
          <cell r="C211">
            <v>106280535.13708657</v>
          </cell>
          <cell r="D211">
            <v>92015090.304670975</v>
          </cell>
          <cell r="E211">
            <v>39549911.88259434</v>
          </cell>
          <cell r="F211">
            <v>92706.195067264576</v>
          </cell>
          <cell r="G211">
            <v>389175.02226596139</v>
          </cell>
          <cell r="H211">
            <v>0</v>
          </cell>
          <cell r="I211">
            <v>20646.716417910447</v>
          </cell>
          <cell r="J211">
            <v>64350</v>
          </cell>
          <cell r="K211">
            <v>0</v>
          </cell>
          <cell r="L211">
            <v>0</v>
          </cell>
          <cell r="M211">
            <v>0</v>
          </cell>
          <cell r="N211">
            <v>3758607.5277691591</v>
          </cell>
          <cell r="O211">
            <v>24590623.422052253</v>
          </cell>
          <cell r="P211">
            <v>166284.14705882352</v>
          </cell>
          <cell r="Q211">
            <v>4888160.5790908104</v>
          </cell>
          <cell r="R211">
            <v>1179222</v>
          </cell>
          <cell r="S211">
            <v>95298.752475247529</v>
          </cell>
          <cell r="T211">
            <v>4304837.5203969134</v>
          </cell>
          <cell r="U211">
            <v>8672559.3224154115</v>
          </cell>
          <cell r="V211">
            <v>1123475.8452012383</v>
          </cell>
          <cell r="W211">
            <v>12591.31995291943</v>
          </cell>
          <cell r="X211">
            <v>198628.43924191751</v>
          </cell>
          <cell r="Y211">
            <v>0</v>
          </cell>
          <cell r="Z211">
            <v>568305</v>
          </cell>
          <cell r="AA211">
            <v>68199.986798679864</v>
          </cell>
          <cell r="AB211">
            <v>1727102.25</v>
          </cell>
          <cell r="AC211">
            <v>1994488.647887324</v>
          </cell>
          <cell r="AD211">
            <v>0</v>
          </cell>
          <cell r="AE211">
            <v>2979767.833333333</v>
          </cell>
          <cell r="AF211">
            <v>39935688.428596698</v>
          </cell>
          <cell r="AG211">
            <v>3410683.0346219311</v>
          </cell>
          <cell r="AH211">
            <v>167086.09785907049</v>
          </cell>
          <cell r="AI211">
            <v>68011.953563174742</v>
          </cell>
          <cell r="AJ211">
            <v>589963.95944857039</v>
          </cell>
          <cell r="AK211">
            <v>1290952.1310148255</v>
          </cell>
          <cell r="AL211">
            <v>0</v>
          </cell>
          <cell r="AM211">
            <v>611958.88038472435</v>
          </cell>
          <cell r="AN211">
            <v>168610.84780283971</v>
          </cell>
          <cell r="AO211">
            <v>74060.950702136644</v>
          </cell>
          <cell r="AP211">
            <v>182243.08531185825</v>
          </cell>
          <cell r="AQ211">
            <v>144206.03219620892</v>
          </cell>
          <cell r="AR211">
            <v>976645.8717189444</v>
          </cell>
          <cell r="AS211">
            <v>69647.487912087905</v>
          </cell>
          <cell r="AT211">
            <v>56682.074882886416</v>
          </cell>
          <cell r="AU211">
            <v>149507.56102192416</v>
          </cell>
          <cell r="AV211">
            <v>22566392.41568229</v>
          </cell>
          <cell r="AW211">
            <v>126709.53842055507</v>
          </cell>
          <cell r="AX211">
            <v>777105.44730290456</v>
          </cell>
          <cell r="AY211">
            <v>0</v>
          </cell>
          <cell r="AZ211">
            <v>361674.69366533787</v>
          </cell>
          <cell r="BA211">
            <v>8143546.365084433</v>
          </cell>
          <cell r="BB211">
            <v>3856930.6710645249</v>
          </cell>
          <cell r="BC211">
            <v>149382.42256596932</v>
          </cell>
          <cell r="BD211">
            <v>903.20291774222574</v>
          </cell>
          <cell r="BE211">
            <v>355399.82672237162</v>
          </cell>
          <cell r="BF211">
            <v>29538.441622855262</v>
          </cell>
          <cell r="BG211">
            <v>76591.824380269711</v>
          </cell>
          <cell r="BH211">
            <v>24841.954410698298</v>
          </cell>
          <cell r="BI211">
            <v>3769.1559090909095</v>
          </cell>
          <cell r="BJ211">
            <v>1368308.1664791901</v>
          </cell>
          <cell r="BK211">
            <v>1848195.6760563378</v>
          </cell>
          <cell r="BL211">
            <v>14265444.832415599</v>
          </cell>
          <cell r="BM211">
            <v>14265444.832415599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6149446.5838336805</v>
          </cell>
          <cell r="BW211">
            <v>3488199.8023036369</v>
          </cell>
          <cell r="BX211">
            <v>2661246.7815300436</v>
          </cell>
        </row>
        <row r="212">
          <cell r="A212">
            <v>200601</v>
          </cell>
          <cell r="B212">
            <v>109935917.86366165</v>
          </cell>
          <cell r="C212">
            <v>104579325.46584444</v>
          </cell>
          <cell r="D212">
            <v>88183045.708087459</v>
          </cell>
          <cell r="E212">
            <v>38389457.65084511</v>
          </cell>
          <cell r="F212">
            <v>51171.161434977577</v>
          </cell>
          <cell r="G212">
            <v>373165.28290408081</v>
          </cell>
          <cell r="H212">
            <v>0</v>
          </cell>
          <cell r="I212">
            <v>146132.87064676618</v>
          </cell>
          <cell r="J212">
            <v>148500</v>
          </cell>
          <cell r="K212">
            <v>0</v>
          </cell>
          <cell r="L212">
            <v>0</v>
          </cell>
          <cell r="M212">
            <v>0</v>
          </cell>
          <cell r="N212">
            <v>3924602.8129072292</v>
          </cell>
          <cell r="O212">
            <v>21132418.066008933</v>
          </cell>
          <cell r="P212">
            <v>101755.9705882353</v>
          </cell>
          <cell r="Q212">
            <v>5696230.4851193726</v>
          </cell>
          <cell r="R212">
            <v>1388507.3459459459</v>
          </cell>
          <cell r="S212">
            <v>2933083.8261826183</v>
          </cell>
          <cell r="T212">
            <v>2493889.829106946</v>
          </cell>
          <cell r="U212">
            <v>8753575.1824393887</v>
          </cell>
          <cell r="V212">
            <v>4911516.1170278639</v>
          </cell>
          <cell r="W212">
            <v>0</v>
          </cell>
          <cell r="X212">
            <v>1024378.1201226311</v>
          </cell>
          <cell r="Y212">
            <v>0</v>
          </cell>
          <cell r="Z212">
            <v>81310</v>
          </cell>
          <cell r="AA212">
            <v>6542.4405940594061</v>
          </cell>
          <cell r="AB212">
            <v>1144294.0833333333</v>
          </cell>
          <cell r="AC212">
            <v>670819.00469483575</v>
          </cell>
          <cell r="AD212">
            <v>19369.5</v>
          </cell>
          <cell r="AE212">
            <v>895345.91666666663</v>
          </cell>
          <cell r="AF212">
            <v>37790785.455480129</v>
          </cell>
          <cell r="AG212">
            <v>8872496.4081967026</v>
          </cell>
          <cell r="AH212">
            <v>35305.540205877965</v>
          </cell>
          <cell r="AI212">
            <v>942.45822807650666</v>
          </cell>
          <cell r="AJ212">
            <v>1122291.2652809222</v>
          </cell>
          <cell r="AK212">
            <v>2434359.3301921966</v>
          </cell>
          <cell r="AL212">
            <v>249480.6329884358</v>
          </cell>
          <cell r="AM212">
            <v>356387.15332286758</v>
          </cell>
          <cell r="AN212">
            <v>139391.25491147224</v>
          </cell>
          <cell r="AO212">
            <v>67622.244672454617</v>
          </cell>
          <cell r="AP212">
            <v>59642.30423042304</v>
          </cell>
          <cell r="AQ212">
            <v>192521.11932418164</v>
          </cell>
          <cell r="AR212">
            <v>202874.85708841463</v>
          </cell>
          <cell r="AS212">
            <v>66309.890109890111</v>
          </cell>
          <cell r="AT212">
            <v>64591.241431835486</v>
          </cell>
          <cell r="AU212">
            <v>134090.58365758753</v>
          </cell>
          <cell r="AV212">
            <v>14506985.960256409</v>
          </cell>
          <cell r="AW212">
            <v>282142.02266782912</v>
          </cell>
          <cell r="AX212">
            <v>195070.53941908714</v>
          </cell>
          <cell r="AY212">
            <v>0</v>
          </cell>
          <cell r="AZ212">
            <v>234489.50381679391</v>
          </cell>
          <cell r="BA212">
            <v>8573791.1454786658</v>
          </cell>
          <cell r="BB212">
            <v>3249227.4193228264</v>
          </cell>
          <cell r="BC212">
            <v>106853.45685785536</v>
          </cell>
          <cell r="BD212">
            <v>424.24836601307192</v>
          </cell>
          <cell r="BE212">
            <v>587556.47774373763</v>
          </cell>
          <cell r="BF212">
            <v>18401.881889763779</v>
          </cell>
          <cell r="BG212">
            <v>163992.55678330263</v>
          </cell>
          <cell r="BH212">
            <v>13242.823188405797</v>
          </cell>
          <cell r="BI212">
            <v>2065.2909090909093</v>
          </cell>
          <cell r="BJ212">
            <v>812707.5990776153</v>
          </cell>
          <cell r="BK212">
            <v>1543983.0845070421</v>
          </cell>
          <cell r="BL212">
            <v>16396279.757756978</v>
          </cell>
          <cell r="BM212">
            <v>16396279.757756978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5356592.3978172038</v>
          </cell>
          <cell r="BW212">
            <v>4406147.1186993308</v>
          </cell>
          <cell r="BX212">
            <v>950445.27911787271</v>
          </cell>
        </row>
        <row r="213">
          <cell r="A213">
            <v>200602</v>
          </cell>
          <cell r="B213">
            <v>103650784.68499364</v>
          </cell>
          <cell r="C213">
            <v>99035049.732837424</v>
          </cell>
          <cell r="D213">
            <v>90419462.817565024</v>
          </cell>
          <cell r="E213">
            <v>42746072.508652866</v>
          </cell>
          <cell r="F213">
            <v>123275.97982062781</v>
          </cell>
          <cell r="G213">
            <v>544924.09161363915</v>
          </cell>
          <cell r="H213">
            <v>285.18989644556393</v>
          </cell>
          <cell r="I213">
            <v>183526.36815920399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1922120.0080670184</v>
          </cell>
          <cell r="O213">
            <v>30005745.976540152</v>
          </cell>
          <cell r="P213">
            <v>207234.7205882353</v>
          </cell>
          <cell r="Q213">
            <v>2947468.0998582798</v>
          </cell>
          <cell r="R213">
            <v>1629663.5567567567</v>
          </cell>
          <cell r="S213">
            <v>217069.38063806383</v>
          </cell>
          <cell r="T213">
            <v>4964759.1367144436</v>
          </cell>
          <cell r="U213">
            <v>9534234.4885589462</v>
          </cell>
          <cell r="V213">
            <v>4712593.3337461296</v>
          </cell>
          <cell r="W213">
            <v>0</v>
          </cell>
          <cell r="X213">
            <v>1054652.938684504</v>
          </cell>
          <cell r="Y213">
            <v>30990.146484375</v>
          </cell>
          <cell r="Z213">
            <v>770715</v>
          </cell>
          <cell r="AA213">
            <v>4163.3712871287125</v>
          </cell>
          <cell r="AB213">
            <v>1106666.5833333333</v>
          </cell>
          <cell r="AC213">
            <v>700766.28169014084</v>
          </cell>
          <cell r="AD213">
            <v>0</v>
          </cell>
          <cell r="AE213">
            <v>1153686.8333333333</v>
          </cell>
          <cell r="AF213">
            <v>35279151.277126893</v>
          </cell>
          <cell r="AG213">
            <v>7750695.8140154053</v>
          </cell>
          <cell r="AH213">
            <v>112118.94524839624</v>
          </cell>
          <cell r="AI213">
            <v>628.30548538433777</v>
          </cell>
          <cell r="AJ213">
            <v>998528.19849763333</v>
          </cell>
          <cell r="AK213">
            <v>6118952.7253313446</v>
          </cell>
          <cell r="AL213">
            <v>473784.32136335975</v>
          </cell>
          <cell r="AM213">
            <v>401665.84903192049</v>
          </cell>
          <cell r="AN213">
            <v>83489.553723017219</v>
          </cell>
          <cell r="AO213">
            <v>35590.655090765591</v>
          </cell>
          <cell r="AP213">
            <v>33548.796129612958</v>
          </cell>
          <cell r="AQ213">
            <v>144390.83949313624</v>
          </cell>
          <cell r="AR213">
            <v>165828.14405487807</v>
          </cell>
          <cell r="AS213">
            <v>171300.54945054944</v>
          </cell>
          <cell r="AT213">
            <v>218127.79893373951</v>
          </cell>
          <cell r="AU213">
            <v>141026.30350194551</v>
          </cell>
          <cell r="AV213">
            <v>8943675.5910256412</v>
          </cell>
          <cell r="AW213">
            <v>186050.1743679163</v>
          </cell>
          <cell r="AX213">
            <v>34738.589211618259</v>
          </cell>
          <cell r="AY213">
            <v>0</v>
          </cell>
          <cell r="AZ213">
            <v>208435.11450381682</v>
          </cell>
          <cell r="BA213">
            <v>9056575.0086668152</v>
          </cell>
          <cell r="BB213">
            <v>2860004.5432263138</v>
          </cell>
          <cell r="BC213">
            <v>87907.808478802996</v>
          </cell>
          <cell r="BD213">
            <v>15272.941176470589</v>
          </cell>
          <cell r="BE213">
            <v>729051.71832762659</v>
          </cell>
          <cell r="BF213">
            <v>18401.881889763779</v>
          </cell>
          <cell r="BG213">
            <v>152185.09269490483</v>
          </cell>
          <cell r="BH213">
            <v>20810.150724637679</v>
          </cell>
          <cell r="BI213">
            <v>2065.2909090909093</v>
          </cell>
          <cell r="BJ213">
            <v>567451.74353205855</v>
          </cell>
          <cell r="BK213">
            <v>1266857.9154929577</v>
          </cell>
          <cell r="BL213">
            <v>8615586.9152723942</v>
          </cell>
          <cell r="BM213">
            <v>8615586.9152723942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4615734.9521562122</v>
          </cell>
          <cell r="BW213">
            <v>3855378.7288619145</v>
          </cell>
          <cell r="BX213">
            <v>760356.22329429816</v>
          </cell>
        </row>
        <row r="214">
          <cell r="A214">
            <v>200603</v>
          </cell>
          <cell r="B214">
            <v>136417278.29413801</v>
          </cell>
          <cell r="C214">
            <v>132162222.67599565</v>
          </cell>
          <cell r="D214">
            <v>106397429.13765079</v>
          </cell>
          <cell r="E214">
            <v>61165754.237980351</v>
          </cell>
          <cell r="F214">
            <v>103006.88340807175</v>
          </cell>
          <cell r="G214">
            <v>622403.32408101181</v>
          </cell>
          <cell r="H214">
            <v>0</v>
          </cell>
          <cell r="I214">
            <v>177561.76119402985</v>
          </cell>
          <cell r="J214">
            <v>4950</v>
          </cell>
          <cell r="K214">
            <v>0</v>
          </cell>
          <cell r="L214">
            <v>0</v>
          </cell>
          <cell r="M214">
            <v>0</v>
          </cell>
          <cell r="N214">
            <v>1285804.7483710828</v>
          </cell>
          <cell r="O214">
            <v>42606081.313237138</v>
          </cell>
          <cell r="P214">
            <v>213439.35294117648</v>
          </cell>
          <cell r="Q214">
            <v>7670040.583451434</v>
          </cell>
          <cell r="R214">
            <v>1357698.8432432432</v>
          </cell>
          <cell r="S214">
            <v>111181.87788778878</v>
          </cell>
          <cell r="T214">
            <v>7013585.5501653804</v>
          </cell>
          <cell r="U214">
            <v>10343107.979951685</v>
          </cell>
          <cell r="V214">
            <v>5567836.1931888545</v>
          </cell>
          <cell r="W214">
            <v>0</v>
          </cell>
          <cell r="X214">
            <v>1381428.7580824974</v>
          </cell>
          <cell r="Y214">
            <v>0</v>
          </cell>
          <cell r="Z214">
            <v>650480</v>
          </cell>
          <cell r="AA214">
            <v>8921.5099009900987</v>
          </cell>
          <cell r="AB214">
            <v>1437788.5833333333</v>
          </cell>
          <cell r="AC214">
            <v>557019.35211267602</v>
          </cell>
          <cell r="AD214">
            <v>0</v>
          </cell>
          <cell r="AE214">
            <v>739633.58333333326</v>
          </cell>
          <cell r="AF214">
            <v>31514597.194683842</v>
          </cell>
          <cell r="AG214">
            <v>10011281.726586943</v>
          </cell>
          <cell r="AH214">
            <v>165077.25555721318</v>
          </cell>
          <cell r="AI214">
            <v>0</v>
          </cell>
          <cell r="AJ214">
            <v>1407399.9008026344</v>
          </cell>
          <cell r="AK214">
            <v>1808270.1094878139</v>
          </cell>
          <cell r="AL214">
            <v>327300.27997565432</v>
          </cell>
          <cell r="AM214">
            <v>566713.99790685507</v>
          </cell>
          <cell r="AN214">
            <v>124508.33446519525</v>
          </cell>
          <cell r="AO214">
            <v>51606.449881610104</v>
          </cell>
          <cell r="AP214">
            <v>55914.660216021599</v>
          </cell>
          <cell r="AQ214">
            <v>195122.75607180572</v>
          </cell>
          <cell r="AR214">
            <v>157007.49809451221</v>
          </cell>
          <cell r="AS214">
            <v>165774.72527472526</v>
          </cell>
          <cell r="AT214">
            <v>87886.443259710577</v>
          </cell>
          <cell r="AU214">
            <v>178016.80933852139</v>
          </cell>
          <cell r="AV214">
            <v>7049419.6064102557</v>
          </cell>
          <cell r="AW214">
            <v>177872.14472537054</v>
          </cell>
          <cell r="AX214">
            <v>243170.1244813278</v>
          </cell>
          <cell r="AY214">
            <v>0</v>
          </cell>
          <cell r="AZ214">
            <v>387341.92111959291</v>
          </cell>
          <cell r="BA214">
            <v>8354912.4510280797</v>
          </cell>
          <cell r="BB214">
            <v>3373969.7250349154</v>
          </cell>
          <cell r="BC214">
            <v>105337.80498753117</v>
          </cell>
          <cell r="BD214">
            <v>848.49673202614383</v>
          </cell>
          <cell r="BE214">
            <v>572002.03640295553</v>
          </cell>
          <cell r="BF214">
            <v>14312.574803149608</v>
          </cell>
          <cell r="BG214">
            <v>146937.33087783915</v>
          </cell>
          <cell r="BH214">
            <v>16080.571014492753</v>
          </cell>
          <cell r="BI214">
            <v>4130.5818181818186</v>
          </cell>
          <cell r="BJ214">
            <v>1312055.4974128236</v>
          </cell>
          <cell r="BK214">
            <v>1202264.8309859154</v>
          </cell>
          <cell r="BL214">
            <v>25764793.538344853</v>
          </cell>
          <cell r="BM214">
            <v>25674696.346142732</v>
          </cell>
          <cell r="BN214">
            <v>90097.192202119768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90097.192202119768</v>
          </cell>
          <cell r="BV214">
            <v>4255055.6181423711</v>
          </cell>
          <cell r="BW214">
            <v>3304610.3390244981</v>
          </cell>
          <cell r="BX214">
            <v>950445.27911787271</v>
          </cell>
        </row>
        <row r="215">
          <cell r="A215">
            <v>200604</v>
          </cell>
          <cell r="B215">
            <v>132307293.17106014</v>
          </cell>
          <cell r="C215">
            <v>123122921.28659371</v>
          </cell>
          <cell r="D215">
            <v>92813306.116646796</v>
          </cell>
          <cell r="E215">
            <v>52799806.333398774</v>
          </cell>
          <cell r="F215">
            <v>93370.755605381171</v>
          </cell>
          <cell r="G215">
            <v>283629.33313948935</v>
          </cell>
          <cell r="H215">
            <v>1140.7595857822557</v>
          </cell>
          <cell r="I215">
            <v>297083.30845771142</v>
          </cell>
          <cell r="J215">
            <v>4950</v>
          </cell>
          <cell r="K215">
            <v>0</v>
          </cell>
          <cell r="L215">
            <v>0</v>
          </cell>
          <cell r="M215">
            <v>0</v>
          </cell>
          <cell r="N215">
            <v>976210.36735960282</v>
          </cell>
          <cell r="O215">
            <v>35191147.612944692</v>
          </cell>
          <cell r="P215">
            <v>954272.45588235301</v>
          </cell>
          <cell r="Q215">
            <v>10948684.874305027</v>
          </cell>
          <cell r="R215">
            <v>375013.84324324323</v>
          </cell>
          <cell r="S215">
            <v>37060.625962596263</v>
          </cell>
          <cell r="T215">
            <v>3637242.3969128998</v>
          </cell>
          <cell r="U215">
            <v>6672295.2762041185</v>
          </cell>
          <cell r="V215">
            <v>2854979.8204334364</v>
          </cell>
          <cell r="W215">
            <v>6814.1260921681624</v>
          </cell>
          <cell r="X215">
            <v>808289.60033444816</v>
          </cell>
          <cell r="Y215">
            <v>20660.09765625</v>
          </cell>
          <cell r="Z215">
            <v>599445</v>
          </cell>
          <cell r="AA215">
            <v>29540.110561056106</v>
          </cell>
          <cell r="AB215">
            <v>1195300.25</v>
          </cell>
          <cell r="AC215">
            <v>467177.52112676058</v>
          </cell>
          <cell r="AD215">
            <v>0</v>
          </cell>
          <cell r="AE215">
            <v>690088.75</v>
          </cell>
          <cell r="AF215">
            <v>30856363.78627944</v>
          </cell>
          <cell r="AG215">
            <v>9944960.4225329664</v>
          </cell>
          <cell r="AH215">
            <v>191317.85976428463</v>
          </cell>
          <cell r="AI215">
            <v>0</v>
          </cell>
          <cell r="AJ215">
            <v>418591.31487960491</v>
          </cell>
          <cell r="AK215">
            <v>1454393.5934375105</v>
          </cell>
          <cell r="AL215">
            <v>299834.52221545955</v>
          </cell>
          <cell r="AM215">
            <v>446944.54474097333</v>
          </cell>
          <cell r="AN215">
            <v>138302.26073247634</v>
          </cell>
          <cell r="AO215">
            <v>80078.973954222573</v>
          </cell>
          <cell r="AP215">
            <v>93191.100360035998</v>
          </cell>
          <cell r="AQ215">
            <v>111870.38014783527</v>
          </cell>
          <cell r="AR215">
            <v>100555.36394817074</v>
          </cell>
          <cell r="AS215">
            <v>154723.07692307691</v>
          </cell>
          <cell r="AT215">
            <v>73062.223914699149</v>
          </cell>
          <cell r="AU215">
            <v>101723.89105058365</v>
          </cell>
          <cell r="AV215">
            <v>4199502.9448717944</v>
          </cell>
          <cell r="AW215">
            <v>474325.71926765476</v>
          </cell>
          <cell r="AX215">
            <v>1250589.2116182575</v>
          </cell>
          <cell r="AY215">
            <v>0</v>
          </cell>
          <cell r="AZ215">
            <v>248385.17811704834</v>
          </cell>
          <cell r="BA215">
            <v>11074011.203802787</v>
          </cell>
          <cell r="BB215">
            <v>2484840.7207644572</v>
          </cell>
          <cell r="BC215">
            <v>531235.98054862837</v>
          </cell>
          <cell r="BD215">
            <v>0</v>
          </cell>
          <cell r="BE215">
            <v>685900.6875112633</v>
          </cell>
          <cell r="BF215">
            <v>26580.496062992126</v>
          </cell>
          <cell r="BG215">
            <v>161368.6758747698</v>
          </cell>
          <cell r="BH215">
            <v>13242.823188405797</v>
          </cell>
          <cell r="BI215">
            <v>2065.2909090909093</v>
          </cell>
          <cell r="BJ215">
            <v>485192.65399325092</v>
          </cell>
          <cell r="BK215">
            <v>579254.11267605633</v>
          </cell>
          <cell r="BL215">
            <v>30309615.169946913</v>
          </cell>
          <cell r="BM215">
            <v>30305228.859273914</v>
          </cell>
          <cell r="BN215">
            <v>4386.3106729979363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4386.3106729979363</v>
          </cell>
          <cell r="BV215">
            <v>9184371.8844664376</v>
          </cell>
          <cell r="BW215">
            <v>3671789.2655827757</v>
          </cell>
          <cell r="BX215">
            <v>5512582.6188836619</v>
          </cell>
        </row>
        <row r="216">
          <cell r="A216">
            <v>200605</v>
          </cell>
          <cell r="B216">
            <v>174797924.48798597</v>
          </cell>
          <cell r="C216">
            <v>167927119.2361246</v>
          </cell>
          <cell r="D216">
            <v>89224651.329047665</v>
          </cell>
          <cell r="E216">
            <v>49150019.166423984</v>
          </cell>
          <cell r="F216">
            <v>450904.32511210762</v>
          </cell>
          <cell r="G216">
            <v>654225.15170153999</v>
          </cell>
          <cell r="H216">
            <v>570.37979289112786</v>
          </cell>
          <cell r="I216">
            <v>113098.12437810945</v>
          </cell>
          <cell r="J216">
            <v>4950</v>
          </cell>
          <cell r="K216">
            <v>0</v>
          </cell>
          <cell r="L216">
            <v>0</v>
          </cell>
          <cell r="M216">
            <v>0</v>
          </cell>
          <cell r="N216">
            <v>1291074.4399627675</v>
          </cell>
          <cell r="O216">
            <v>29120224.263264451</v>
          </cell>
          <cell r="P216">
            <v>1288081.6764705882</v>
          </cell>
          <cell r="Q216">
            <v>9988273.9204186201</v>
          </cell>
          <cell r="R216">
            <v>1052800.9027027027</v>
          </cell>
          <cell r="S216">
            <v>259424.38173817383</v>
          </cell>
          <cell r="T216">
            <v>4926391.6008820292</v>
          </cell>
          <cell r="U216">
            <v>6343221.8603003751</v>
          </cell>
          <cell r="V216">
            <v>2294743.201857585</v>
          </cell>
          <cell r="W216">
            <v>148.13317591669917</v>
          </cell>
          <cell r="X216">
            <v>528447.75891861762</v>
          </cell>
          <cell r="Y216">
            <v>0</v>
          </cell>
          <cell r="Z216">
            <v>632315</v>
          </cell>
          <cell r="AA216">
            <v>22204.646864686467</v>
          </cell>
          <cell r="AB216">
            <v>1106666.5833333333</v>
          </cell>
          <cell r="AC216">
            <v>742692.4694835681</v>
          </cell>
          <cell r="AD216">
            <v>3873.9</v>
          </cell>
          <cell r="AE216">
            <v>1012130.1666666666</v>
          </cell>
          <cell r="AF216">
            <v>31574328.916283101</v>
          </cell>
          <cell r="AG216">
            <v>10510309.099773576</v>
          </cell>
          <cell r="AH216">
            <v>259066.32880799641</v>
          </cell>
          <cell r="AI216">
            <v>942.45822807650666</v>
          </cell>
          <cell r="AJ216">
            <v>160697.59456678329</v>
          </cell>
          <cell r="AK216">
            <v>1094683.9480017626</v>
          </cell>
          <cell r="AL216">
            <v>155639.29397443702</v>
          </cell>
          <cell r="AM216">
            <v>810634.71350078494</v>
          </cell>
          <cell r="AN216">
            <v>122330.3461072035</v>
          </cell>
          <cell r="AO216">
            <v>162827.24704025258</v>
          </cell>
          <cell r="AP216">
            <v>149105.7605760576</v>
          </cell>
          <cell r="AQ216">
            <v>57236.008447729677</v>
          </cell>
          <cell r="AR216">
            <v>63508.650914634149</v>
          </cell>
          <cell r="AS216">
            <v>110516.48351648351</v>
          </cell>
          <cell r="AT216">
            <v>127064.73724295505</v>
          </cell>
          <cell r="AU216">
            <v>92476.264591439685</v>
          </cell>
          <cell r="AV216">
            <v>5234802.0115384609</v>
          </cell>
          <cell r="AW216">
            <v>1281906.1464690496</v>
          </cell>
          <cell r="AX216">
            <v>53443.983402489626</v>
          </cell>
          <cell r="AY216">
            <v>0</v>
          </cell>
          <cell r="AZ216">
            <v>297020.03816793894</v>
          </cell>
          <cell r="BA216">
            <v>10830117.801414991</v>
          </cell>
          <cell r="BB216">
            <v>2157081.3860401921</v>
          </cell>
          <cell r="BC216">
            <v>350115.58204488776</v>
          </cell>
          <cell r="BD216">
            <v>424.24836601307192</v>
          </cell>
          <cell r="BE216">
            <v>198193.68805190123</v>
          </cell>
          <cell r="BF216">
            <v>118589.90551181103</v>
          </cell>
          <cell r="BG216">
            <v>209910.47268262738</v>
          </cell>
          <cell r="BH216">
            <v>44458.049275362318</v>
          </cell>
          <cell r="BI216">
            <v>2065.2909090909093</v>
          </cell>
          <cell r="BJ216">
            <v>1202069.4308886391</v>
          </cell>
          <cell r="BK216">
            <v>31254.718309859152</v>
          </cell>
          <cell r="BL216">
            <v>78702467.90707694</v>
          </cell>
          <cell r="BM216">
            <v>78701638.064517185</v>
          </cell>
          <cell r="BN216">
            <v>829.84255975636631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829.84255975636631</v>
          </cell>
          <cell r="BV216">
            <v>6870805.2518613646</v>
          </cell>
          <cell r="BW216">
            <v>4589736.5819784701</v>
          </cell>
          <cell r="BX216">
            <v>2281068.6698828945</v>
          </cell>
        </row>
        <row r="217">
          <cell r="A217">
            <v>200606</v>
          </cell>
          <cell r="B217">
            <v>171274131.48390371</v>
          </cell>
          <cell r="C217">
            <v>166088129.36427677</v>
          </cell>
          <cell r="D217">
            <v>93113642.539088771</v>
          </cell>
          <cell r="E217">
            <v>51393375.779423021</v>
          </cell>
          <cell r="F217">
            <v>304701.00672645739</v>
          </cell>
          <cell r="G217">
            <v>755027.21435041772</v>
          </cell>
          <cell r="H217">
            <v>1425.9494822278198</v>
          </cell>
          <cell r="I217">
            <v>122962.66666666667</v>
          </cell>
          <cell r="J217">
            <v>4950</v>
          </cell>
          <cell r="K217">
            <v>0</v>
          </cell>
          <cell r="L217">
            <v>0</v>
          </cell>
          <cell r="M217">
            <v>0</v>
          </cell>
          <cell r="N217">
            <v>993336.86503257835</v>
          </cell>
          <cell r="O217">
            <v>40225943.834174246</v>
          </cell>
          <cell r="P217">
            <v>575789.8823529412</v>
          </cell>
          <cell r="Q217">
            <v>4815301.8170718411</v>
          </cell>
          <cell r="R217">
            <v>378200.92972972972</v>
          </cell>
          <cell r="S217">
            <v>15883.125412541256</v>
          </cell>
          <cell r="T217">
            <v>3199852.488423374</v>
          </cell>
          <cell r="U217">
            <v>6591165.2568706311</v>
          </cell>
          <cell r="V217">
            <v>1723497.0204334364</v>
          </cell>
          <cell r="W217">
            <v>148.13317591669917</v>
          </cell>
          <cell r="X217">
            <v>718906.80267558526</v>
          </cell>
          <cell r="Y217">
            <v>0</v>
          </cell>
          <cell r="Z217">
            <v>1007725</v>
          </cell>
          <cell r="AA217">
            <v>24781.971947194721</v>
          </cell>
          <cell r="AB217">
            <v>1010089.3333333333</v>
          </cell>
          <cell r="AC217">
            <v>1030186.3286384976</v>
          </cell>
          <cell r="AD217">
            <v>0</v>
          </cell>
          <cell r="AE217">
            <v>1075830.6666666665</v>
          </cell>
          <cell r="AF217">
            <v>33543655.114404012</v>
          </cell>
          <cell r="AG217">
            <v>9450785.8276917469</v>
          </cell>
          <cell r="AH217">
            <v>520518.16708936298</v>
          </cell>
          <cell r="AI217">
            <v>2827.37468422952</v>
          </cell>
          <cell r="AJ217">
            <v>442566.3592302943</v>
          </cell>
          <cell r="AK217">
            <v>2496579.376970272</v>
          </cell>
          <cell r="AL217">
            <v>96130.152160681682</v>
          </cell>
          <cell r="AM217">
            <v>293581.22056514915</v>
          </cell>
          <cell r="AN217">
            <v>80222.571186029585</v>
          </cell>
          <cell r="AO217">
            <v>129016.12470402526</v>
          </cell>
          <cell r="AP217">
            <v>78280.524302430247</v>
          </cell>
          <cell r="AQ217">
            <v>55935.190073917634</v>
          </cell>
          <cell r="AR217">
            <v>105847.75152439025</v>
          </cell>
          <cell r="AS217">
            <v>116042.30769230769</v>
          </cell>
          <cell r="AT217">
            <v>54002.513328255896</v>
          </cell>
          <cell r="AU217">
            <v>134090.58365758753</v>
          </cell>
          <cell r="AV217">
            <v>9953376.6038461532</v>
          </cell>
          <cell r="AW217">
            <v>435480.07846556237</v>
          </cell>
          <cell r="AX217">
            <v>748215.76763485477</v>
          </cell>
          <cell r="AY217">
            <v>0</v>
          </cell>
          <cell r="AZ217">
            <v>309178.75318066159</v>
          </cell>
          <cell r="BA217">
            <v>8040977.8664160967</v>
          </cell>
          <cell r="BB217">
            <v>1585446.3883911145</v>
          </cell>
          <cell r="BC217">
            <v>308435.15561097255</v>
          </cell>
          <cell r="BD217">
            <v>1696.9934640522877</v>
          </cell>
          <cell r="BE217">
            <v>357752.15083798883</v>
          </cell>
          <cell r="BF217">
            <v>49071.685039370081</v>
          </cell>
          <cell r="BG217">
            <v>129882.10497237569</v>
          </cell>
          <cell r="BH217">
            <v>39728.46956521739</v>
          </cell>
          <cell r="BI217">
            <v>2065.2909090909093</v>
          </cell>
          <cell r="BJ217">
            <v>486366.10137232847</v>
          </cell>
          <cell r="BK217">
            <v>210448.4366197183</v>
          </cell>
          <cell r="BL217">
            <v>72974486.825187981</v>
          </cell>
          <cell r="BM217">
            <v>72974486.825187981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5186002.1196269365</v>
          </cell>
          <cell r="BW217">
            <v>3855378.7288619145</v>
          </cell>
          <cell r="BX217">
            <v>1330623.3907650218</v>
          </cell>
        </row>
        <row r="218">
          <cell r="A218">
            <v>200607</v>
          </cell>
          <cell r="B218">
            <v>104967196.05698265</v>
          </cell>
          <cell r="C218">
            <v>97539122.822739437</v>
          </cell>
          <cell r="D218">
            <v>89781838.81497404</v>
          </cell>
          <cell r="E218">
            <v>51291741.94347553</v>
          </cell>
          <cell r="F218">
            <v>841001.36098654708</v>
          </cell>
          <cell r="G218">
            <v>402615.29728581174</v>
          </cell>
          <cell r="H218">
            <v>285.18989644556393</v>
          </cell>
          <cell r="I218">
            <v>661153.74129353231</v>
          </cell>
          <cell r="J218">
            <v>14850</v>
          </cell>
          <cell r="K218">
            <v>0</v>
          </cell>
          <cell r="L218">
            <v>0</v>
          </cell>
          <cell r="M218">
            <v>0</v>
          </cell>
          <cell r="N218">
            <v>1313470.6292274278</v>
          </cell>
          <cell r="O218">
            <v>36708640.150657192</v>
          </cell>
          <cell r="P218">
            <v>106719.67647058824</v>
          </cell>
          <cell r="Q218">
            <v>5497524.7705221847</v>
          </cell>
          <cell r="R218">
            <v>932753.97837837832</v>
          </cell>
          <cell r="S218">
            <v>1482425.0385038506</v>
          </cell>
          <cell r="T218">
            <v>3330302.1102535836</v>
          </cell>
          <cell r="U218">
            <v>7468531.0857168324</v>
          </cell>
          <cell r="V218">
            <v>2685582.682972136</v>
          </cell>
          <cell r="W218">
            <v>0</v>
          </cell>
          <cell r="X218">
            <v>922020.40022296552</v>
          </cell>
          <cell r="Y218">
            <v>0</v>
          </cell>
          <cell r="Z218">
            <v>1070005</v>
          </cell>
          <cell r="AA218">
            <v>27161.041254125412</v>
          </cell>
          <cell r="AB218">
            <v>977896.91666666663</v>
          </cell>
          <cell r="AC218">
            <v>844513.21126760566</v>
          </cell>
          <cell r="AD218">
            <v>0</v>
          </cell>
          <cell r="AE218">
            <v>941351.83333333326</v>
          </cell>
          <cell r="AF218">
            <v>28521801.683335401</v>
          </cell>
          <cell r="AG218">
            <v>10410827.143692611</v>
          </cell>
          <cell r="AH218">
            <v>85878.341041324777</v>
          </cell>
          <cell r="AI218">
            <v>942.45822807650666</v>
          </cell>
          <cell r="AJ218">
            <v>416647.39236468414</v>
          </cell>
          <cell r="AK218">
            <v>1530224.2754482899</v>
          </cell>
          <cell r="AL218">
            <v>226592.50152160681</v>
          </cell>
          <cell r="AM218">
            <v>200102.62297226582</v>
          </cell>
          <cell r="AN218">
            <v>73688.606112054331</v>
          </cell>
          <cell r="AO218">
            <v>131685.42383583268</v>
          </cell>
          <cell r="AP218">
            <v>37276.440144014399</v>
          </cell>
          <cell r="AQ218">
            <v>70244.192185850057</v>
          </cell>
          <cell r="AR218">
            <v>102319.49314024391</v>
          </cell>
          <cell r="AS218">
            <v>99464.835164835167</v>
          </cell>
          <cell r="AT218">
            <v>86827.570449352614</v>
          </cell>
          <cell r="AU218">
            <v>187264.43579766536</v>
          </cell>
          <cell r="AV218">
            <v>3976231.0307692308</v>
          </cell>
          <cell r="AW218">
            <v>194228.20401046207</v>
          </cell>
          <cell r="AX218">
            <v>1734257.2614107884</v>
          </cell>
          <cell r="AY218">
            <v>0</v>
          </cell>
          <cell r="AZ218">
            <v>422081.10687022901</v>
          </cell>
          <cell r="BA218">
            <v>8535018.3481759895</v>
          </cell>
          <cell r="BB218">
            <v>2499764.1024462874</v>
          </cell>
          <cell r="BC218">
            <v>68204.334164588523</v>
          </cell>
          <cell r="BD218">
            <v>0</v>
          </cell>
          <cell r="BE218">
            <v>432012.06433591637</v>
          </cell>
          <cell r="BF218">
            <v>38848.417322834648</v>
          </cell>
          <cell r="BG218">
            <v>111514.93861264578</v>
          </cell>
          <cell r="BH218">
            <v>21756.066666666666</v>
          </cell>
          <cell r="BI218">
            <v>2065.2909090909093</v>
          </cell>
          <cell r="BJ218">
            <v>1508648.511561305</v>
          </cell>
          <cell r="BK218">
            <v>316714.47887323942</v>
          </cell>
          <cell r="BL218">
            <v>7757284.0077653974</v>
          </cell>
          <cell r="BM218">
            <v>7757284.0077653974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7428073.234243216</v>
          </cell>
          <cell r="BW218">
            <v>4956915.5085367477</v>
          </cell>
          <cell r="BX218">
            <v>2471157.7257064688</v>
          </cell>
        </row>
        <row r="219">
          <cell r="A219">
            <v>200608</v>
          </cell>
          <cell r="B219">
            <v>92531703.860593095</v>
          </cell>
          <cell r="C219">
            <v>84369272.773233324</v>
          </cell>
          <cell r="D219">
            <v>83840018.580175266</v>
          </cell>
          <cell r="E219">
            <v>48265692.984044343</v>
          </cell>
          <cell r="F219">
            <v>301710.48430493276</v>
          </cell>
          <cell r="G219">
            <v>366247.49429092254</v>
          </cell>
          <cell r="H219">
            <v>0</v>
          </cell>
          <cell r="I219">
            <v>206696.57213930349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1233107.8324542351</v>
          </cell>
          <cell r="O219">
            <v>33262826.379406754</v>
          </cell>
          <cell r="P219">
            <v>158838.58823529413</v>
          </cell>
          <cell r="Q219">
            <v>4841795.9123514667</v>
          </cell>
          <cell r="R219">
            <v>1251462.6270270271</v>
          </cell>
          <cell r="S219">
            <v>2737191.9460946098</v>
          </cell>
          <cell r="T219">
            <v>3905815.1477398016</v>
          </cell>
          <cell r="U219">
            <v>6786137.9870950645</v>
          </cell>
          <cell r="V219">
            <v>1621408.3467492259</v>
          </cell>
          <cell r="W219">
            <v>0</v>
          </cell>
          <cell r="X219">
            <v>778174.96599777043</v>
          </cell>
          <cell r="Y219">
            <v>0</v>
          </cell>
          <cell r="Z219">
            <v>980910</v>
          </cell>
          <cell r="AA219">
            <v>6145.9290429042903</v>
          </cell>
          <cell r="AB219">
            <v>1127152.6666666665</v>
          </cell>
          <cell r="AC219">
            <v>1030186.3286384976</v>
          </cell>
          <cell r="AD219">
            <v>0</v>
          </cell>
          <cell r="AE219">
            <v>1242159.75</v>
          </cell>
          <cell r="AF219">
            <v>26767675.313746568</v>
          </cell>
          <cell r="AG219">
            <v>7740181.4609336769</v>
          </cell>
          <cell r="AH219">
            <v>178436.10860808592</v>
          </cell>
          <cell r="AI219">
            <v>314.15274269216889</v>
          </cell>
          <cell r="AJ219">
            <v>605855.8504836387</v>
          </cell>
          <cell r="AK219">
            <v>1464115.4757465848</v>
          </cell>
          <cell r="AL219">
            <v>295256.89592209377</v>
          </cell>
          <cell r="AM219">
            <v>257066.1433804291</v>
          </cell>
          <cell r="AN219">
            <v>132494.29177783168</v>
          </cell>
          <cell r="AO219">
            <v>70291.543804262037</v>
          </cell>
          <cell r="AP219">
            <v>123012.25247524751</v>
          </cell>
          <cell r="AQ219">
            <v>67642.555438225987</v>
          </cell>
          <cell r="AR219">
            <v>139366.20617378049</v>
          </cell>
          <cell r="AS219">
            <v>209981.31868131866</v>
          </cell>
          <cell r="AT219">
            <v>80474.333587204863</v>
          </cell>
          <cell r="AU219">
            <v>159521.55642023345</v>
          </cell>
          <cell r="AV219">
            <v>6875921.685897436</v>
          </cell>
          <cell r="AW219">
            <v>261696.9485614647</v>
          </cell>
          <cell r="AX219">
            <v>1923983.4024896268</v>
          </cell>
          <cell r="AY219">
            <v>0</v>
          </cell>
          <cell r="AZ219">
            <v>441187.65903307887</v>
          </cell>
          <cell r="BA219">
            <v>5740875.4715896538</v>
          </cell>
          <cell r="BB219">
            <v>2020512.2952892943</v>
          </cell>
          <cell r="BC219">
            <v>66688.682294264334</v>
          </cell>
          <cell r="BD219">
            <v>1696.9934640522877</v>
          </cell>
          <cell r="BE219">
            <v>431510.3081636331</v>
          </cell>
          <cell r="BF219">
            <v>75652.181102362214</v>
          </cell>
          <cell r="BG219">
            <v>81340.308164518108</v>
          </cell>
          <cell r="BH219">
            <v>34052.973913043475</v>
          </cell>
          <cell r="BI219">
            <v>4130.5818181818186</v>
          </cell>
          <cell r="BJ219">
            <v>1106657.2382002249</v>
          </cell>
          <cell r="BK219">
            <v>218783.02816901405</v>
          </cell>
          <cell r="BL219">
            <v>529254.19305805257</v>
          </cell>
          <cell r="BM219">
            <v>529254.19305805257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8162431.0873597711</v>
          </cell>
          <cell r="BW219">
            <v>5691273.3616533028</v>
          </cell>
          <cell r="BX219">
            <v>2471157.7257064688</v>
          </cell>
        </row>
        <row r="220">
          <cell r="A220">
            <v>200609</v>
          </cell>
          <cell r="B220">
            <v>80622834.712080508</v>
          </cell>
          <cell r="C220">
            <v>72093224.698162451</v>
          </cell>
          <cell r="D220">
            <v>71308379.724010468</v>
          </cell>
          <cell r="E220">
            <v>36851375.491126142</v>
          </cell>
          <cell r="F220">
            <v>413024.37443946191</v>
          </cell>
          <cell r="G220">
            <v>586628.47439582192</v>
          </cell>
          <cell r="H220">
            <v>0</v>
          </cell>
          <cell r="I220">
            <v>78228.114427860695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2824554.6931430344</v>
          </cell>
          <cell r="O220">
            <v>20125840.10129511</v>
          </cell>
          <cell r="P220">
            <v>1031209.8970588236</v>
          </cell>
          <cell r="Q220">
            <v>5239207.3415458417</v>
          </cell>
          <cell r="R220">
            <v>2256457.2324324325</v>
          </cell>
          <cell r="S220">
            <v>275307.5071507151</v>
          </cell>
          <cell r="T220">
            <v>4020917.7552370452</v>
          </cell>
          <cell r="U220">
            <v>4346817.9937864859</v>
          </cell>
          <cell r="V220">
            <v>242961.03467492259</v>
          </cell>
          <cell r="W220">
            <v>0</v>
          </cell>
          <cell r="X220">
            <v>489522.99219620961</v>
          </cell>
          <cell r="Y220">
            <v>0</v>
          </cell>
          <cell r="Z220">
            <v>615015</v>
          </cell>
          <cell r="AA220">
            <v>43021.503300330034</v>
          </cell>
          <cell r="AB220">
            <v>1490885.1666666665</v>
          </cell>
          <cell r="AC220">
            <v>329420.04694835679</v>
          </cell>
          <cell r="AD220">
            <v>0</v>
          </cell>
          <cell r="AE220">
            <v>1135992.25</v>
          </cell>
          <cell r="AF220">
            <v>27717697.503690604</v>
          </cell>
          <cell r="AG220">
            <v>7406148.5514910845</v>
          </cell>
          <cell r="AH220">
            <v>165554.35745188722</v>
          </cell>
          <cell r="AI220">
            <v>314.15274269216889</v>
          </cell>
          <cell r="AJ220">
            <v>109507.63500720313</v>
          </cell>
          <cell r="AK220">
            <v>1176347.7593979866</v>
          </cell>
          <cell r="AL220">
            <v>251769.44613511869</v>
          </cell>
          <cell r="AM220">
            <v>258526.74646781789</v>
          </cell>
          <cell r="AN220">
            <v>188032.9949066214</v>
          </cell>
          <cell r="AO220">
            <v>113890.09629044989</v>
          </cell>
          <cell r="AP220">
            <v>171471.62466246623</v>
          </cell>
          <cell r="AQ220">
            <v>67642.555438225987</v>
          </cell>
          <cell r="AR220">
            <v>109376.00990853659</v>
          </cell>
          <cell r="AS220">
            <v>209981.31868131866</v>
          </cell>
          <cell r="AT220">
            <v>74121.096725057112</v>
          </cell>
          <cell r="AU220">
            <v>124842.95719844358</v>
          </cell>
          <cell r="AV220">
            <v>6858856.3166666664</v>
          </cell>
          <cell r="AW220">
            <v>590862.64167393197</v>
          </cell>
          <cell r="AX220">
            <v>2167153.5269709546</v>
          </cell>
          <cell r="AY220">
            <v>0</v>
          </cell>
          <cell r="AZ220">
            <v>335233.14249363868</v>
          </cell>
          <cell r="BA220">
            <v>7338064.5733805001</v>
          </cell>
          <cell r="BB220">
            <v>2392488.7354072267</v>
          </cell>
          <cell r="BC220">
            <v>196276.91720698256</v>
          </cell>
          <cell r="BD220">
            <v>0</v>
          </cell>
          <cell r="BE220">
            <v>114400.4072805911</v>
          </cell>
          <cell r="BF220">
            <v>10223.267716535433</v>
          </cell>
          <cell r="BG220">
            <v>44605.975445058313</v>
          </cell>
          <cell r="BH220">
            <v>11350.991304347826</v>
          </cell>
          <cell r="BI220">
            <v>4130.5818181818186</v>
          </cell>
          <cell r="BJ220">
            <v>1851059.7073115862</v>
          </cell>
          <cell r="BK220">
            <v>160440.88732394364</v>
          </cell>
          <cell r="BL220">
            <v>784844.97415199003</v>
          </cell>
          <cell r="BM220">
            <v>670148.87749994942</v>
          </cell>
          <cell r="BN220">
            <v>114696.09665204062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114696.09665204062</v>
          </cell>
          <cell r="BV220">
            <v>8529610.0139180496</v>
          </cell>
          <cell r="BW220">
            <v>6058452.2882115804</v>
          </cell>
          <cell r="BX220">
            <v>2471157.7257064688</v>
          </cell>
        </row>
        <row r="221">
          <cell r="A221">
            <v>200610</v>
          </cell>
          <cell r="B221">
            <v>84101976.444454879</v>
          </cell>
          <cell r="C221">
            <v>76116635.227829814</v>
          </cell>
          <cell r="D221">
            <v>74740486.8276757</v>
          </cell>
          <cell r="E221">
            <v>36969630.304356903</v>
          </cell>
          <cell r="F221">
            <v>1230101.5560538117</v>
          </cell>
          <cell r="G221">
            <v>87757.089835493578</v>
          </cell>
          <cell r="H221">
            <v>855.56968933669179</v>
          </cell>
          <cell r="I221">
            <v>433810.4527363184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2383218.0223394353</v>
          </cell>
          <cell r="O221">
            <v>20347935.428736702</v>
          </cell>
          <cell r="P221">
            <v>419433.14705882355</v>
          </cell>
          <cell r="Q221">
            <v>4934525.245830154</v>
          </cell>
          <cell r="R221">
            <v>3120157.6702702702</v>
          </cell>
          <cell r="S221">
            <v>412961.26072607265</v>
          </cell>
          <cell r="T221">
            <v>3598874.8610804854</v>
          </cell>
          <cell r="U221">
            <v>4994847.9549266668</v>
          </cell>
          <cell r="V221">
            <v>1393960.7869969041</v>
          </cell>
          <cell r="W221">
            <v>0</v>
          </cell>
          <cell r="X221">
            <v>484877.64966555184</v>
          </cell>
          <cell r="Y221">
            <v>1108758.57421875</v>
          </cell>
          <cell r="Z221">
            <v>350325</v>
          </cell>
          <cell r="AA221">
            <v>31720.924092409241</v>
          </cell>
          <cell r="AB221">
            <v>823206.08333333326</v>
          </cell>
          <cell r="AC221">
            <v>299472.76995305164</v>
          </cell>
          <cell r="AD221">
            <v>0</v>
          </cell>
          <cell r="AE221">
            <v>502526.16666666663</v>
          </cell>
          <cell r="AF221">
            <v>30083914.443845376</v>
          </cell>
          <cell r="AG221">
            <v>7675477.7496615043</v>
          </cell>
          <cell r="AH221">
            <v>134542.73429807549</v>
          </cell>
          <cell r="AI221">
            <v>942.45822807650666</v>
          </cell>
          <cell r="AJ221">
            <v>2224495.3312409963</v>
          </cell>
          <cell r="AK221">
            <v>861358.77258398011</v>
          </cell>
          <cell r="AL221">
            <v>952146.26902008522</v>
          </cell>
          <cell r="AM221">
            <v>392902.23050758766</v>
          </cell>
          <cell r="AN221">
            <v>172787.07640067913</v>
          </cell>
          <cell r="AO221">
            <v>87641.98816101026</v>
          </cell>
          <cell r="AP221">
            <v>96918.744374437447</v>
          </cell>
          <cell r="AQ221">
            <v>52032.734952481522</v>
          </cell>
          <cell r="AR221">
            <v>186997.6943597561</v>
          </cell>
          <cell r="AS221">
            <v>99464.835164835167</v>
          </cell>
          <cell r="AT221">
            <v>51884.767707539977</v>
          </cell>
          <cell r="AU221">
            <v>124842.95719844358</v>
          </cell>
          <cell r="AV221">
            <v>6443598.9987179488</v>
          </cell>
          <cell r="AW221">
            <v>255563.42632955537</v>
          </cell>
          <cell r="AX221">
            <v>2028199.1701244814</v>
          </cell>
          <cell r="AY221">
            <v>0</v>
          </cell>
          <cell r="AZ221">
            <v>213645.99236641222</v>
          </cell>
          <cell r="BA221">
            <v>8028470.5124474913</v>
          </cell>
          <cell r="BB221">
            <v>2692094.1245467504</v>
          </cell>
          <cell r="BC221">
            <v>184909.52817955113</v>
          </cell>
          <cell r="BD221">
            <v>0</v>
          </cell>
          <cell r="BE221">
            <v>97340.697422959085</v>
          </cell>
          <cell r="BF221">
            <v>20446.535433070865</v>
          </cell>
          <cell r="BG221">
            <v>49853.737262123999</v>
          </cell>
          <cell r="BH221">
            <v>19864.234782608695</v>
          </cell>
          <cell r="BI221">
            <v>0</v>
          </cell>
          <cell r="BJ221">
            <v>2019634.0956917887</v>
          </cell>
          <cell r="BK221">
            <v>300045.29577464785</v>
          </cell>
          <cell r="BL221">
            <v>1376148.4001541191</v>
          </cell>
          <cell r="BM221">
            <v>1366545.936248367</v>
          </cell>
          <cell r="BN221">
            <v>9602.4639057522381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9602.4639057522381</v>
          </cell>
          <cell r="BV221">
            <v>7985341.2166250683</v>
          </cell>
          <cell r="BW221">
            <v>5324094.4350950252</v>
          </cell>
          <cell r="BX221">
            <v>2661246.7815300436</v>
          </cell>
        </row>
        <row r="222">
          <cell r="A222">
            <v>200611</v>
          </cell>
          <cell r="B222">
            <v>149607734.45360795</v>
          </cell>
          <cell r="C222">
            <v>143687374.48086447</v>
          </cell>
          <cell r="D222">
            <v>75540407.721350268</v>
          </cell>
          <cell r="E222">
            <v>37038804.132814564</v>
          </cell>
          <cell r="F222">
            <v>492439.35874439462</v>
          </cell>
          <cell r="G222">
            <v>46250.358156543909</v>
          </cell>
          <cell r="H222">
            <v>0</v>
          </cell>
          <cell r="I222">
            <v>768287.25870646769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3163132.3779087807</v>
          </cell>
          <cell r="O222">
            <v>20087712.148086254</v>
          </cell>
          <cell r="P222">
            <v>944345.04411764711</v>
          </cell>
          <cell r="Q222">
            <v>6186371.2477924349</v>
          </cell>
          <cell r="R222">
            <v>1052800.9027027027</v>
          </cell>
          <cell r="S222">
            <v>84710.002200220028</v>
          </cell>
          <cell r="T222">
            <v>4212755.4343991186</v>
          </cell>
          <cell r="U222">
            <v>6433343.271252932</v>
          </cell>
          <cell r="V222">
            <v>807951.7826625387</v>
          </cell>
          <cell r="W222">
            <v>0</v>
          </cell>
          <cell r="X222">
            <v>628082.34698996658</v>
          </cell>
          <cell r="Y222">
            <v>0</v>
          </cell>
          <cell r="Z222">
            <v>1292310</v>
          </cell>
          <cell r="AA222">
            <v>10904.067656765677</v>
          </cell>
          <cell r="AB222">
            <v>877556.91666666663</v>
          </cell>
          <cell r="AC222">
            <v>1209869.9906103287</v>
          </cell>
          <cell r="AD222">
            <v>0</v>
          </cell>
          <cell r="AE222">
            <v>1606668.1666666665</v>
          </cell>
          <cell r="AF222">
            <v>30571047.027562991</v>
          </cell>
          <cell r="AG222">
            <v>9816361.7963795234</v>
          </cell>
          <cell r="AH222">
            <v>84447.035357302695</v>
          </cell>
          <cell r="AI222">
            <v>0</v>
          </cell>
          <cell r="AJ222">
            <v>2127299.205494958</v>
          </cell>
          <cell r="AK222">
            <v>1635220.6043862919</v>
          </cell>
          <cell r="AL222">
            <v>157928.10712111992</v>
          </cell>
          <cell r="AM222">
            <v>366611.3749345892</v>
          </cell>
          <cell r="AN222">
            <v>125960.32670385641</v>
          </cell>
          <cell r="AO222">
            <v>48047.384372533546</v>
          </cell>
          <cell r="AP222">
            <v>37276.440144014399</v>
          </cell>
          <cell r="AQ222">
            <v>68943.373812038015</v>
          </cell>
          <cell r="AR222">
            <v>365174.74275914638</v>
          </cell>
          <cell r="AS222">
            <v>110516.48351648351</v>
          </cell>
          <cell r="AT222">
            <v>111181.64508758567</v>
          </cell>
          <cell r="AU222">
            <v>110971.51750972762</v>
          </cell>
          <cell r="AV222">
            <v>8145869.5794871794</v>
          </cell>
          <cell r="AW222">
            <v>484548.25632083695</v>
          </cell>
          <cell r="AX222">
            <v>406174.27385892119</v>
          </cell>
          <cell r="AY222">
            <v>0</v>
          </cell>
          <cell r="AZ222">
            <v>213645.99236641222</v>
          </cell>
          <cell r="BA222">
            <v>6154868.8879504763</v>
          </cell>
          <cell r="BB222">
            <v>1497213.2897197735</v>
          </cell>
          <cell r="BC222">
            <v>230379.0842892768</v>
          </cell>
          <cell r="BD222">
            <v>0</v>
          </cell>
          <cell r="BE222">
            <v>328650.29284555773</v>
          </cell>
          <cell r="BF222">
            <v>22491.188976377955</v>
          </cell>
          <cell r="BG222">
            <v>98395.534069981586</v>
          </cell>
          <cell r="BH222">
            <v>16080.571014492753</v>
          </cell>
          <cell r="BI222">
            <v>4130.5818181818186</v>
          </cell>
          <cell r="BJ222">
            <v>397025.64233970759</v>
          </cell>
          <cell r="BK222">
            <v>400060.39436619717</v>
          </cell>
          <cell r="BL222">
            <v>68146966.759514213</v>
          </cell>
          <cell r="BM222">
            <v>68146966.759514213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5920359.9727434916</v>
          </cell>
          <cell r="BW222">
            <v>4589736.5819784701</v>
          </cell>
          <cell r="BX222">
            <v>1330623.3907650218</v>
          </cell>
        </row>
        <row r="223">
          <cell r="A223">
            <v>200612</v>
          </cell>
          <cell r="B223">
            <v>155438080.7296192</v>
          </cell>
          <cell r="C223">
            <v>149124543.46013969</v>
          </cell>
          <cell r="D223">
            <v>88507776.082637891</v>
          </cell>
          <cell r="E223">
            <v>37198969.262829639</v>
          </cell>
          <cell r="F223">
            <v>420002.26008968608</v>
          </cell>
          <cell r="G223">
            <v>255760.52758362316</v>
          </cell>
          <cell r="H223">
            <v>0</v>
          </cell>
          <cell r="I223">
            <v>266801.45771144278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4534569.6146447407</v>
          </cell>
          <cell r="O223">
            <v>19797939.703698941</v>
          </cell>
          <cell r="P223">
            <v>1754670.0294117648</v>
          </cell>
          <cell r="Q223">
            <v>6047277.2475744039</v>
          </cell>
          <cell r="R223">
            <v>836079.02162162156</v>
          </cell>
          <cell r="S223">
            <v>47649.376237623765</v>
          </cell>
          <cell r="T223">
            <v>3238220.0242557884</v>
          </cell>
          <cell r="U223">
            <v>8780198.7000845149</v>
          </cell>
          <cell r="V223">
            <v>1935681.3226006192</v>
          </cell>
          <cell r="W223">
            <v>0</v>
          </cell>
          <cell r="X223">
            <v>511147.86259754741</v>
          </cell>
          <cell r="Y223">
            <v>0</v>
          </cell>
          <cell r="Z223">
            <v>1755085</v>
          </cell>
          <cell r="AA223">
            <v>793.02310231023102</v>
          </cell>
          <cell r="AB223">
            <v>1777272.25</v>
          </cell>
          <cell r="AC223">
            <v>1377574.7417840376</v>
          </cell>
          <cell r="AD223">
            <v>0</v>
          </cell>
          <cell r="AE223">
            <v>1422644.5</v>
          </cell>
          <cell r="AF223">
            <v>40577448.975150272</v>
          </cell>
          <cell r="AG223">
            <v>11075657.777014188</v>
          </cell>
          <cell r="AH223">
            <v>71565.284201103976</v>
          </cell>
          <cell r="AI223">
            <v>0</v>
          </cell>
          <cell r="AJ223">
            <v>2692980.6573369009</v>
          </cell>
          <cell r="AK223">
            <v>1040241.4070709468</v>
          </cell>
          <cell r="AL223">
            <v>139617.60194765675</v>
          </cell>
          <cell r="AM223">
            <v>273132.77734170592</v>
          </cell>
          <cell r="AN223">
            <v>89297.522677661895</v>
          </cell>
          <cell r="AO223">
            <v>43153.669297553279</v>
          </cell>
          <cell r="AP223">
            <v>37276.440144014399</v>
          </cell>
          <cell r="AQ223">
            <v>61138.46356916579</v>
          </cell>
          <cell r="AR223">
            <v>118196.65586890244</v>
          </cell>
          <cell r="AS223">
            <v>154723.07692307691</v>
          </cell>
          <cell r="AT223">
            <v>121770.37319116526</v>
          </cell>
          <cell r="AU223">
            <v>141026.30350194551</v>
          </cell>
          <cell r="AV223">
            <v>17531822.656410255</v>
          </cell>
          <cell r="AW223">
            <v>950695.94594594592</v>
          </cell>
          <cell r="AX223">
            <v>32066.390041493778</v>
          </cell>
          <cell r="AY223">
            <v>0</v>
          </cell>
          <cell r="AZ223">
            <v>270965.64885496185</v>
          </cell>
          <cell r="BA223">
            <v>5732120.3238116298</v>
          </cell>
          <cell r="BB223">
            <v>1951159.1445734613</v>
          </cell>
          <cell r="BC223">
            <v>276606.46633416461</v>
          </cell>
          <cell r="BD223">
            <v>848.49673202614383</v>
          </cell>
          <cell r="BE223">
            <v>168088.31771490359</v>
          </cell>
          <cell r="BF223">
            <v>18401.881889763779</v>
          </cell>
          <cell r="BG223">
            <v>32798.511356660529</v>
          </cell>
          <cell r="BH223">
            <v>32161.142028985505</v>
          </cell>
          <cell r="BI223">
            <v>4130.5818181818186</v>
          </cell>
          <cell r="BJ223">
            <v>865957.05655793031</v>
          </cell>
          <cell r="BK223">
            <v>552166.69014084502</v>
          </cell>
          <cell r="BL223">
            <v>60616767.377501786</v>
          </cell>
          <cell r="BM223">
            <v>60616767.377501786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6313537.2694795122</v>
          </cell>
          <cell r="BW223">
            <v>4222557.6554201925</v>
          </cell>
          <cell r="BX223">
            <v>2090979.61405932</v>
          </cell>
        </row>
        <row r="224">
          <cell r="A224">
            <v>200701</v>
          </cell>
          <cell r="B224">
            <v>127805522.3218049</v>
          </cell>
          <cell r="C224">
            <v>122416431.96126552</v>
          </cell>
          <cell r="D224">
            <v>110230209.04394792</v>
          </cell>
          <cell r="E224">
            <v>55953407.553390332</v>
          </cell>
          <cell r="F224">
            <v>2140549.4932735427</v>
          </cell>
          <cell r="G224">
            <v>381466.6292398707</v>
          </cell>
          <cell r="H224">
            <v>0</v>
          </cell>
          <cell r="I224">
            <v>685241.57711442781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5653061.6549798325</v>
          </cell>
          <cell r="O224">
            <v>29891362.116913583</v>
          </cell>
          <cell r="P224">
            <v>689955.11764705891</v>
          </cell>
          <cell r="Q224">
            <v>5113360.388967623</v>
          </cell>
          <cell r="R224">
            <v>1596730.3297297296</v>
          </cell>
          <cell r="S224">
            <v>1138290.6545654566</v>
          </cell>
          <cell r="T224">
            <v>8663389.5909592062</v>
          </cell>
          <cell r="U224">
            <v>10275524.279841762</v>
          </cell>
          <cell r="V224">
            <v>3891129.8148606811</v>
          </cell>
          <cell r="W224">
            <v>0</v>
          </cell>
          <cell r="X224">
            <v>857466.15746934235</v>
          </cell>
          <cell r="Y224">
            <v>0</v>
          </cell>
          <cell r="Z224">
            <v>959285</v>
          </cell>
          <cell r="AA224">
            <v>0</v>
          </cell>
          <cell r="AB224">
            <v>2659846.1666666665</v>
          </cell>
          <cell r="AC224">
            <v>563008.8075117371</v>
          </cell>
          <cell r="AD224">
            <v>0</v>
          </cell>
          <cell r="AE224">
            <v>1344788.3333333333</v>
          </cell>
          <cell r="AF224">
            <v>41381038.572712526</v>
          </cell>
          <cell r="AG224">
            <v>11759976.370390495</v>
          </cell>
          <cell r="AH224">
            <v>15293.391102368207</v>
          </cell>
          <cell r="AI224">
            <v>6.4401312251894627</v>
          </cell>
          <cell r="AJ224">
            <v>2400281.5563228084</v>
          </cell>
          <cell r="AK224">
            <v>2533257.18025043</v>
          </cell>
          <cell r="AL224">
            <v>386406.91795625939</v>
          </cell>
          <cell r="AM224">
            <v>1168454.857486234</v>
          </cell>
          <cell r="AN224">
            <v>139964.50987549429</v>
          </cell>
          <cell r="AO224">
            <v>27864.411122161022</v>
          </cell>
          <cell r="AP224">
            <v>181300.32885989727</v>
          </cell>
          <cell r="AQ224">
            <v>189088.73021246627</v>
          </cell>
          <cell r="AR224">
            <v>634240.18490687246</v>
          </cell>
          <cell r="AS224">
            <v>98941.521030469099</v>
          </cell>
          <cell r="AT224">
            <v>69590.211091908626</v>
          </cell>
          <cell r="AU224">
            <v>217695.47317423314</v>
          </cell>
          <cell r="AV224">
            <v>12789072.124358974</v>
          </cell>
          <cell r="AW224">
            <v>391976.80151395983</v>
          </cell>
          <cell r="AX224">
            <v>217158.99749643033</v>
          </cell>
          <cell r="AY224">
            <v>0</v>
          </cell>
          <cell r="AZ224">
            <v>420917.92965711444</v>
          </cell>
          <cell r="BA224">
            <v>7739550.6357727181</v>
          </cell>
          <cell r="BB224">
            <v>2620238.638003299</v>
          </cell>
          <cell r="BC224">
            <v>97138.790167564963</v>
          </cell>
          <cell r="BD224">
            <v>321.37228981876808</v>
          </cell>
          <cell r="BE224">
            <v>9096.1096525318044</v>
          </cell>
          <cell r="BF224">
            <v>42225.451505484227</v>
          </cell>
          <cell r="BG224">
            <v>135881.46527336925</v>
          </cell>
          <cell r="BH224">
            <v>76163.534547516974</v>
          </cell>
          <cell r="BI224">
            <v>9346.5887474747487</v>
          </cell>
          <cell r="BJ224">
            <v>1310340.1286364398</v>
          </cell>
          <cell r="BK224">
            <v>939725.19718309853</v>
          </cell>
          <cell r="BL224">
            <v>12186222.917317601</v>
          </cell>
          <cell r="BM224">
            <v>12186222.917317601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5389090.3605393823</v>
          </cell>
          <cell r="BW224">
            <v>3488199.8023036369</v>
          </cell>
          <cell r="BX224">
            <v>1900890.5582357454</v>
          </cell>
        </row>
        <row r="225">
          <cell r="A225">
            <v>200702</v>
          </cell>
          <cell r="B225">
            <v>129458340.53888781</v>
          </cell>
          <cell r="C225">
            <v>124639517.34581916</v>
          </cell>
          <cell r="D225">
            <v>116281553.8056369</v>
          </cell>
          <cell r="E225">
            <v>64882620.15313603</v>
          </cell>
          <cell r="F225">
            <v>3060633.5582959643</v>
          </cell>
          <cell r="G225">
            <v>482861.64519844775</v>
          </cell>
          <cell r="H225">
            <v>0</v>
          </cell>
          <cell r="I225">
            <v>657483.21393034828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3803399.9062984795</v>
          </cell>
          <cell r="O225">
            <v>40242148.214288011</v>
          </cell>
          <cell r="P225">
            <v>1384873.9411764706</v>
          </cell>
          <cell r="Q225">
            <v>5934677.3426359976</v>
          </cell>
          <cell r="R225">
            <v>922130.35675675666</v>
          </cell>
          <cell r="S225">
            <v>1503602.5390539055</v>
          </cell>
          <cell r="T225">
            <v>6890809.4355016537</v>
          </cell>
          <cell r="U225">
            <v>8897916.4973504096</v>
          </cell>
          <cell r="V225">
            <v>4123581.721362229</v>
          </cell>
          <cell r="W225">
            <v>0</v>
          </cell>
          <cell r="X225">
            <v>1066346.3871237459</v>
          </cell>
          <cell r="Y225">
            <v>156098.515625</v>
          </cell>
          <cell r="Z225">
            <v>216250</v>
          </cell>
          <cell r="AA225">
            <v>0</v>
          </cell>
          <cell r="AB225">
            <v>1717486.3333333333</v>
          </cell>
          <cell r="AC225">
            <v>598945.53990610328</v>
          </cell>
          <cell r="AD225">
            <v>0</v>
          </cell>
          <cell r="AE225">
            <v>1019208</v>
          </cell>
          <cell r="AF225">
            <v>38830873.668691516</v>
          </cell>
          <cell r="AG225">
            <v>5843265.7278763987</v>
          </cell>
          <cell r="AH225">
            <v>41873.4166459673</v>
          </cell>
          <cell r="AI225">
            <v>96.40146061658335</v>
          </cell>
          <cell r="AJ225">
            <v>2096584.059378349</v>
          </cell>
          <cell r="AK225">
            <v>5511436.2939753681</v>
          </cell>
          <cell r="AL225">
            <v>475691.05000753381</v>
          </cell>
          <cell r="AM225">
            <v>866812.74735907745</v>
          </cell>
          <cell r="AN225">
            <v>179103.92207556343</v>
          </cell>
          <cell r="AO225">
            <v>15387.503812295177</v>
          </cell>
          <cell r="AP225">
            <v>320722.29616358364</v>
          </cell>
          <cell r="AQ225">
            <v>319107.43831566349</v>
          </cell>
          <cell r="AR225">
            <v>371154.73355725995</v>
          </cell>
          <cell r="AS225">
            <v>165325.43328527236</v>
          </cell>
          <cell r="AT225">
            <v>133567.48861275785</v>
          </cell>
          <cell r="AU225">
            <v>351497.62045527977</v>
          </cell>
          <cell r="AV225">
            <v>10999045.592088409</v>
          </cell>
          <cell r="AW225">
            <v>2151368.0429022205</v>
          </cell>
          <cell r="AX225">
            <v>391805.51142076869</v>
          </cell>
          <cell r="AY225">
            <v>0</v>
          </cell>
          <cell r="AZ225">
            <v>298399.03112977243</v>
          </cell>
          <cell r="BA225">
            <v>8298629.3581693573</v>
          </cell>
          <cell r="BB225">
            <v>3670143.4864589451</v>
          </cell>
          <cell r="BC225">
            <v>96545.093614327197</v>
          </cell>
          <cell r="BD225">
            <v>16875.639723763092</v>
          </cell>
          <cell r="BE225">
            <v>120107.7841544008</v>
          </cell>
          <cell r="BF225">
            <v>27578.359825225572</v>
          </cell>
          <cell r="BG225">
            <v>142003.58646512107</v>
          </cell>
          <cell r="BH225">
            <v>66513.521015842911</v>
          </cell>
          <cell r="BI225">
            <v>7435.0472727272736</v>
          </cell>
          <cell r="BJ225">
            <v>880235.2994579596</v>
          </cell>
          <cell r="BK225">
            <v>2312849.1549295774</v>
          </cell>
          <cell r="BL225">
            <v>8357963.5401822617</v>
          </cell>
          <cell r="BM225">
            <v>8357963.5401822617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4818823.1930686589</v>
          </cell>
          <cell r="BW225">
            <v>3488199.8023036369</v>
          </cell>
          <cell r="BX225">
            <v>1330623.3907650218</v>
          </cell>
        </row>
        <row r="226">
          <cell r="A226">
            <v>200703</v>
          </cell>
          <cell r="B226">
            <v>139387965.73411858</v>
          </cell>
          <cell r="C226">
            <v>132123983.1855212</v>
          </cell>
          <cell r="D226">
            <v>124484450.75966685</v>
          </cell>
          <cell r="E226">
            <v>74378810.089152381</v>
          </cell>
          <cell r="F226">
            <v>3054320.2331838566</v>
          </cell>
          <cell r="G226">
            <v>6324.8353034589963</v>
          </cell>
          <cell r="H226">
            <v>0</v>
          </cell>
          <cell r="I226">
            <v>800174.96517412935</v>
          </cell>
          <cell r="J226">
            <v>0</v>
          </cell>
          <cell r="K226">
            <v>5259.166666666667</v>
          </cell>
          <cell r="L226">
            <v>0</v>
          </cell>
          <cell r="M226">
            <v>0</v>
          </cell>
          <cell r="N226">
            <v>1998530.5361464473</v>
          </cell>
          <cell r="O226">
            <v>46175810.932416365</v>
          </cell>
          <cell r="P226">
            <v>2810698.4558823532</v>
          </cell>
          <cell r="Q226">
            <v>10908943.731385589</v>
          </cell>
          <cell r="R226">
            <v>837141.38378378376</v>
          </cell>
          <cell r="S226">
            <v>322956.88338833884</v>
          </cell>
          <cell r="T226">
            <v>7458648.96582139</v>
          </cell>
          <cell r="U226">
            <v>8090116.0538531709</v>
          </cell>
          <cell r="V226">
            <v>4136843.240247678</v>
          </cell>
          <cell r="W226">
            <v>0</v>
          </cell>
          <cell r="X226">
            <v>807008.12653288746</v>
          </cell>
          <cell r="Y226">
            <v>6886.69921875</v>
          </cell>
          <cell r="Z226">
            <v>609825</v>
          </cell>
          <cell r="AA226">
            <v>12886.625412541254</v>
          </cell>
          <cell r="AB226">
            <v>1557778.5</v>
          </cell>
          <cell r="AC226">
            <v>586966.62910798122</v>
          </cell>
          <cell r="AD226">
            <v>3873.9</v>
          </cell>
          <cell r="AE226">
            <v>368047.33333333331</v>
          </cell>
          <cell r="AF226">
            <v>37963588.753368288</v>
          </cell>
          <cell r="AG226">
            <v>8697651.0734617356</v>
          </cell>
          <cell r="AH226">
            <v>55394.986730717006</v>
          </cell>
          <cell r="AI226">
            <v>0</v>
          </cell>
          <cell r="AJ226">
            <v>2759890.0462797093</v>
          </cell>
          <cell r="AK226">
            <v>1451100.7222659013</v>
          </cell>
          <cell r="AL226">
            <v>730232.26399998215</v>
          </cell>
          <cell r="AM226">
            <v>1188176.2697929465</v>
          </cell>
          <cell r="AN226">
            <v>179364.91439108999</v>
          </cell>
          <cell r="AO226">
            <v>28891.495335086129</v>
          </cell>
          <cell r="AP226">
            <v>228028.67226894849</v>
          </cell>
          <cell r="AQ226">
            <v>164656.63941519571</v>
          </cell>
          <cell r="AR226">
            <v>320314.7495089104</v>
          </cell>
          <cell r="AS226">
            <v>146068.70021708036</v>
          </cell>
          <cell r="AT226">
            <v>78323.773624860725</v>
          </cell>
          <cell r="AU226">
            <v>309289.88611092546</v>
          </cell>
          <cell r="AV226">
            <v>9154464.5636291206</v>
          </cell>
          <cell r="AW226">
            <v>2424023.0604725885</v>
          </cell>
          <cell r="AX226">
            <v>136417.87123826164</v>
          </cell>
          <cell r="AY226">
            <v>0</v>
          </cell>
          <cell r="AZ226">
            <v>309403.4229272427</v>
          </cell>
          <cell r="BA226">
            <v>9601895.6416979898</v>
          </cell>
          <cell r="BB226">
            <v>4051935.8632930066</v>
          </cell>
          <cell r="BC226">
            <v>127887.17471534808</v>
          </cell>
          <cell r="BD226">
            <v>800.46923738803468</v>
          </cell>
          <cell r="BE226">
            <v>688357.39421747369</v>
          </cell>
          <cell r="BF226">
            <v>55894.192942871159</v>
          </cell>
          <cell r="BG226">
            <v>316803.80416342628</v>
          </cell>
          <cell r="BH226">
            <v>30909.047977090886</v>
          </cell>
          <cell r="BI226">
            <v>7653.0502020202021</v>
          </cell>
          <cell r="BJ226">
            <v>815164.5633083391</v>
          </cell>
          <cell r="BK226">
            <v>2008466.1665290492</v>
          </cell>
          <cell r="BL226">
            <v>7639532.4258543579</v>
          </cell>
          <cell r="BM226">
            <v>7638346.936483277</v>
          </cell>
          <cell r="BN226">
            <v>1185.4893710805234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1185.4893710805234</v>
          </cell>
          <cell r="BV226">
            <v>7263982.5485973852</v>
          </cell>
          <cell r="BW226">
            <v>4222557.6554201925</v>
          </cell>
          <cell r="BX226">
            <v>3041424.8931771927</v>
          </cell>
        </row>
        <row r="227">
          <cell r="A227">
            <v>200704</v>
          </cell>
          <cell r="B227">
            <v>146454533.60653615</v>
          </cell>
          <cell r="C227">
            <v>139393639.29885122</v>
          </cell>
          <cell r="D227">
            <v>97910407.926512763</v>
          </cell>
          <cell r="E227">
            <v>54889151.281927988</v>
          </cell>
          <cell r="F227">
            <v>660905.45515695063</v>
          </cell>
          <cell r="G227">
            <v>574769.40820183628</v>
          </cell>
          <cell r="H227">
            <v>0</v>
          </cell>
          <cell r="I227">
            <v>387470.04477611941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1578272.6317095873</v>
          </cell>
          <cell r="O227">
            <v>38638867.781855576</v>
          </cell>
          <cell r="P227">
            <v>2037601.2647058824</v>
          </cell>
          <cell r="Q227">
            <v>5914806.7711762786</v>
          </cell>
          <cell r="R227">
            <v>975248.46486486483</v>
          </cell>
          <cell r="S227">
            <v>15883.125412541256</v>
          </cell>
          <cell r="T227">
            <v>4105326.3340683575</v>
          </cell>
          <cell r="U227">
            <v>4340771.8105995171</v>
          </cell>
          <cell r="V227">
            <v>1591882.7009287926</v>
          </cell>
          <cell r="W227">
            <v>0</v>
          </cell>
          <cell r="X227">
            <v>542704.1549609811</v>
          </cell>
          <cell r="Y227">
            <v>28694.580078125</v>
          </cell>
          <cell r="Z227">
            <v>320050</v>
          </cell>
          <cell r="AA227">
            <v>26566.27392739274</v>
          </cell>
          <cell r="AB227">
            <v>1474998</v>
          </cell>
          <cell r="AC227">
            <v>185673.11737089203</v>
          </cell>
          <cell r="AD227">
            <v>3873.9</v>
          </cell>
          <cell r="AE227">
            <v>166329.08333333331</v>
          </cell>
          <cell r="AF227">
            <v>35335550.987438224</v>
          </cell>
          <cell r="AG227">
            <v>11682175.172775997</v>
          </cell>
          <cell r="AH227">
            <v>255066.7378777432</v>
          </cell>
          <cell r="AI227">
            <v>69.725374522782971</v>
          </cell>
          <cell r="AJ227">
            <v>718675.40857675986</v>
          </cell>
          <cell r="AK227">
            <v>837129.64396335394</v>
          </cell>
          <cell r="AL227">
            <v>564643.20273007383</v>
          </cell>
          <cell r="AM227">
            <v>1130133.5145458609</v>
          </cell>
          <cell r="AN227">
            <v>169530.25222883758</v>
          </cell>
          <cell r="AO227">
            <v>132775.33541846593</v>
          </cell>
          <cell r="AP227">
            <v>42257.921527567029</v>
          </cell>
          <cell r="AQ227">
            <v>166468.05358840746</v>
          </cell>
          <cell r="AR227">
            <v>249575.38310188058</v>
          </cell>
          <cell r="AS227">
            <v>121859.0966580519</v>
          </cell>
          <cell r="AT227">
            <v>64188.325877239135</v>
          </cell>
          <cell r="AU227">
            <v>292047.64885884733</v>
          </cell>
          <cell r="AV227">
            <v>9164058.1039357278</v>
          </cell>
          <cell r="AW227">
            <v>1586535.3875832546</v>
          </cell>
          <cell r="AX227">
            <v>265319.91978802654</v>
          </cell>
          <cell r="AY227">
            <v>0</v>
          </cell>
          <cell r="AZ227">
            <v>202270.19773245012</v>
          </cell>
          <cell r="BA227">
            <v>7690771.9552951586</v>
          </cell>
          <cell r="BB227">
            <v>3344933.8465470257</v>
          </cell>
          <cell r="BC227">
            <v>525065.68414064834</v>
          </cell>
          <cell r="BD227">
            <v>0</v>
          </cell>
          <cell r="BE227">
            <v>516277.9660824794</v>
          </cell>
          <cell r="BF227">
            <v>55252.719645443576</v>
          </cell>
          <cell r="BG227">
            <v>203417.57124280414</v>
          </cell>
          <cell r="BH227">
            <v>26486.378640788451</v>
          </cell>
          <cell r="BI227">
            <v>7492.416464646466</v>
          </cell>
          <cell r="BJ227">
            <v>661657.70221135882</v>
          </cell>
          <cell r="BK227">
            <v>1349283.4081188564</v>
          </cell>
          <cell r="BL227">
            <v>41483231.372338459</v>
          </cell>
          <cell r="BM227">
            <v>41483231.372338459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7060894.3076849394</v>
          </cell>
          <cell r="BW227">
            <v>4589736.5819784701</v>
          </cell>
          <cell r="BX227">
            <v>2471157.7257064688</v>
          </cell>
        </row>
        <row r="228">
          <cell r="A228">
            <v>200705</v>
          </cell>
          <cell r="B228">
            <v>205469500.95092449</v>
          </cell>
          <cell r="C228">
            <v>198598695.69906312</v>
          </cell>
          <cell r="D228">
            <v>108605859.83984739</v>
          </cell>
          <cell r="E228">
            <v>64357703.685412847</v>
          </cell>
          <cell r="F228">
            <v>184083.26905829596</v>
          </cell>
          <cell r="G228">
            <v>567061.01517574559</v>
          </cell>
          <cell r="H228">
            <v>0</v>
          </cell>
          <cell r="I228">
            <v>309471.33830845769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2202731.085324232</v>
          </cell>
          <cell r="O228">
            <v>39398567.24954205</v>
          </cell>
          <cell r="P228">
            <v>4144694.411764706</v>
          </cell>
          <cell r="Q228">
            <v>10610885.159489807</v>
          </cell>
          <cell r="R228">
            <v>1183471.4486486486</v>
          </cell>
          <cell r="S228">
            <v>47649.376237623765</v>
          </cell>
          <cell r="T228">
            <v>5709089.331863286</v>
          </cell>
          <cell r="U228">
            <v>4204353.6837804597</v>
          </cell>
          <cell r="V228">
            <v>541220.10092879261</v>
          </cell>
          <cell r="W228">
            <v>0</v>
          </cell>
          <cell r="X228">
            <v>276958.52536231885</v>
          </cell>
          <cell r="Y228">
            <v>30990.146484375</v>
          </cell>
          <cell r="Z228">
            <v>402225</v>
          </cell>
          <cell r="AA228">
            <v>34099.993399339932</v>
          </cell>
          <cell r="AB228">
            <v>1830368.8333333333</v>
          </cell>
          <cell r="AC228">
            <v>389314.60093896714</v>
          </cell>
          <cell r="AD228">
            <v>23243.4</v>
          </cell>
          <cell r="AE228">
            <v>675933.08333333326</v>
          </cell>
          <cell r="AF228">
            <v>37232258.866448946</v>
          </cell>
          <cell r="AG228">
            <v>14387441.953949591</v>
          </cell>
          <cell r="AH228">
            <v>329582.15499038098</v>
          </cell>
          <cell r="AI228">
            <v>61.731013939011191</v>
          </cell>
          <cell r="AJ228">
            <v>2422088.6510759732</v>
          </cell>
          <cell r="AK228">
            <v>711681.96298313548</v>
          </cell>
          <cell r="AL228">
            <v>485389.45111516304</v>
          </cell>
          <cell r="AM228">
            <v>1199992.9526276288</v>
          </cell>
          <cell r="AN228">
            <v>176591.64728191178</v>
          </cell>
          <cell r="AO228">
            <v>111758.39832088316</v>
          </cell>
          <cell r="AP228">
            <v>192574.29644392553</v>
          </cell>
          <cell r="AQ228">
            <v>133862.72230496811</v>
          </cell>
          <cell r="AR228">
            <v>228672.97852333228</v>
          </cell>
          <cell r="AS228">
            <v>116685.80959892983</v>
          </cell>
          <cell r="AT228">
            <v>54037.022053825764</v>
          </cell>
          <cell r="AU228">
            <v>263109.70808399079</v>
          </cell>
          <cell r="AV228">
            <v>8032649.3365045711</v>
          </cell>
          <cell r="AW228">
            <v>1679958.9478441656</v>
          </cell>
          <cell r="AX228">
            <v>341130.42856518883</v>
          </cell>
          <cell r="AY228">
            <v>0</v>
          </cell>
          <cell r="AZ228">
            <v>266402.91807568836</v>
          </cell>
          <cell r="BA228">
            <v>6098585.7950917538</v>
          </cell>
          <cell r="BB228">
            <v>2811543.6042051297</v>
          </cell>
          <cell r="BC228">
            <v>340678.40155695932</v>
          </cell>
          <cell r="BD228">
            <v>691.16537715641107</v>
          </cell>
          <cell r="BE228">
            <v>87183.071070609833</v>
          </cell>
          <cell r="BF228">
            <v>45048.599369671712</v>
          </cell>
          <cell r="BG228">
            <v>199757.21480825823</v>
          </cell>
          <cell r="BH228">
            <v>18044.167031901332</v>
          </cell>
          <cell r="BI228">
            <v>7492.416464646466</v>
          </cell>
          <cell r="BJ228">
            <v>835372.4135963493</v>
          </cell>
          <cell r="BK228">
            <v>1277276.1549295774</v>
          </cell>
          <cell r="BL228">
            <v>89992835.859215736</v>
          </cell>
          <cell r="BM228">
            <v>89992835.859215736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6870805.2518613646</v>
          </cell>
          <cell r="BW228">
            <v>4589736.5819784701</v>
          </cell>
          <cell r="BX228">
            <v>2281068.6698828945</v>
          </cell>
        </row>
        <row r="229">
          <cell r="A229">
            <v>200706</v>
          </cell>
          <cell r="B229">
            <v>167778206.7125915</v>
          </cell>
          <cell r="C229">
            <v>160913901.05327457</v>
          </cell>
          <cell r="D229">
            <v>82838622.833116889</v>
          </cell>
          <cell r="E229">
            <v>53088606.688876092</v>
          </cell>
          <cell r="F229">
            <v>103006.88340807175</v>
          </cell>
          <cell r="G229">
            <v>718659.41135552851</v>
          </cell>
          <cell r="H229">
            <v>1996.3292751189474</v>
          </cell>
          <cell r="I229">
            <v>3670.5273631840796</v>
          </cell>
          <cell r="J229">
            <v>54450</v>
          </cell>
          <cell r="K229">
            <v>0</v>
          </cell>
          <cell r="L229">
            <v>0</v>
          </cell>
          <cell r="M229">
            <v>0</v>
          </cell>
          <cell r="N229">
            <v>1735045.9565622092</v>
          </cell>
          <cell r="O229">
            <v>35709687.776585147</v>
          </cell>
          <cell r="P229">
            <v>910840.0294117647</v>
          </cell>
          <cell r="Q229">
            <v>6365206.3909299029</v>
          </cell>
          <cell r="R229">
            <v>1598855.054054054</v>
          </cell>
          <cell r="S229">
            <v>47649.376237623765</v>
          </cell>
          <cell r="T229">
            <v>5839538.9536934951</v>
          </cell>
          <cell r="U229">
            <v>2069919.9353301099</v>
          </cell>
          <cell r="V229">
            <v>44288.468730650151</v>
          </cell>
          <cell r="W229">
            <v>0</v>
          </cell>
          <cell r="X229">
            <v>92746.666387959878</v>
          </cell>
          <cell r="Y229">
            <v>0</v>
          </cell>
          <cell r="Z229">
            <v>258635</v>
          </cell>
          <cell r="AA229">
            <v>55115.105610561055</v>
          </cell>
          <cell r="AB229">
            <v>960755.5</v>
          </cell>
          <cell r="AC229">
            <v>419261.87793427228</v>
          </cell>
          <cell r="AD229">
            <v>23243.4</v>
          </cell>
          <cell r="AE229">
            <v>215873.91666666666</v>
          </cell>
          <cell r="AF229">
            <v>25319241.090777118</v>
          </cell>
          <cell r="AG229">
            <v>4648289.6252586395</v>
          </cell>
          <cell r="AH229">
            <v>174325.8140744546</v>
          </cell>
          <cell r="AI229">
            <v>7889.2493277582253</v>
          </cell>
          <cell r="AJ229">
            <v>295208.84127837711</v>
          </cell>
          <cell r="AK229">
            <v>943742.5504404403</v>
          </cell>
          <cell r="AL229">
            <v>309240.2882790388</v>
          </cell>
          <cell r="AM229">
            <v>1218281.9870438436</v>
          </cell>
          <cell r="AN229">
            <v>180517.69672158285</v>
          </cell>
          <cell r="AO229">
            <v>249396.93061125913</v>
          </cell>
          <cell r="AP229">
            <v>522397.91828174732</v>
          </cell>
          <cell r="AQ229">
            <v>72276.607956622887</v>
          </cell>
          <cell r="AR229">
            <v>218761.21217936309</v>
          </cell>
          <cell r="AS229">
            <v>83249.069646135278</v>
          </cell>
          <cell r="AT229">
            <v>54499.437347522791</v>
          </cell>
          <cell r="AU229">
            <v>205335.65890746703</v>
          </cell>
          <cell r="AV229">
            <v>7714385.7151648132</v>
          </cell>
          <cell r="AW229">
            <v>872765.51397797815</v>
          </cell>
          <cell r="AX229">
            <v>1203270.842978816</v>
          </cell>
          <cell r="AY229">
            <v>0</v>
          </cell>
          <cell r="AZ229">
            <v>278088.72113101505</v>
          </cell>
          <cell r="BA229">
            <v>6067317.4101702413</v>
          </cell>
          <cell r="BB229">
            <v>2360855.1181335733</v>
          </cell>
          <cell r="BC229">
            <v>254490.71893353775</v>
          </cell>
          <cell r="BD229">
            <v>1880.1392495656416</v>
          </cell>
          <cell r="BE229">
            <v>250322.49171618253</v>
          </cell>
          <cell r="BF229">
            <v>32192.41121460569</v>
          </cell>
          <cell r="BG229">
            <v>159512.56129987258</v>
          </cell>
          <cell r="BH229">
            <v>25735.465856363884</v>
          </cell>
          <cell r="BI229">
            <v>7492.416464646466</v>
          </cell>
          <cell r="BJ229">
            <v>612669.20037063013</v>
          </cell>
          <cell r="BK229">
            <v>1016559.7130281689</v>
          </cell>
          <cell r="BL229">
            <v>78075278.220157698</v>
          </cell>
          <cell r="BM229">
            <v>78075278.220157698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6864305.6593169281</v>
          </cell>
          <cell r="BW229">
            <v>4773326.0452576084</v>
          </cell>
          <cell r="BX229">
            <v>2090979.61405932</v>
          </cell>
        </row>
        <row r="230">
          <cell r="A230">
            <v>200707</v>
          </cell>
          <cell r="B230">
            <v>105576946.52769119</v>
          </cell>
          <cell r="C230">
            <v>96628160.846859366</v>
          </cell>
          <cell r="D230">
            <v>91703823.841855511</v>
          </cell>
          <cell r="E230">
            <v>46728948.583582468</v>
          </cell>
          <cell r="F230">
            <v>925068.26905829599</v>
          </cell>
          <cell r="G230">
            <v>723205.38672988967</v>
          </cell>
          <cell r="H230">
            <v>0</v>
          </cell>
          <cell r="I230">
            <v>111262.86069651741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2168478.0899782809</v>
          </cell>
          <cell r="O230">
            <v>28640765.251663078</v>
          </cell>
          <cell r="P230">
            <v>209716.57352941178</v>
          </cell>
          <cell r="Q230">
            <v>6272477.0574512156</v>
          </cell>
          <cell r="R230">
            <v>1603104.5027027025</v>
          </cell>
          <cell r="S230">
            <v>227658.13091309133</v>
          </cell>
          <cell r="T230">
            <v>5847212.4608599786</v>
          </cell>
          <cell r="U230">
            <v>6424630.5953259785</v>
          </cell>
          <cell r="V230">
            <v>3943675.4557275539</v>
          </cell>
          <cell r="W230">
            <v>0</v>
          </cell>
          <cell r="X230">
            <v>236111.54793756967</v>
          </cell>
          <cell r="Y230">
            <v>0</v>
          </cell>
          <cell r="Z230">
            <v>32870</v>
          </cell>
          <cell r="AA230">
            <v>43814.526402640266</v>
          </cell>
          <cell r="AB230">
            <v>1308182.75</v>
          </cell>
          <cell r="AC230">
            <v>479156.43192488264</v>
          </cell>
          <cell r="AD230">
            <v>65856.3</v>
          </cell>
          <cell r="AE230">
            <v>314963.58333333331</v>
          </cell>
          <cell r="AF230">
            <v>37055032.453899778</v>
          </cell>
          <cell r="AG230">
            <v>16284049.867839539</v>
          </cell>
          <cell r="AH230">
            <v>77534.656857716487</v>
          </cell>
          <cell r="AI230">
            <v>73.653464831783523</v>
          </cell>
          <cell r="AJ230">
            <v>549647.81471817312</v>
          </cell>
          <cell r="AK230">
            <v>1138255.7174280141</v>
          </cell>
          <cell r="AL230">
            <v>502641.33117276133</v>
          </cell>
          <cell r="AM230">
            <v>1237666.7798645718</v>
          </cell>
          <cell r="AN230">
            <v>172462.66697708122</v>
          </cell>
          <cell r="AO230">
            <v>155479.7383162858</v>
          </cell>
          <cell r="AP230">
            <v>281374.03521254234</v>
          </cell>
          <cell r="AQ230">
            <v>73633.912325374302</v>
          </cell>
          <cell r="AR230">
            <v>273045.39253166784</v>
          </cell>
          <cell r="AS230">
            <v>94514.105873612687</v>
          </cell>
          <cell r="AT230">
            <v>31981.330618452954</v>
          </cell>
          <cell r="AU230">
            <v>232880.91961874638</v>
          </cell>
          <cell r="AV230">
            <v>8257164.5745166102</v>
          </cell>
          <cell r="AW230">
            <v>298575.04288601823</v>
          </cell>
          <cell r="AX230">
            <v>851121.00039309892</v>
          </cell>
          <cell r="AY230">
            <v>0</v>
          </cell>
          <cell r="AZ230">
            <v>324273.52009431645</v>
          </cell>
          <cell r="BA230">
            <v>6218656.3931903606</v>
          </cell>
          <cell r="BB230">
            <v>1495212.2090472812</v>
          </cell>
          <cell r="BC230">
            <v>27380.153254856581</v>
          </cell>
          <cell r="BD230">
            <v>424.24836601307192</v>
          </cell>
          <cell r="BE230">
            <v>19502.705114491189</v>
          </cell>
          <cell r="BF230">
            <v>64004.067914507163</v>
          </cell>
          <cell r="BG230">
            <v>125041.41008980521</v>
          </cell>
          <cell r="BH230">
            <v>11286.585649226552</v>
          </cell>
          <cell r="BI230">
            <v>8697.169494949494</v>
          </cell>
          <cell r="BJ230">
            <v>409584.01000850246</v>
          </cell>
          <cell r="BK230">
            <v>829291.85915492952</v>
          </cell>
          <cell r="BL230">
            <v>4924337.0050038528</v>
          </cell>
          <cell r="BM230">
            <v>4865062.5364498263</v>
          </cell>
          <cell r="BN230">
            <v>59274.468554026163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59274.468554026163</v>
          </cell>
          <cell r="BV230">
            <v>8948785.6808318123</v>
          </cell>
          <cell r="BW230">
            <v>4956915.5085367477</v>
          </cell>
          <cell r="BX230">
            <v>3991870.1722950651</v>
          </cell>
        </row>
        <row r="231">
          <cell r="A231">
            <v>200708</v>
          </cell>
          <cell r="B231">
            <v>89795609.181712806</v>
          </cell>
          <cell r="C231">
            <v>79758285.906295031</v>
          </cell>
          <cell r="D231">
            <v>79498107.521976426</v>
          </cell>
          <cell r="E231">
            <v>44305740.909331433</v>
          </cell>
          <cell r="F231">
            <v>791159.32062780275</v>
          </cell>
          <cell r="G231">
            <v>791197.36624207383</v>
          </cell>
          <cell r="H231">
            <v>570.37979289112786</v>
          </cell>
          <cell r="I231">
            <v>63316.59701492537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2566339.8051504809</v>
          </cell>
          <cell r="O231">
            <v>23281881.428158239</v>
          </cell>
          <cell r="P231">
            <v>35986.867647058825</v>
          </cell>
          <cell r="Q231">
            <v>7358734.9639158407</v>
          </cell>
          <cell r="R231">
            <v>2190590.7783783781</v>
          </cell>
          <cell r="S231">
            <v>381195.00990099012</v>
          </cell>
          <cell r="T231">
            <v>6844768.3925027568</v>
          </cell>
          <cell r="U231">
            <v>5399836.9484895505</v>
          </cell>
          <cell r="V231">
            <v>2192904.7455108357</v>
          </cell>
          <cell r="W231">
            <v>0</v>
          </cell>
          <cell r="X231">
            <v>103799.37792642141</v>
          </cell>
          <cell r="Y231">
            <v>0</v>
          </cell>
          <cell r="Z231">
            <v>331295</v>
          </cell>
          <cell r="AA231">
            <v>66217.429042904289</v>
          </cell>
          <cell r="AB231">
            <v>2206643.833333333</v>
          </cell>
          <cell r="AC231">
            <v>365356.77934272302</v>
          </cell>
          <cell r="AD231">
            <v>30991.200000000001</v>
          </cell>
          <cell r="AE231">
            <v>102628.58333333333</v>
          </cell>
          <cell r="AF231">
            <v>27397644.668122917</v>
          </cell>
          <cell r="AG231">
            <v>8727721.8899851069</v>
          </cell>
          <cell r="AH231">
            <v>72677.822572404344</v>
          </cell>
          <cell r="AI231">
            <v>2162.6251186421937</v>
          </cell>
          <cell r="AJ231">
            <v>279792.52440497524</v>
          </cell>
          <cell r="AK231">
            <v>373494.02473853691</v>
          </cell>
          <cell r="AL231">
            <v>681603.32518079947</v>
          </cell>
          <cell r="AM231">
            <v>1272297.6771105411</v>
          </cell>
          <cell r="AN231">
            <v>189863.98325388742</v>
          </cell>
          <cell r="AO231">
            <v>259601.12946895705</v>
          </cell>
          <cell r="AP231">
            <v>26562.447945853044</v>
          </cell>
          <cell r="AQ231">
            <v>71991.364419695281</v>
          </cell>
          <cell r="AR231">
            <v>278868.70126871835</v>
          </cell>
          <cell r="AS231">
            <v>35227.314507076364</v>
          </cell>
          <cell r="AT231">
            <v>28228.30060100351</v>
          </cell>
          <cell r="AU231">
            <v>171476.4089063837</v>
          </cell>
          <cell r="AV231">
            <v>7256317.5424976349</v>
          </cell>
          <cell r="AW231">
            <v>145073.73258898041</v>
          </cell>
          <cell r="AX231">
            <v>683539.8500109195</v>
          </cell>
          <cell r="AY231">
            <v>0</v>
          </cell>
          <cell r="AZ231">
            <v>324812.58589964849</v>
          </cell>
          <cell r="BA231">
            <v>6516331.4176431578</v>
          </cell>
          <cell r="BB231">
            <v>2394884.9960325207</v>
          </cell>
          <cell r="BC231">
            <v>32185.557818617981</v>
          </cell>
          <cell r="BD231">
            <v>2088.5636160914851</v>
          </cell>
          <cell r="BE231">
            <v>18941.198272378359</v>
          </cell>
          <cell r="BF231">
            <v>44460.67388142876</v>
          </cell>
          <cell r="BG231">
            <v>95910.583795518731</v>
          </cell>
          <cell r="BH231">
            <v>24733.552075098814</v>
          </cell>
          <cell r="BI231">
            <v>7664.5240404040414</v>
          </cell>
          <cell r="BJ231">
            <v>322788.31436396879</v>
          </cell>
          <cell r="BK231">
            <v>1846112.0281690138</v>
          </cell>
          <cell r="BL231">
            <v>260178.38431860119</v>
          </cell>
          <cell r="BM231">
            <v>243048.06290648764</v>
          </cell>
          <cell r="BN231">
            <v>17130.321412113561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17130.321412113561</v>
          </cell>
          <cell r="BV231">
            <v>10037323.275417775</v>
          </cell>
          <cell r="BW231">
            <v>6425631.2147698579</v>
          </cell>
          <cell r="BX231">
            <v>3611692.060647916</v>
          </cell>
        </row>
        <row r="232">
          <cell r="A232">
            <v>200709</v>
          </cell>
          <cell r="B232">
            <v>72741657.1849574</v>
          </cell>
          <cell r="C232">
            <v>62900922.557907641</v>
          </cell>
          <cell r="D232">
            <v>62241815.583577119</v>
          </cell>
          <cell r="E232">
            <v>28482671.878168136</v>
          </cell>
          <cell r="F232">
            <v>11629.809417040358</v>
          </cell>
          <cell r="G232">
            <v>517450.58826423914</v>
          </cell>
          <cell r="H232">
            <v>285.18989644556393</v>
          </cell>
          <cell r="I232">
            <v>0</v>
          </cell>
          <cell r="J232">
            <v>54450</v>
          </cell>
          <cell r="K232">
            <v>0</v>
          </cell>
          <cell r="L232">
            <v>0</v>
          </cell>
          <cell r="M232">
            <v>0</v>
          </cell>
          <cell r="N232">
            <v>1835170.0968042195</v>
          </cell>
          <cell r="O232">
            <v>10818806.723013144</v>
          </cell>
          <cell r="P232">
            <v>13650.191176470589</v>
          </cell>
          <cell r="Q232">
            <v>6186371.2477924349</v>
          </cell>
          <cell r="R232">
            <v>2450869.5081081078</v>
          </cell>
          <cell r="S232">
            <v>148242.50385038505</v>
          </cell>
          <cell r="T232">
            <v>6445746.0198456449</v>
          </cell>
          <cell r="U232">
            <v>3868961.0422792262</v>
          </cell>
          <cell r="V232">
            <v>57299.77027863777</v>
          </cell>
          <cell r="W232">
            <v>0</v>
          </cell>
          <cell r="X232">
            <v>52700.610089186179</v>
          </cell>
          <cell r="Y232">
            <v>0</v>
          </cell>
          <cell r="Z232">
            <v>15570</v>
          </cell>
          <cell r="AA232">
            <v>27161.041254125412</v>
          </cell>
          <cell r="AB232">
            <v>2983024.583333333</v>
          </cell>
          <cell r="AC232">
            <v>485145.88732394367</v>
          </cell>
          <cell r="AD232">
            <v>3873.9</v>
          </cell>
          <cell r="AE232">
            <v>244185.25</v>
          </cell>
          <cell r="AF232">
            <v>27606439.076522116</v>
          </cell>
          <cell r="AG232">
            <v>10046451.428163273</v>
          </cell>
          <cell r="AH232">
            <v>127082.37398351752</v>
          </cell>
          <cell r="AI232">
            <v>0</v>
          </cell>
          <cell r="AJ232">
            <v>62893.827587321801</v>
          </cell>
          <cell r="AK232">
            <v>320274.77077293652</v>
          </cell>
          <cell r="AL232">
            <v>741280.05489359493</v>
          </cell>
          <cell r="AM232">
            <v>1069634.2547110196</v>
          </cell>
          <cell r="AN232">
            <v>214635.64820953656</v>
          </cell>
          <cell r="AO232">
            <v>78886.320993643036</v>
          </cell>
          <cell r="AP232">
            <v>56008.466111869522</v>
          </cell>
          <cell r="AQ232">
            <v>58627.994357712676</v>
          </cell>
          <cell r="AR232">
            <v>219741.01572299146</v>
          </cell>
          <cell r="AS232">
            <v>64182.254754930924</v>
          </cell>
          <cell r="AT232">
            <v>13330.982402632197</v>
          </cell>
          <cell r="AU232">
            <v>249539.26487890931</v>
          </cell>
          <cell r="AV232">
            <v>5982682.8870883435</v>
          </cell>
          <cell r="AW232">
            <v>72271.691074250353</v>
          </cell>
          <cell r="AX232">
            <v>1661997.3833588122</v>
          </cell>
          <cell r="AY232">
            <v>0</v>
          </cell>
          <cell r="AZ232">
            <v>329501.0333135511</v>
          </cell>
          <cell r="BA232">
            <v>6237417.4241432687</v>
          </cell>
          <cell r="BB232">
            <v>2283743.586607642</v>
          </cell>
          <cell r="BC232">
            <v>203304.51664239907</v>
          </cell>
          <cell r="BD232">
            <v>79.302860456690496</v>
          </cell>
          <cell r="BE232">
            <v>52534.019683698716</v>
          </cell>
          <cell r="BF232">
            <v>21036.727256146492</v>
          </cell>
          <cell r="BG232">
            <v>51318.196132786354</v>
          </cell>
          <cell r="BH232">
            <v>12447.393873517785</v>
          </cell>
          <cell r="BI232">
            <v>7779.2624242424245</v>
          </cell>
          <cell r="BJ232">
            <v>560036.56210059172</v>
          </cell>
          <cell r="BK232">
            <v>1375207.6056338027</v>
          </cell>
          <cell r="BL232">
            <v>659106.97433052177</v>
          </cell>
          <cell r="BM232">
            <v>659106.97433052177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9840734.6270497628</v>
          </cell>
          <cell r="BW232">
            <v>6609220.6780489963</v>
          </cell>
          <cell r="BX232">
            <v>3231513.949000767</v>
          </cell>
        </row>
        <row r="233">
          <cell r="A233">
            <v>200710</v>
          </cell>
          <cell r="B233">
            <v>84009019.006698787</v>
          </cell>
          <cell r="C233">
            <v>74384371.805650339</v>
          </cell>
          <cell r="D233">
            <v>73525149.204147145</v>
          </cell>
          <cell r="E233">
            <v>40423600.406401813</v>
          </cell>
          <cell r="F233">
            <v>72437.098654708519</v>
          </cell>
          <cell r="G233">
            <v>49017.473601807222</v>
          </cell>
          <cell r="H233">
            <v>1425.9494822278198</v>
          </cell>
          <cell r="I233">
            <v>229.40796019900498</v>
          </cell>
          <cell r="J233">
            <v>163350</v>
          </cell>
          <cell r="K233">
            <v>0</v>
          </cell>
          <cell r="L233">
            <v>0</v>
          </cell>
          <cell r="M233">
            <v>0</v>
          </cell>
          <cell r="N233">
            <v>2152669.0152032268</v>
          </cell>
          <cell r="O233">
            <v>20871241.586528264</v>
          </cell>
          <cell r="P233">
            <v>16132.044117647059</v>
          </cell>
          <cell r="Q233">
            <v>6325465.2480104659</v>
          </cell>
          <cell r="R233">
            <v>3305008.6864864863</v>
          </cell>
          <cell r="S233">
            <v>84710.002200220028</v>
          </cell>
          <cell r="T233">
            <v>7381913.8941565603</v>
          </cell>
          <cell r="U233">
            <v>5182381.2268905295</v>
          </cell>
          <cell r="V233">
            <v>6005.2160990712073</v>
          </cell>
          <cell r="W233">
            <v>148.13317591669917</v>
          </cell>
          <cell r="X233">
            <v>12654.553790412487</v>
          </cell>
          <cell r="Y233">
            <v>0</v>
          </cell>
          <cell r="Z233">
            <v>0</v>
          </cell>
          <cell r="AA233">
            <v>24781.971947194721</v>
          </cell>
          <cell r="AB233">
            <v>4122719.75</v>
          </cell>
          <cell r="AC233">
            <v>778629.20187793428</v>
          </cell>
          <cell r="AD233">
            <v>3873.9</v>
          </cell>
          <cell r="AE233">
            <v>233568.5</v>
          </cell>
          <cell r="AF233">
            <v>25886218.091230966</v>
          </cell>
          <cell r="AG233">
            <v>3564805.8042584625</v>
          </cell>
          <cell r="AH233">
            <v>168355.95414945012</v>
          </cell>
          <cell r="AI233">
            <v>1375.911065318701</v>
          </cell>
          <cell r="AJ233">
            <v>72035.219496271762</v>
          </cell>
          <cell r="AK233">
            <v>648487.41711233172</v>
          </cell>
          <cell r="AL233">
            <v>709920.79405513906</v>
          </cell>
          <cell r="AM233">
            <v>1028599.6479701977</v>
          </cell>
          <cell r="AN233">
            <v>318249.30304062663</v>
          </cell>
          <cell r="AO233">
            <v>88048.371886570123</v>
          </cell>
          <cell r="AP233">
            <v>269643.25531070743</v>
          </cell>
          <cell r="AQ233">
            <v>96566.387124420769</v>
          </cell>
          <cell r="AR233">
            <v>289202.61894422938</v>
          </cell>
          <cell r="AS233">
            <v>66248.858145304184</v>
          </cell>
          <cell r="AT233">
            <v>30031.205499049742</v>
          </cell>
          <cell r="AU233">
            <v>198075.71535227305</v>
          </cell>
          <cell r="AV233">
            <v>7864857.3765625637</v>
          </cell>
          <cell r="AW233">
            <v>107101.3107275627</v>
          </cell>
          <cell r="AX233">
            <v>3247604.0303996559</v>
          </cell>
          <cell r="AY233">
            <v>0</v>
          </cell>
          <cell r="AZ233">
            <v>338023.05914697179</v>
          </cell>
          <cell r="BA233">
            <v>6778985.8509838609</v>
          </cell>
          <cell r="BB233">
            <v>2032949.4796238381</v>
          </cell>
          <cell r="BC233">
            <v>191515.16601222174</v>
          </cell>
          <cell r="BD233">
            <v>0</v>
          </cell>
          <cell r="BE233">
            <v>27371.474879370377</v>
          </cell>
          <cell r="BF233">
            <v>58469.634414623011</v>
          </cell>
          <cell r="BG233">
            <v>56647.144601992171</v>
          </cell>
          <cell r="BH233">
            <v>23012.667598411521</v>
          </cell>
          <cell r="BI233">
            <v>0</v>
          </cell>
          <cell r="BJ233">
            <v>704953.4766242617</v>
          </cell>
          <cell r="BK233">
            <v>970979.91549295769</v>
          </cell>
          <cell r="BL233">
            <v>859222.60150319163</v>
          </cell>
          <cell r="BM233">
            <v>858807.68022331339</v>
          </cell>
          <cell r="BN233">
            <v>414.92127987818316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414.92127987818316</v>
          </cell>
          <cell r="BV233">
            <v>9624647.201048445</v>
          </cell>
          <cell r="BW233">
            <v>7343578.5311655514</v>
          </cell>
          <cell r="BX233">
            <v>2281068.6698828945</v>
          </cell>
        </row>
        <row r="234">
          <cell r="A234">
            <v>200711</v>
          </cell>
          <cell r="B234">
            <v>176410097.58551711</v>
          </cell>
          <cell r="C234">
            <v>166798449.56955755</v>
          </cell>
          <cell r="D234">
            <v>85989385.414418191</v>
          </cell>
          <cell r="E234">
            <v>48098290.566017076</v>
          </cell>
          <cell r="F234">
            <v>5981.044843049327</v>
          </cell>
          <cell r="G234">
            <v>523380.12136123196</v>
          </cell>
          <cell r="H234">
            <v>570.37979289112786</v>
          </cell>
          <cell r="I234">
            <v>47028.631840796021</v>
          </cell>
          <cell r="J234">
            <v>796950</v>
          </cell>
          <cell r="K234">
            <v>0</v>
          </cell>
          <cell r="L234">
            <v>0</v>
          </cell>
          <cell r="M234">
            <v>0</v>
          </cell>
          <cell r="N234">
            <v>3740163.6071982626</v>
          </cell>
          <cell r="O234">
            <v>21768201.685766622</v>
          </cell>
          <cell r="P234">
            <v>18613.897058823532</v>
          </cell>
          <cell r="Q234">
            <v>10014768.015698245</v>
          </cell>
          <cell r="R234">
            <v>2976738.7783783781</v>
          </cell>
          <cell r="S234">
            <v>10588.750275027503</v>
          </cell>
          <cell r="T234">
            <v>8195305.653803749</v>
          </cell>
          <cell r="U234">
            <v>4299567.2147724098</v>
          </cell>
          <cell r="V234">
            <v>10759.345510835912</v>
          </cell>
          <cell r="W234">
            <v>0</v>
          </cell>
          <cell r="X234">
            <v>52380.241638795989</v>
          </cell>
          <cell r="Y234">
            <v>1147.783203125</v>
          </cell>
          <cell r="Z234">
            <v>59685</v>
          </cell>
          <cell r="AA234">
            <v>41435.457095709571</v>
          </cell>
          <cell r="AB234">
            <v>3344666.6666666665</v>
          </cell>
          <cell r="AC234">
            <v>485145.88732394367</v>
          </cell>
          <cell r="AD234">
            <v>0</v>
          </cell>
          <cell r="AE234">
            <v>304346.83333333331</v>
          </cell>
          <cell r="AF234">
            <v>29320950.42809315</v>
          </cell>
          <cell r="AG234">
            <v>7712623.7585494015</v>
          </cell>
          <cell r="AH234">
            <v>107374.08051566135</v>
          </cell>
          <cell r="AI234">
            <v>264.63589290700133</v>
          </cell>
          <cell r="AJ234">
            <v>151354.16446802058</v>
          </cell>
          <cell r="AK234">
            <v>1958932.2148355329</v>
          </cell>
          <cell r="AL234">
            <v>651125.90549640253</v>
          </cell>
          <cell r="AM234">
            <v>1004823.4386956635</v>
          </cell>
          <cell r="AN234">
            <v>216968.44540696131</v>
          </cell>
          <cell r="AO234">
            <v>106962.23873032178</v>
          </cell>
          <cell r="AP234">
            <v>118065.50094809047</v>
          </cell>
          <cell r="AQ234">
            <v>224707.25215417269</v>
          </cell>
          <cell r="AR234">
            <v>227066.44687807388</v>
          </cell>
          <cell r="AS234">
            <v>68315.589456664689</v>
          </cell>
          <cell r="AT234">
            <v>32970.229822012916</v>
          </cell>
          <cell r="AU234">
            <v>195284.61822029448</v>
          </cell>
          <cell r="AV234">
            <v>8997228.272074258</v>
          </cell>
          <cell r="AW234">
            <v>77732.355446335176</v>
          </cell>
          <cell r="AX234">
            <v>2049562.4232190447</v>
          </cell>
          <cell r="AY234">
            <v>0</v>
          </cell>
          <cell r="AZ234">
            <v>235290.63729659974</v>
          </cell>
          <cell r="BA234">
            <v>5184298.2199867349</v>
          </cell>
          <cell r="BB234">
            <v>4270577.2055355636</v>
          </cell>
          <cell r="BC234">
            <v>212814.65321598601</v>
          </cell>
          <cell r="BD234">
            <v>424.24836601307192</v>
          </cell>
          <cell r="BE234">
            <v>38163.481103083024</v>
          </cell>
          <cell r="BF234">
            <v>39792.214385009407</v>
          </cell>
          <cell r="BG234">
            <v>76022.002267052478</v>
          </cell>
          <cell r="BH234">
            <v>18200.923025986365</v>
          </cell>
          <cell r="BI234">
            <v>8525.0619191919213</v>
          </cell>
          <cell r="BJ234">
            <v>942858.39590112946</v>
          </cell>
          <cell r="BK234">
            <v>2933776.2253521122</v>
          </cell>
          <cell r="BL234">
            <v>80809064.155139372</v>
          </cell>
          <cell r="BM234">
            <v>80809064.155139372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9611648.0159595739</v>
          </cell>
          <cell r="BW234">
            <v>7710757.457723829</v>
          </cell>
          <cell r="BX234">
            <v>1900890.5582357454</v>
          </cell>
        </row>
        <row r="235">
          <cell r="A235">
            <v>200712</v>
          </cell>
          <cell r="B235">
            <v>153813341.46324164</v>
          </cell>
          <cell r="C235">
            <v>146024588.89498457</v>
          </cell>
          <cell r="D235">
            <v>87268918.522542432</v>
          </cell>
          <cell r="E235">
            <v>48521753.724783286</v>
          </cell>
          <cell r="F235">
            <v>104668.28475336323</v>
          </cell>
          <cell r="G235">
            <v>269793.75591317279</v>
          </cell>
          <cell r="H235">
            <v>0</v>
          </cell>
          <cell r="I235">
            <v>65381.26865671642</v>
          </cell>
          <cell r="J235">
            <v>598950</v>
          </cell>
          <cell r="K235">
            <v>0</v>
          </cell>
          <cell r="L235">
            <v>0</v>
          </cell>
          <cell r="M235">
            <v>0</v>
          </cell>
          <cell r="N235">
            <v>5546350.4002482155</v>
          </cell>
          <cell r="O235">
            <v>26355947.655622326</v>
          </cell>
          <cell r="P235">
            <v>34745.941176470587</v>
          </cell>
          <cell r="Q235">
            <v>8729804.3946364336</v>
          </cell>
          <cell r="R235">
            <v>1540425.1351351351</v>
          </cell>
          <cell r="S235">
            <v>42355.001100110014</v>
          </cell>
          <cell r="T235">
            <v>5233331.8875413453</v>
          </cell>
          <cell r="U235">
            <v>4624104.2424897151</v>
          </cell>
          <cell r="V235">
            <v>205928.86873065014</v>
          </cell>
          <cell r="W235">
            <v>0</v>
          </cell>
          <cell r="X235">
            <v>103799.37792642141</v>
          </cell>
          <cell r="Y235">
            <v>2295.56640625</v>
          </cell>
          <cell r="Z235">
            <v>6055</v>
          </cell>
          <cell r="AA235">
            <v>37866.853135313533</v>
          </cell>
          <cell r="AB235">
            <v>2978843.75</v>
          </cell>
          <cell r="AC235">
            <v>694776.82629107987</v>
          </cell>
          <cell r="AD235">
            <v>0</v>
          </cell>
          <cell r="AE235">
            <v>594538</v>
          </cell>
          <cell r="AF235">
            <v>30568518.578529015</v>
          </cell>
          <cell r="AG235">
            <v>5741916.2645708239</v>
          </cell>
          <cell r="AH235">
            <v>109904.61054532519</v>
          </cell>
          <cell r="AI235">
            <v>31.352443720678455</v>
          </cell>
          <cell r="AJ235">
            <v>295796.35524553829</v>
          </cell>
          <cell r="AK235">
            <v>1482281.0486901565</v>
          </cell>
          <cell r="AL235">
            <v>250515.36105247715</v>
          </cell>
          <cell r="AM235">
            <v>1224473.6794161866</v>
          </cell>
          <cell r="AN235">
            <v>229840.0159114605</v>
          </cell>
          <cell r="AO235">
            <v>71308.129125424559</v>
          </cell>
          <cell r="AP235">
            <v>111194.8460329232</v>
          </cell>
          <cell r="AQ235">
            <v>188641.21270136983</v>
          </cell>
          <cell r="AR235">
            <v>186877.64756449871</v>
          </cell>
          <cell r="AS235">
            <v>65024.098432364786</v>
          </cell>
          <cell r="AT235">
            <v>31089.006583369544</v>
          </cell>
          <cell r="AU235">
            <v>262563.29426865844</v>
          </cell>
          <cell r="AV235">
            <v>12020727.729803128</v>
          </cell>
          <cell r="AW235">
            <v>110545.79314655709</v>
          </cell>
          <cell r="AX235">
            <v>1840800.2694038008</v>
          </cell>
          <cell r="AY235">
            <v>0</v>
          </cell>
          <cell r="AZ235">
            <v>227641.03754657655</v>
          </cell>
          <cell r="BA235">
            <v>6117346.826044661</v>
          </cell>
          <cell r="BB235">
            <v>3554541.9767404012</v>
          </cell>
          <cell r="BC235">
            <v>301192.54606515862</v>
          </cell>
          <cell r="BD235">
            <v>1450.6153179928747</v>
          </cell>
          <cell r="BE235">
            <v>84293.012957204948</v>
          </cell>
          <cell r="BF235">
            <v>20156.375120221466</v>
          </cell>
          <cell r="BG235">
            <v>37362.6266165212</v>
          </cell>
          <cell r="BH235">
            <v>32529.111566834352</v>
          </cell>
          <cell r="BI235">
            <v>8525.0619191919213</v>
          </cell>
          <cell r="BJ235">
            <v>608244.47224769858</v>
          </cell>
          <cell r="BK235">
            <v>2460788.1549295774</v>
          </cell>
          <cell r="BL235">
            <v>58755670.372442134</v>
          </cell>
          <cell r="BM235">
            <v>58755670.372442134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7788752.568257058</v>
          </cell>
          <cell r="BW235">
            <v>5507683.8983741635</v>
          </cell>
          <cell r="BX235">
            <v>2281068.6698828945</v>
          </cell>
        </row>
        <row r="236">
          <cell r="A236">
            <v>200801</v>
          </cell>
          <cell r="B236">
            <v>144667400.4143233</v>
          </cell>
          <cell r="C236">
            <v>137846817.15993389</v>
          </cell>
          <cell r="D236">
            <v>128634956.68607211</v>
          </cell>
          <cell r="E236">
            <v>64065463.785426013</v>
          </cell>
          <cell r="F236">
            <v>3809261.0044843052</v>
          </cell>
          <cell r="G236">
            <v>513695.21730281034</v>
          </cell>
          <cell r="H236">
            <v>0</v>
          </cell>
          <cell r="I236">
            <v>809580.69154228852</v>
          </cell>
          <cell r="J236">
            <v>262350</v>
          </cell>
          <cell r="K236">
            <v>0</v>
          </cell>
          <cell r="L236">
            <v>0</v>
          </cell>
          <cell r="M236">
            <v>0</v>
          </cell>
          <cell r="N236">
            <v>8148260.6236425685</v>
          </cell>
          <cell r="O236">
            <v>30760679.450075518</v>
          </cell>
          <cell r="P236">
            <v>143947.4705882353</v>
          </cell>
          <cell r="Q236">
            <v>11001673.064864276</v>
          </cell>
          <cell r="R236">
            <v>2540107.9297297294</v>
          </cell>
          <cell r="S236">
            <v>788861.89548954903</v>
          </cell>
          <cell r="T236">
            <v>5287046.4377067257</v>
          </cell>
          <cell r="U236">
            <v>9992366.7353245169</v>
          </cell>
          <cell r="V236">
            <v>5074157.386377709</v>
          </cell>
          <cell r="W236">
            <v>0</v>
          </cell>
          <cell r="X236">
            <v>1036712.3054626533</v>
          </cell>
          <cell r="Y236">
            <v>1004310.302734375</v>
          </cell>
          <cell r="Z236">
            <v>379735</v>
          </cell>
          <cell r="AA236">
            <v>9714.5330033003302</v>
          </cell>
          <cell r="AB236">
            <v>2072021</v>
          </cell>
          <cell r="AC236">
            <v>341398.9577464789</v>
          </cell>
          <cell r="AD236">
            <v>0</v>
          </cell>
          <cell r="AE236">
            <v>74317.25</v>
          </cell>
          <cell r="AF236">
            <v>51365664.009216681</v>
          </cell>
          <cell r="AG236">
            <v>12343850.517948775</v>
          </cell>
          <cell r="AH236">
            <v>28626.113680441591</v>
          </cell>
          <cell r="AI236">
            <v>0</v>
          </cell>
          <cell r="AJ236">
            <v>2555610.1329491665</v>
          </cell>
          <cell r="AK236">
            <v>8876078.5481848065</v>
          </cell>
          <cell r="AL236">
            <v>588224.97869750462</v>
          </cell>
          <cell r="AM236">
            <v>1724972.2462061748</v>
          </cell>
          <cell r="AN236">
            <v>120878.35386854233</v>
          </cell>
          <cell r="AO236">
            <v>32921.355958958171</v>
          </cell>
          <cell r="AP236">
            <v>268390.36903690366</v>
          </cell>
          <cell r="AQ236">
            <v>191220.30095036959</v>
          </cell>
          <cell r="AR236">
            <v>245213.95769817074</v>
          </cell>
          <cell r="AS236">
            <v>27629.120879120877</v>
          </cell>
          <cell r="AT236">
            <v>42354.912414318351</v>
          </cell>
          <cell r="AU236">
            <v>464693.22957198444</v>
          </cell>
          <cell r="AV236">
            <v>17520445.743589744</v>
          </cell>
          <cell r="AW236">
            <v>179916.65213600697</v>
          </cell>
          <cell r="AX236">
            <v>462290.45643153531</v>
          </cell>
          <cell r="AY236">
            <v>0</v>
          </cell>
          <cell r="AZ236">
            <v>277913.48600508907</v>
          </cell>
          <cell r="BA236">
            <v>5414433.5330090653</v>
          </cell>
          <cell r="BB236">
            <v>3211462.1561049139</v>
          </cell>
          <cell r="BC236">
            <v>58352.597007481294</v>
          </cell>
          <cell r="BD236">
            <v>848.49673202614383</v>
          </cell>
          <cell r="BE236">
            <v>248871.06145251397</v>
          </cell>
          <cell r="BF236">
            <v>53160.992125984252</v>
          </cell>
          <cell r="BG236">
            <v>406701.54082259053</v>
          </cell>
          <cell r="BH236">
            <v>26485.646376811594</v>
          </cell>
          <cell r="BI236">
            <v>4130.5818181818186</v>
          </cell>
          <cell r="BJ236">
            <v>427194.80314960633</v>
          </cell>
          <cell r="BK236">
            <v>1985716.4366197181</v>
          </cell>
          <cell r="BL236">
            <v>9211860.4738617875</v>
          </cell>
          <cell r="BM236">
            <v>9173865.5395186562</v>
          </cell>
          <cell r="BN236">
            <v>37994.934343130772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37994.934343130772</v>
          </cell>
          <cell r="BV236">
            <v>6820583.2543894127</v>
          </cell>
          <cell r="BW236">
            <v>5202925.3893307932</v>
          </cell>
          <cell r="BX236">
            <v>1617657.8650586193</v>
          </cell>
        </row>
        <row r="237">
          <cell r="A237">
            <v>200802</v>
          </cell>
          <cell r="B237">
            <v>130903465.04832537</v>
          </cell>
          <cell r="C237">
            <v>124655926.8164364</v>
          </cell>
          <cell r="D237">
            <v>119448470.6913062</v>
          </cell>
          <cell r="E237">
            <v>56939053.773084119</v>
          </cell>
          <cell r="F237">
            <v>4140212.1524663679</v>
          </cell>
          <cell r="G237">
            <v>447482.097719724</v>
          </cell>
          <cell r="H237">
            <v>0</v>
          </cell>
          <cell r="I237">
            <v>626513.1393034826</v>
          </cell>
          <cell r="J237">
            <v>495000</v>
          </cell>
          <cell r="K237">
            <v>8765.2777777777774</v>
          </cell>
          <cell r="L237">
            <v>0</v>
          </cell>
          <cell r="M237">
            <v>0</v>
          </cell>
          <cell r="N237">
            <v>7249778.2072603162</v>
          </cell>
          <cell r="O237">
            <v>31740567.847543143</v>
          </cell>
          <cell r="P237">
            <v>17372.970588235294</v>
          </cell>
          <cell r="Q237">
            <v>5504148.2943420913</v>
          </cell>
          <cell r="R237">
            <v>1896316.4594594594</v>
          </cell>
          <cell r="S237">
            <v>47649.376237623765</v>
          </cell>
          <cell r="T237">
            <v>4765247.9503858881</v>
          </cell>
          <cell r="U237">
            <v>12091536.960312454</v>
          </cell>
          <cell r="V237">
            <v>6408566.447058823</v>
          </cell>
          <cell r="W237">
            <v>0</v>
          </cell>
          <cell r="X237">
            <v>952775.77146042371</v>
          </cell>
          <cell r="Y237">
            <v>1667728.994140625</v>
          </cell>
          <cell r="Z237">
            <v>164350</v>
          </cell>
          <cell r="AA237">
            <v>0</v>
          </cell>
          <cell r="AB237">
            <v>1820334.8333333333</v>
          </cell>
          <cell r="AC237">
            <v>515093.16431924881</v>
          </cell>
          <cell r="AD237">
            <v>0</v>
          </cell>
          <cell r="AE237">
            <v>562687.75</v>
          </cell>
          <cell r="AF237">
            <v>45488955.301166609</v>
          </cell>
          <cell r="AG237">
            <v>14991849.90176245</v>
          </cell>
          <cell r="AH237">
            <v>180344.51618678204</v>
          </cell>
          <cell r="AI237">
            <v>0</v>
          </cell>
          <cell r="AJ237">
            <v>2114339.7220621528</v>
          </cell>
          <cell r="AK237">
            <v>6886981.4277482117</v>
          </cell>
          <cell r="AL237">
            <v>931546.95069993916</v>
          </cell>
          <cell r="AM237">
            <v>2303371.0688121403</v>
          </cell>
          <cell r="AN237">
            <v>199648.93281591075</v>
          </cell>
          <cell r="AO237">
            <v>17350.444356748227</v>
          </cell>
          <cell r="AP237">
            <v>223658.6408640864</v>
          </cell>
          <cell r="AQ237">
            <v>187317.8458289335</v>
          </cell>
          <cell r="AR237">
            <v>220516.14900914635</v>
          </cell>
          <cell r="AS237">
            <v>38680.769230769227</v>
          </cell>
          <cell r="AT237">
            <v>50825.894897182021</v>
          </cell>
          <cell r="AU237">
            <v>164145.36964980545</v>
          </cell>
          <cell r="AV237">
            <v>11095334.228205128</v>
          </cell>
          <cell r="AW237">
            <v>38845.640802092414</v>
          </cell>
          <cell r="AX237">
            <v>229809.12863070541</v>
          </cell>
          <cell r="AY237">
            <v>0</v>
          </cell>
          <cell r="AZ237">
            <v>236226.4631043257</v>
          </cell>
          <cell r="BA237">
            <v>5378162.2065001111</v>
          </cell>
          <cell r="BB237">
            <v>4928924.656743018</v>
          </cell>
          <cell r="BC237">
            <v>65930.856359102239</v>
          </cell>
          <cell r="BD237">
            <v>42000.588235294119</v>
          </cell>
          <cell r="BE237">
            <v>427998.01495765004</v>
          </cell>
          <cell r="BF237">
            <v>40893.07086614173</v>
          </cell>
          <cell r="BG237">
            <v>451307.51626764884</v>
          </cell>
          <cell r="BH237">
            <v>34052.973913043475</v>
          </cell>
          <cell r="BI237">
            <v>4130.5818181818186</v>
          </cell>
          <cell r="BJ237">
            <v>407922.85714285716</v>
          </cell>
          <cell r="BK237">
            <v>3454688.1971830982</v>
          </cell>
          <cell r="BL237">
            <v>5207456.125130198</v>
          </cell>
          <cell r="BM237">
            <v>5061166.7367388615</v>
          </cell>
          <cell r="BN237">
            <v>146289.38839133657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146289.38839133657</v>
          </cell>
          <cell r="BV237">
            <v>6247538.2318889778</v>
          </cell>
          <cell r="BW237">
            <v>5120310.1308551813</v>
          </cell>
          <cell r="BX237">
            <v>1127228.101033797</v>
          </cell>
        </row>
        <row r="238">
          <cell r="A238">
            <v>200803</v>
          </cell>
          <cell r="B238">
            <v>138451613.94044688</v>
          </cell>
          <cell r="C238">
            <v>131279398.91126859</v>
          </cell>
          <cell r="D238">
            <v>120545833.72305372</v>
          </cell>
          <cell r="E238">
            <v>65753560.337450087</v>
          </cell>
          <cell r="F238">
            <v>1533805.7219730942</v>
          </cell>
          <cell r="G238">
            <v>5929.5330969928091</v>
          </cell>
          <cell r="H238">
            <v>0</v>
          </cell>
          <cell r="I238">
            <v>2899257.8009950249</v>
          </cell>
          <cell r="J238">
            <v>856350</v>
          </cell>
          <cell r="K238">
            <v>0</v>
          </cell>
          <cell r="L238">
            <v>0</v>
          </cell>
          <cell r="M238">
            <v>0</v>
          </cell>
          <cell r="N238">
            <v>2243571.1951597892</v>
          </cell>
          <cell r="O238">
            <v>41220130.21409519</v>
          </cell>
          <cell r="P238">
            <v>2481.8529411764707</v>
          </cell>
          <cell r="Q238">
            <v>10292956.016134307</v>
          </cell>
          <cell r="R238">
            <v>1190907.9837837836</v>
          </cell>
          <cell r="S238">
            <v>412961.26072607265</v>
          </cell>
          <cell r="T238">
            <v>5095208.7585446527</v>
          </cell>
          <cell r="U238">
            <v>8666688.0930088982</v>
          </cell>
          <cell r="V238">
            <v>2537704.2365325075</v>
          </cell>
          <cell r="W238">
            <v>0</v>
          </cell>
          <cell r="X238">
            <v>2462672.2781493869</v>
          </cell>
          <cell r="Y238">
            <v>735729.033203125</v>
          </cell>
          <cell r="Z238">
            <v>391845</v>
          </cell>
          <cell r="AA238">
            <v>21411.623762376239</v>
          </cell>
          <cell r="AB238">
            <v>1946177.9166666665</v>
          </cell>
          <cell r="AC238">
            <v>245567.67136150235</v>
          </cell>
          <cell r="AD238">
            <v>0</v>
          </cell>
          <cell r="AE238">
            <v>325580.33333333331</v>
          </cell>
          <cell r="AF238">
            <v>40746167.614961565</v>
          </cell>
          <cell r="AG238">
            <v>9878639.1184789892</v>
          </cell>
          <cell r="AH238">
            <v>82538.627778606591</v>
          </cell>
          <cell r="AI238">
            <v>0</v>
          </cell>
          <cell r="AJ238">
            <v>857917.80325169791</v>
          </cell>
          <cell r="AK238">
            <v>9871599.2966340128</v>
          </cell>
          <cell r="AL238">
            <v>746153.08581862447</v>
          </cell>
          <cell r="AM238">
            <v>2922666.7778649922</v>
          </cell>
          <cell r="AN238">
            <v>252283.65146737813</v>
          </cell>
          <cell r="AO238">
            <v>100098.71744277822</v>
          </cell>
          <cell r="AP238">
            <v>134195.18451845183</v>
          </cell>
          <cell r="AQ238">
            <v>205529.30306230203</v>
          </cell>
          <cell r="AR238">
            <v>209931.37385670733</v>
          </cell>
          <cell r="AS238">
            <v>44206.593406593405</v>
          </cell>
          <cell r="AT238">
            <v>93180.807311500364</v>
          </cell>
          <cell r="AU238">
            <v>164145.36964980545</v>
          </cell>
          <cell r="AV238">
            <v>6905786.0820512818</v>
          </cell>
          <cell r="AW238">
            <v>42934.655623365303</v>
          </cell>
          <cell r="AX238">
            <v>125593.36099585063</v>
          </cell>
          <cell r="AY238">
            <v>0</v>
          </cell>
          <cell r="AZ238">
            <v>277913.48600508907</v>
          </cell>
          <cell r="BA238">
            <v>7830854.3197435336</v>
          </cell>
          <cell r="BB238">
            <v>5379417.6776331598</v>
          </cell>
          <cell r="BC238">
            <v>50774.337655860349</v>
          </cell>
          <cell r="BD238">
            <v>2121.2418300653594</v>
          </cell>
          <cell r="BE238">
            <v>366783.76193908812</v>
          </cell>
          <cell r="BF238">
            <v>38848.417322834648</v>
          </cell>
          <cell r="BG238">
            <v>144313.44996930633</v>
          </cell>
          <cell r="BH238">
            <v>32161.142028985505</v>
          </cell>
          <cell r="BI238">
            <v>4130.5818181818186</v>
          </cell>
          <cell r="BJ238">
            <v>773019.16760404955</v>
          </cell>
          <cell r="BK238">
            <v>3967265.5774647882</v>
          </cell>
          <cell r="BL238">
            <v>10733565.188214872</v>
          </cell>
          <cell r="BM238">
            <v>10681937.126104316</v>
          </cell>
          <cell r="BN238">
            <v>51628.062110556792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51628.062110556792</v>
          </cell>
          <cell r="BV238">
            <v>7172215.0291782804</v>
          </cell>
          <cell r="BW238">
            <v>5311243.1726654852</v>
          </cell>
          <cell r="BX238">
            <v>1860971.8565127947</v>
          </cell>
        </row>
        <row r="239">
          <cell r="A239">
            <v>200804</v>
          </cell>
          <cell r="B239">
            <v>188863382.15166685</v>
          </cell>
          <cell r="C239">
            <v>181334693.63177612</v>
          </cell>
          <cell r="D239">
            <v>97676740.310467705</v>
          </cell>
          <cell r="E239">
            <v>58155191.464555949</v>
          </cell>
          <cell r="F239">
            <v>28908.38340807175</v>
          </cell>
          <cell r="G239">
            <v>289756.51733971527</v>
          </cell>
          <cell r="H239">
            <v>0</v>
          </cell>
          <cell r="I239">
            <v>209678.87562189056</v>
          </cell>
          <cell r="J239">
            <v>0</v>
          </cell>
          <cell r="K239">
            <v>5259.166666666667</v>
          </cell>
          <cell r="L239">
            <v>0</v>
          </cell>
          <cell r="M239">
            <v>0</v>
          </cell>
          <cell r="N239">
            <v>1881279.8982314614</v>
          </cell>
          <cell r="O239">
            <v>43325746.430054307</v>
          </cell>
          <cell r="P239">
            <v>0</v>
          </cell>
          <cell r="Q239">
            <v>5577007.0563610597</v>
          </cell>
          <cell r="R239">
            <v>1310954.908108108</v>
          </cell>
          <cell r="S239">
            <v>201186.25522552256</v>
          </cell>
          <cell r="T239">
            <v>5325413.9735391401</v>
          </cell>
          <cell r="U239">
            <v>4579066.4950151825</v>
          </cell>
          <cell r="V239">
            <v>156385.83591331268</v>
          </cell>
          <cell r="W239">
            <v>0</v>
          </cell>
          <cell r="X239">
            <v>630485.11036789301</v>
          </cell>
          <cell r="Y239">
            <v>720807.8515625</v>
          </cell>
          <cell r="Z239">
            <v>485265</v>
          </cell>
          <cell r="AA239">
            <v>67605.219471947188</v>
          </cell>
          <cell r="AB239">
            <v>1785633.9166666665</v>
          </cell>
          <cell r="AC239">
            <v>640871.72769953054</v>
          </cell>
          <cell r="AD239">
            <v>0</v>
          </cell>
          <cell r="AE239">
            <v>92011.833333333328</v>
          </cell>
          <cell r="AF239">
            <v>30582741.109587915</v>
          </cell>
          <cell r="AG239">
            <v>4909394.0927761151</v>
          </cell>
          <cell r="AH239">
            <v>503819.60077577201</v>
          </cell>
          <cell r="AI239">
            <v>0</v>
          </cell>
          <cell r="AJ239">
            <v>188560.48394731426</v>
          </cell>
          <cell r="AK239">
            <v>7880557.799735602</v>
          </cell>
          <cell r="AL239">
            <v>1073453.3657942789</v>
          </cell>
          <cell r="AM239">
            <v>3080411.9113029828</v>
          </cell>
          <cell r="AN239">
            <v>349204.13339801115</v>
          </cell>
          <cell r="AO239">
            <v>102323.13338595108</v>
          </cell>
          <cell r="AP239">
            <v>246024.50495049503</v>
          </cell>
          <cell r="AQ239">
            <v>251057.94614572334</v>
          </cell>
          <cell r="AR239">
            <v>192290.08193597561</v>
          </cell>
          <cell r="AS239">
            <v>38680.769230769227</v>
          </cell>
          <cell r="AT239">
            <v>43413.785224676307</v>
          </cell>
          <cell r="AU239">
            <v>221943.03501945524</v>
          </cell>
          <cell r="AV239">
            <v>3969120.4602564103</v>
          </cell>
          <cell r="AW239">
            <v>71557.759372275497</v>
          </cell>
          <cell r="AX239">
            <v>85510.373443983408</v>
          </cell>
          <cell r="AY239">
            <v>0</v>
          </cell>
          <cell r="AZ239">
            <v>298756.99745547073</v>
          </cell>
          <cell r="BA239">
            <v>7076660.875436658</v>
          </cell>
          <cell r="BB239">
            <v>4359741.2413086575</v>
          </cell>
          <cell r="BC239">
            <v>300099.07032418955</v>
          </cell>
          <cell r="BD239">
            <v>424.24836601307192</v>
          </cell>
          <cell r="BE239">
            <v>206221.78680843394</v>
          </cell>
          <cell r="BF239">
            <v>49071.685039370081</v>
          </cell>
          <cell r="BG239">
            <v>91835.83179864948</v>
          </cell>
          <cell r="BH239">
            <v>27431.562318840577</v>
          </cell>
          <cell r="BI239">
            <v>2065.2909090909093</v>
          </cell>
          <cell r="BJ239">
            <v>261241.93475815526</v>
          </cell>
          <cell r="BK239">
            <v>3421349.8309859149</v>
          </cell>
          <cell r="BL239">
            <v>83657953.321308419</v>
          </cell>
          <cell r="BM239">
            <v>83606325.259197861</v>
          </cell>
          <cell r="BN239">
            <v>51628.062110556792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51628.062110556792</v>
          </cell>
          <cell r="BV239">
            <v>7528688.5198907284</v>
          </cell>
          <cell r="BW239">
            <v>5390186.6418755148</v>
          </cell>
          <cell r="BX239">
            <v>2138501.8780152136</v>
          </cell>
        </row>
        <row r="240">
          <cell r="A240">
            <v>200805</v>
          </cell>
          <cell r="B240">
            <v>165420996.25449872</v>
          </cell>
          <cell r="C240">
            <v>157713998.95001018</v>
          </cell>
          <cell r="D240">
            <v>106693506.65156445</v>
          </cell>
          <cell r="E240">
            <v>68014305.436306357</v>
          </cell>
          <cell r="F240">
            <v>332.28026905829597</v>
          </cell>
          <cell r="G240">
            <v>446691.49330679164</v>
          </cell>
          <cell r="H240">
            <v>0</v>
          </cell>
          <cell r="I240">
            <v>1147.039800995025</v>
          </cell>
          <cell r="J240">
            <v>39600</v>
          </cell>
          <cell r="K240">
            <v>0</v>
          </cell>
          <cell r="L240">
            <v>0</v>
          </cell>
          <cell r="M240">
            <v>0</v>
          </cell>
          <cell r="N240">
            <v>2322616.5690350602</v>
          </cell>
          <cell r="O240">
            <v>47108039.388372913</v>
          </cell>
          <cell r="P240">
            <v>1240.9264705882354</v>
          </cell>
          <cell r="Q240">
            <v>12101178.018968713</v>
          </cell>
          <cell r="R240">
            <v>1046426.7297297297</v>
          </cell>
          <cell r="S240">
            <v>5294.3751375137517</v>
          </cell>
          <cell r="T240">
            <v>4941738.6152149951</v>
          </cell>
          <cell r="U240">
            <v>5073647.733393712</v>
          </cell>
          <cell r="V240">
            <v>36531.731269349846</v>
          </cell>
          <cell r="W240">
            <v>0</v>
          </cell>
          <cell r="X240">
            <v>101236.43032329989</v>
          </cell>
          <cell r="Y240">
            <v>385655.15625</v>
          </cell>
          <cell r="Z240">
            <v>671240</v>
          </cell>
          <cell r="AA240">
            <v>102498.23597359736</v>
          </cell>
          <cell r="AB240">
            <v>2896063.25</v>
          </cell>
          <cell r="AC240">
            <v>568998.26291079808</v>
          </cell>
          <cell r="AD240">
            <v>0</v>
          </cell>
          <cell r="AE240">
            <v>311424.66666666663</v>
          </cell>
          <cell r="AF240">
            <v>30051977.566461727</v>
          </cell>
          <cell r="AG240">
            <v>3938838.4236935223</v>
          </cell>
          <cell r="AH240">
            <v>644564.65970460989</v>
          </cell>
          <cell r="AI240">
            <v>0</v>
          </cell>
          <cell r="AJ240">
            <v>104323.84163408109</v>
          </cell>
          <cell r="AK240">
            <v>7594734.4598488184</v>
          </cell>
          <cell r="AL240">
            <v>453185.00304321363</v>
          </cell>
          <cell r="AM240">
            <v>2943115.2210884355</v>
          </cell>
          <cell r="AN240">
            <v>295117.42250788258</v>
          </cell>
          <cell r="AO240">
            <v>126791.70876085242</v>
          </cell>
          <cell r="AP240">
            <v>361581.46939693968</v>
          </cell>
          <cell r="AQ240">
            <v>154797.38648363252</v>
          </cell>
          <cell r="AR240">
            <v>137602.07698170733</v>
          </cell>
          <cell r="AS240">
            <v>104990.65934065933</v>
          </cell>
          <cell r="AT240">
            <v>48708.149276466102</v>
          </cell>
          <cell r="AU240">
            <v>395336.03112840466</v>
          </cell>
          <cell r="AV240">
            <v>4296206.7038461538</v>
          </cell>
          <cell r="AW240">
            <v>147204.53356582389</v>
          </cell>
          <cell r="AX240">
            <v>90854.771784232376</v>
          </cell>
          <cell r="AY240">
            <v>0</v>
          </cell>
          <cell r="AZ240">
            <v>408185.43256997457</v>
          </cell>
          <cell r="BA240">
            <v>7805839.6118063238</v>
          </cell>
          <cell r="BB240">
            <v>3553575.9154026564</v>
          </cell>
          <cell r="BC240">
            <v>204613.00249376558</v>
          </cell>
          <cell r="BD240">
            <v>1696.9934640522877</v>
          </cell>
          <cell r="BE240">
            <v>100351.23445665886</v>
          </cell>
          <cell r="BF240">
            <v>77696.834645669296</v>
          </cell>
          <cell r="BG240">
            <v>279443.31675874768</v>
          </cell>
          <cell r="BH240">
            <v>31215.226086956522</v>
          </cell>
          <cell r="BI240">
            <v>2065.2909090909093</v>
          </cell>
          <cell r="BJ240">
            <v>766595.18560179987</v>
          </cell>
          <cell r="BK240">
            <v>2089898.8309859154</v>
          </cell>
          <cell r="BL240">
            <v>51020492.298445739</v>
          </cell>
          <cell r="BM240">
            <v>50986587.302432835</v>
          </cell>
          <cell r="BN240">
            <v>33904.996012902964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33904.996012902964</v>
          </cell>
          <cell r="BV240">
            <v>7706997.3044885248</v>
          </cell>
          <cell r="BW240">
            <v>5669242.626059806</v>
          </cell>
          <cell r="BX240">
            <v>2037754.6784287191</v>
          </cell>
        </row>
        <row r="241">
          <cell r="A241">
            <v>200806</v>
          </cell>
          <cell r="B241">
            <v>179455825.33746472</v>
          </cell>
          <cell r="C241">
            <v>172095339.21628723</v>
          </cell>
          <cell r="D241">
            <v>91342052.446300849</v>
          </cell>
          <cell r="E241">
            <v>63044572.217332244</v>
          </cell>
          <cell r="F241">
            <v>0</v>
          </cell>
          <cell r="G241">
            <v>494720.71139243338</v>
          </cell>
          <cell r="H241">
            <v>0</v>
          </cell>
          <cell r="I241">
            <v>998842.25870646769</v>
          </cell>
          <cell r="J241">
            <v>54450</v>
          </cell>
          <cell r="K241">
            <v>0</v>
          </cell>
          <cell r="L241">
            <v>0</v>
          </cell>
          <cell r="M241">
            <v>0</v>
          </cell>
          <cell r="N241">
            <v>1595399.1293825628</v>
          </cell>
          <cell r="O241">
            <v>48310976.312112346</v>
          </cell>
          <cell r="P241">
            <v>11168.338235294119</v>
          </cell>
          <cell r="Q241">
            <v>6053900.7713943096</v>
          </cell>
          <cell r="R241">
            <v>891321.85405405401</v>
          </cell>
          <cell r="S241">
            <v>121770.62816281628</v>
          </cell>
          <cell r="T241">
            <v>4512022.2138919514</v>
          </cell>
          <cell r="U241">
            <v>2983982.7744883923</v>
          </cell>
          <cell r="V241">
            <v>75565.635913312697</v>
          </cell>
          <cell r="W241">
            <v>0</v>
          </cell>
          <cell r="X241">
            <v>936436.98049052397</v>
          </cell>
          <cell r="Y241">
            <v>26399.013671875</v>
          </cell>
          <cell r="Z241">
            <v>125425</v>
          </cell>
          <cell r="AA241">
            <v>130055.78877887789</v>
          </cell>
          <cell r="AB241">
            <v>939015.16666666663</v>
          </cell>
          <cell r="AC241">
            <v>209630.93896713614</v>
          </cell>
          <cell r="AD241">
            <v>0</v>
          </cell>
          <cell r="AE241">
            <v>541454.25</v>
          </cell>
          <cell r="AF241">
            <v>22812261.768752284</v>
          </cell>
          <cell r="AG241">
            <v>4414410.7015439924</v>
          </cell>
          <cell r="AH241">
            <v>572522.27360883181</v>
          </cell>
          <cell r="AI241">
            <v>0</v>
          </cell>
          <cell r="AJ241">
            <v>106915.73832064211</v>
          </cell>
          <cell r="AK241">
            <v>2630741.3528354969</v>
          </cell>
          <cell r="AL241">
            <v>254058.25928180158</v>
          </cell>
          <cell r="AM241">
            <v>1730814.65855573</v>
          </cell>
          <cell r="AN241">
            <v>95105.49163230657</v>
          </cell>
          <cell r="AO241">
            <v>278941.75927387533</v>
          </cell>
          <cell r="AP241">
            <v>357853.82538253826</v>
          </cell>
          <cell r="AQ241">
            <v>113171.19852164731</v>
          </cell>
          <cell r="AR241">
            <v>403985.58498475613</v>
          </cell>
          <cell r="AS241">
            <v>154723.07692307691</v>
          </cell>
          <cell r="AT241">
            <v>40237.166793602431</v>
          </cell>
          <cell r="AU241">
            <v>265869.2607003891</v>
          </cell>
          <cell r="AV241">
            <v>4061557.8769230768</v>
          </cell>
          <cell r="AW241">
            <v>247385.3966870096</v>
          </cell>
          <cell r="AX241">
            <v>50771.784232365149</v>
          </cell>
          <cell r="AY241">
            <v>0</v>
          </cell>
          <cell r="AZ241">
            <v>363024.49109414761</v>
          </cell>
          <cell r="BA241">
            <v>6670171.8714569984</v>
          </cell>
          <cell r="BB241">
            <v>2501235.6857279362</v>
          </cell>
          <cell r="BC241">
            <v>152323.01296758105</v>
          </cell>
          <cell r="BD241">
            <v>4666.7320261437908</v>
          </cell>
          <cell r="BE241">
            <v>69242.351775094605</v>
          </cell>
          <cell r="BF241">
            <v>212643.96850393701</v>
          </cell>
          <cell r="BG241">
            <v>205974.65131982812</v>
          </cell>
          <cell r="BH241">
            <v>33107.057971014488</v>
          </cell>
          <cell r="BI241">
            <v>4130.5818181818186</v>
          </cell>
          <cell r="BJ241">
            <v>546038.47019122611</v>
          </cell>
          <cell r="BK241">
            <v>1273108.8591549294</v>
          </cell>
          <cell r="BL241">
            <v>80753286.769986376</v>
          </cell>
          <cell r="BM241">
            <v>80753286.769986376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7360486.1211775066</v>
          </cell>
          <cell r="BW241">
            <v>4933048.8783104597</v>
          </cell>
          <cell r="BX241">
            <v>2427437.242867047</v>
          </cell>
        </row>
        <row r="242">
          <cell r="A242">
            <v>200807</v>
          </cell>
          <cell r="B242">
            <v>110846124.08921356</v>
          </cell>
          <cell r="C242">
            <v>101377748.20986108</v>
          </cell>
          <cell r="D242">
            <v>94978492.098756209</v>
          </cell>
          <cell r="E242">
            <v>60624108.965162709</v>
          </cell>
          <cell r="F242">
            <v>0</v>
          </cell>
          <cell r="G242">
            <v>591767.40307988238</v>
          </cell>
          <cell r="H242">
            <v>0</v>
          </cell>
          <cell r="I242">
            <v>93139.631840796021</v>
          </cell>
          <cell r="J242">
            <v>128700</v>
          </cell>
          <cell r="K242">
            <v>0</v>
          </cell>
          <cell r="L242">
            <v>0</v>
          </cell>
          <cell r="M242">
            <v>0</v>
          </cell>
          <cell r="N242">
            <v>2648020.0248215948</v>
          </cell>
          <cell r="O242">
            <v>42552702.178744733</v>
          </cell>
          <cell r="P242">
            <v>0</v>
          </cell>
          <cell r="Q242">
            <v>5206089.7224463103</v>
          </cell>
          <cell r="R242">
            <v>1249337.9027027027</v>
          </cell>
          <cell r="S242">
            <v>3181919.4576457646</v>
          </cell>
          <cell r="T242">
            <v>4972432.6438809261</v>
          </cell>
          <cell r="U242">
            <v>6119108.8189119063</v>
          </cell>
          <cell r="V242">
            <v>43788.034055727556</v>
          </cell>
          <cell r="W242">
            <v>0</v>
          </cell>
          <cell r="X242">
            <v>645862.79598662211</v>
          </cell>
          <cell r="Y242">
            <v>48206.89453125</v>
          </cell>
          <cell r="Z242">
            <v>55360</v>
          </cell>
          <cell r="AA242">
            <v>34099.993399339932</v>
          </cell>
          <cell r="AB242">
            <v>3680387.583333333</v>
          </cell>
          <cell r="AC242">
            <v>1239817.2676056337</v>
          </cell>
          <cell r="AD242">
            <v>0</v>
          </cell>
          <cell r="AE242">
            <v>371586.25</v>
          </cell>
          <cell r="AF242">
            <v>26299529.93339441</v>
          </cell>
          <cell r="AG242">
            <v>2288084.9898622124</v>
          </cell>
          <cell r="AH242">
            <v>402673.9991048784</v>
          </cell>
          <cell r="AI242">
            <v>0</v>
          </cell>
          <cell r="AJ242">
            <v>266317.38454414491</v>
          </cell>
          <cell r="AK242">
            <v>3534876.4075794038</v>
          </cell>
          <cell r="AL242">
            <v>359343.66402921488</v>
          </cell>
          <cell r="AM242">
            <v>1374427.5052328624</v>
          </cell>
          <cell r="AN242">
            <v>228325.77952946883</v>
          </cell>
          <cell r="AO242">
            <v>172614.67719021311</v>
          </cell>
          <cell r="AP242">
            <v>167743.98064806481</v>
          </cell>
          <cell r="AQ242">
            <v>87154.83104540655</v>
          </cell>
          <cell r="AR242">
            <v>305194.35022865853</v>
          </cell>
          <cell r="AS242">
            <v>55258.241758241755</v>
          </cell>
          <cell r="AT242">
            <v>72003.3511043412</v>
          </cell>
          <cell r="AU242">
            <v>235814.47470817121</v>
          </cell>
          <cell r="AV242">
            <v>7645285.4153846148</v>
          </cell>
          <cell r="AW242">
            <v>134937.48910200523</v>
          </cell>
          <cell r="AX242">
            <v>88182.572614107892</v>
          </cell>
          <cell r="AY242">
            <v>0</v>
          </cell>
          <cell r="AZ242">
            <v>423818.06615776086</v>
          </cell>
          <cell r="BA242">
            <v>8457472.7535706405</v>
          </cell>
          <cell r="BB242">
            <v>1935744.3812871692</v>
          </cell>
          <cell r="BC242">
            <v>15914.344638403991</v>
          </cell>
          <cell r="BD242">
            <v>424.24836601307192</v>
          </cell>
          <cell r="BE242">
            <v>22579.027752748243</v>
          </cell>
          <cell r="BF242">
            <v>36803.763779527559</v>
          </cell>
          <cell r="BG242">
            <v>174488.08041743399</v>
          </cell>
          <cell r="BH242">
            <v>19864.234782608695</v>
          </cell>
          <cell r="BI242">
            <v>4130.5818181818186</v>
          </cell>
          <cell r="BJ242">
            <v>1192719.3250843645</v>
          </cell>
          <cell r="BK242">
            <v>468820.77464788727</v>
          </cell>
          <cell r="BL242">
            <v>6399256.1111048749</v>
          </cell>
          <cell r="BM242">
            <v>6399256.1111048749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9468375.8793524746</v>
          </cell>
          <cell r="BW242">
            <v>5582955.5783186108</v>
          </cell>
          <cell r="BX242">
            <v>3885420.3010338638</v>
          </cell>
        </row>
        <row r="243">
          <cell r="A243">
            <v>200808</v>
          </cell>
          <cell r="B243">
            <v>113670668.68247014</v>
          </cell>
          <cell r="C243">
            <v>101052026.64405449</v>
          </cell>
          <cell r="D243">
            <v>100876491.93195535</v>
          </cell>
          <cell r="E243">
            <v>65888713.505991966</v>
          </cell>
          <cell r="F243">
            <v>0</v>
          </cell>
          <cell r="G243">
            <v>404196.50611167651</v>
          </cell>
          <cell r="H243">
            <v>0</v>
          </cell>
          <cell r="I243">
            <v>917.6318407960199</v>
          </cell>
          <cell r="J243">
            <v>717750</v>
          </cell>
          <cell r="K243">
            <v>3506.1111111111113</v>
          </cell>
          <cell r="L243">
            <v>0</v>
          </cell>
          <cell r="M243">
            <v>0</v>
          </cell>
          <cell r="N243">
            <v>3608421.3174061431</v>
          </cell>
          <cell r="O243">
            <v>45624862.008548379</v>
          </cell>
          <cell r="P243">
            <v>1240.9264705882354</v>
          </cell>
          <cell r="Q243">
            <v>5656489.3421999346</v>
          </cell>
          <cell r="R243">
            <v>1921813.1513513513</v>
          </cell>
          <cell r="S243">
            <v>1281238.7832783279</v>
          </cell>
          <cell r="T243">
            <v>6668277.7276736498</v>
          </cell>
          <cell r="U243">
            <v>7927042.3970012264</v>
          </cell>
          <cell r="V243">
            <v>27774.124458204333</v>
          </cell>
          <cell r="W243">
            <v>0</v>
          </cell>
          <cell r="X243">
            <v>25148.923355629879</v>
          </cell>
          <cell r="Y243">
            <v>30990.146484375</v>
          </cell>
          <cell r="Z243">
            <v>272475</v>
          </cell>
          <cell r="AA243">
            <v>45797.084158415841</v>
          </cell>
          <cell r="AB243">
            <v>5425049.333333333</v>
          </cell>
          <cell r="AC243">
            <v>1629131.8685446009</v>
          </cell>
          <cell r="AD243">
            <v>0</v>
          </cell>
          <cell r="AE243">
            <v>470675.91666666663</v>
          </cell>
          <cell r="AF243">
            <v>24436286.515849959</v>
          </cell>
          <cell r="AG243">
            <v>2835640.1465029754</v>
          </cell>
          <cell r="AH243">
            <v>72519.487990452035</v>
          </cell>
          <cell r="AI243">
            <v>628.30548538433777</v>
          </cell>
          <cell r="AJ243">
            <v>406279.80561844003</v>
          </cell>
          <cell r="AK243">
            <v>4192075.6516728243</v>
          </cell>
          <cell r="AL243">
            <v>512694.14485696901</v>
          </cell>
          <cell r="AM243">
            <v>1111518.9495028781</v>
          </cell>
          <cell r="AN243">
            <v>214894.85132185303</v>
          </cell>
          <cell r="AO243">
            <v>224221.12707182323</v>
          </cell>
          <cell r="AP243">
            <v>193837.48874887489</v>
          </cell>
          <cell r="AQ243">
            <v>89756.467793030635</v>
          </cell>
          <cell r="AR243">
            <v>181705.30678353659</v>
          </cell>
          <cell r="AS243">
            <v>88413.18681318681</v>
          </cell>
          <cell r="AT243">
            <v>55061.38613861386</v>
          </cell>
          <cell r="AU243">
            <v>372216.96498054476</v>
          </cell>
          <cell r="AV243">
            <v>5928793.6935897432</v>
          </cell>
          <cell r="AW243">
            <v>42934.655623365303</v>
          </cell>
          <cell r="AX243">
            <v>211103.73443983405</v>
          </cell>
          <cell r="AY243">
            <v>0</v>
          </cell>
          <cell r="AZ243">
            <v>375183.20610687026</v>
          </cell>
          <cell r="BA243">
            <v>7326807.9548087558</v>
          </cell>
          <cell r="BB243">
            <v>2624449.5131121995</v>
          </cell>
          <cell r="BC243">
            <v>18945.648379052371</v>
          </cell>
          <cell r="BD243">
            <v>5090.9803921568628</v>
          </cell>
          <cell r="BE243">
            <v>21575.515408181654</v>
          </cell>
          <cell r="BF243">
            <v>22491.188976377955</v>
          </cell>
          <cell r="BG243">
            <v>120698.52179251074</v>
          </cell>
          <cell r="BH243">
            <v>43512.133333333331</v>
          </cell>
          <cell r="BI243">
            <v>4130.5818181818186</v>
          </cell>
          <cell r="BJ243">
            <v>933618.71766029252</v>
          </cell>
          <cell r="BK243">
            <v>1454386.2253521124</v>
          </cell>
          <cell r="BL243">
            <v>175534.71209912997</v>
          </cell>
          <cell r="BM243">
            <v>175534.71209912997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12618642.038415655</v>
          </cell>
          <cell r="BW243">
            <v>8522222.8854176234</v>
          </cell>
          <cell r="BX243">
            <v>4096419.1529980311</v>
          </cell>
        </row>
        <row r="244">
          <cell r="A244">
            <v>200809</v>
          </cell>
          <cell r="B244">
            <v>102302958.33173153</v>
          </cell>
          <cell r="C244">
            <v>89162489.021109641</v>
          </cell>
          <cell r="D244">
            <v>89030490.955792829</v>
          </cell>
          <cell r="E244">
            <v>54691167.317893781</v>
          </cell>
          <cell r="F244">
            <v>0</v>
          </cell>
          <cell r="G244">
            <v>76490.976951207238</v>
          </cell>
          <cell r="H244">
            <v>0</v>
          </cell>
          <cell r="I244">
            <v>1835.2636815920398</v>
          </cell>
          <cell r="J244">
            <v>148500</v>
          </cell>
          <cell r="K244">
            <v>0</v>
          </cell>
          <cell r="L244">
            <v>0</v>
          </cell>
          <cell r="M244">
            <v>0</v>
          </cell>
          <cell r="N244">
            <v>3240860.3288861308</v>
          </cell>
          <cell r="O244">
            <v>42755733.529581897</v>
          </cell>
          <cell r="P244">
            <v>6204.6323529411766</v>
          </cell>
          <cell r="Q244">
            <v>4345031.6258584978</v>
          </cell>
          <cell r="R244">
            <v>1852759.6108108107</v>
          </cell>
          <cell r="S244">
            <v>153536.87898789879</v>
          </cell>
          <cell r="T244">
            <v>2110214.4707828006</v>
          </cell>
          <cell r="U244">
            <v>7505506.9848534157</v>
          </cell>
          <cell r="V244">
            <v>91579.545510835917</v>
          </cell>
          <cell r="W244">
            <v>0</v>
          </cell>
          <cell r="X244">
            <v>11052.711538461539</v>
          </cell>
          <cell r="Y244">
            <v>0</v>
          </cell>
          <cell r="Z244">
            <v>217980</v>
          </cell>
          <cell r="AA244">
            <v>112411.02475247525</v>
          </cell>
          <cell r="AB244">
            <v>5230222.5</v>
          </cell>
          <cell r="AC244">
            <v>1371585.2863849765</v>
          </cell>
          <cell r="AD244">
            <v>0</v>
          </cell>
          <cell r="AE244">
            <v>470675.91666666663</v>
          </cell>
          <cell r="AF244">
            <v>24555635.591009177</v>
          </cell>
          <cell r="AG244">
            <v>2325289.6238437118</v>
          </cell>
          <cell r="AH244">
            <v>141222.16082351186</v>
          </cell>
          <cell r="AI244">
            <v>942.45822807650666</v>
          </cell>
          <cell r="AJ244">
            <v>392672.34801399469</v>
          </cell>
          <cell r="AK244">
            <v>1841324.5093386665</v>
          </cell>
          <cell r="AL244">
            <v>434874.49786975048</v>
          </cell>
          <cell r="AM244">
            <v>842767.98142333853</v>
          </cell>
          <cell r="AN244">
            <v>233770.75042444823</v>
          </cell>
          <cell r="AO244">
            <v>361690.03235990531</v>
          </cell>
          <cell r="AP244">
            <v>219930.99684968495</v>
          </cell>
          <cell r="AQ244">
            <v>75447.465681098212</v>
          </cell>
          <cell r="AR244">
            <v>289317.1875</v>
          </cell>
          <cell r="AS244">
            <v>71835.71428571429</v>
          </cell>
          <cell r="AT244">
            <v>43413.785224676307</v>
          </cell>
          <cell r="AU244">
            <v>221943.03501945524</v>
          </cell>
          <cell r="AV244">
            <v>6418000.9448717944</v>
          </cell>
          <cell r="AW244">
            <v>141071.01133391456</v>
          </cell>
          <cell r="AX244">
            <v>2672.1991701244815</v>
          </cell>
          <cell r="AY244">
            <v>0</v>
          </cell>
          <cell r="AZ244">
            <v>429028.94402035623</v>
          </cell>
          <cell r="BA244">
            <v>10068419.944726951</v>
          </cell>
          <cell r="BB244">
            <v>2278181.0620364496</v>
          </cell>
          <cell r="BC244">
            <v>122009.97556109726</v>
          </cell>
          <cell r="BD244">
            <v>424.24836601307192</v>
          </cell>
          <cell r="BE244">
            <v>60210.740673995315</v>
          </cell>
          <cell r="BF244">
            <v>18401.881889763779</v>
          </cell>
          <cell r="BG244">
            <v>72156.724984653163</v>
          </cell>
          <cell r="BH244">
            <v>21756.066666666666</v>
          </cell>
          <cell r="BI244">
            <v>4130.5818181818186</v>
          </cell>
          <cell r="BJ244">
            <v>914346.77165354334</v>
          </cell>
          <cell r="BK244">
            <v>1064744.0704225351</v>
          </cell>
          <cell r="BL244">
            <v>131998.06531681519</v>
          </cell>
          <cell r="BM244">
            <v>131998.06531681519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13140469.310621887</v>
          </cell>
          <cell r="BW244">
            <v>10266322.786569441</v>
          </cell>
          <cell r="BX244">
            <v>2874146.5240524472</v>
          </cell>
        </row>
        <row r="245">
          <cell r="A245">
            <v>200810</v>
          </cell>
          <cell r="B245">
            <v>105972072.2153777</v>
          </cell>
          <cell r="C245">
            <v>97167860.840778425</v>
          </cell>
          <cell r="D245">
            <v>93839683.267893583</v>
          </cell>
          <cell r="E245">
            <v>61229899.419933014</v>
          </cell>
          <cell r="F245">
            <v>0</v>
          </cell>
          <cell r="G245">
            <v>984895.44741050561</v>
          </cell>
          <cell r="H245">
            <v>0</v>
          </cell>
          <cell r="I245">
            <v>1147.039800995025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3078817.3124418245</v>
          </cell>
          <cell r="O245">
            <v>43856678.178487644</v>
          </cell>
          <cell r="P245">
            <v>862443.89705882361</v>
          </cell>
          <cell r="Q245">
            <v>6014159.6284748726</v>
          </cell>
          <cell r="R245">
            <v>2481678.0108108106</v>
          </cell>
          <cell r="S245">
            <v>174714.37953795382</v>
          </cell>
          <cell r="T245">
            <v>3775365.5259095924</v>
          </cell>
          <cell r="U245">
            <v>5867013.3463396821</v>
          </cell>
          <cell r="V245">
            <v>36531.731269349846</v>
          </cell>
          <cell r="W245">
            <v>0</v>
          </cell>
          <cell r="X245">
            <v>38444.214046822744</v>
          </cell>
          <cell r="Y245">
            <v>128551.71875</v>
          </cell>
          <cell r="Z245">
            <v>22490</v>
          </cell>
          <cell r="AA245">
            <v>34298.249174917495</v>
          </cell>
          <cell r="AB245">
            <v>3947124.75</v>
          </cell>
          <cell r="AC245">
            <v>1072112.5164319249</v>
          </cell>
          <cell r="AD245">
            <v>0</v>
          </cell>
          <cell r="AE245">
            <v>587460.16666666663</v>
          </cell>
          <cell r="AF245">
            <v>24563623.905575655</v>
          </cell>
          <cell r="AG245">
            <v>1669355.7508220596</v>
          </cell>
          <cell r="AH245">
            <v>202291.20334178724</v>
          </cell>
          <cell r="AI245">
            <v>0</v>
          </cell>
          <cell r="AJ245">
            <v>412111.57316320232</v>
          </cell>
          <cell r="AK245">
            <v>2000763.3792074844</v>
          </cell>
          <cell r="AL245">
            <v>391387.04808277544</v>
          </cell>
          <cell r="AM245">
            <v>1188930.9131344846</v>
          </cell>
          <cell r="AN245">
            <v>526347.18651467375</v>
          </cell>
          <cell r="AO245">
            <v>128126.35832675612</v>
          </cell>
          <cell r="AP245">
            <v>193837.48874887489</v>
          </cell>
          <cell r="AQ245">
            <v>117073.65364308342</v>
          </cell>
          <cell r="AR245">
            <v>453381.20236280491</v>
          </cell>
          <cell r="AS245">
            <v>93939.010989010989</v>
          </cell>
          <cell r="AT245">
            <v>42354.912414318351</v>
          </cell>
          <cell r="AU245">
            <v>277428.79377431906</v>
          </cell>
          <cell r="AV245">
            <v>6706690.1076923078</v>
          </cell>
          <cell r="AW245">
            <v>1083588.9276373147</v>
          </cell>
          <cell r="AX245">
            <v>411518.67219917016</v>
          </cell>
          <cell r="AY245">
            <v>0</v>
          </cell>
          <cell r="AZ245">
            <v>413396.31043257</v>
          </cell>
          <cell r="BA245">
            <v>8251101.4130886588</v>
          </cell>
          <cell r="BB245">
            <v>2179146.5960452273</v>
          </cell>
          <cell r="BC245">
            <v>115189.5421446384</v>
          </cell>
          <cell r="BD245">
            <v>0</v>
          </cell>
          <cell r="BE245">
            <v>31610.63885384754</v>
          </cell>
          <cell r="BF245">
            <v>36803.763779527559</v>
          </cell>
          <cell r="BG245">
            <v>80028.367710251681</v>
          </cell>
          <cell r="BH245">
            <v>40674.385507246378</v>
          </cell>
          <cell r="BI245">
            <v>0</v>
          </cell>
          <cell r="BJ245">
            <v>718415.32058492699</v>
          </cell>
          <cell r="BK245">
            <v>1156424.5774647887</v>
          </cell>
          <cell r="BL245">
            <v>3328177.5728848414</v>
          </cell>
          <cell r="BM245">
            <v>3246319.5318117314</v>
          </cell>
          <cell r="BN245">
            <v>81858.041073110129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81858.041073110129</v>
          </cell>
          <cell r="BV245">
            <v>8804211.3745992836</v>
          </cell>
          <cell r="BW245">
            <v>7000266.2348335618</v>
          </cell>
          <cell r="BX245">
            <v>1803945.1397657224</v>
          </cell>
        </row>
        <row r="246">
          <cell r="A246">
            <v>200811</v>
          </cell>
          <cell r="B246">
            <v>163755601.47096238</v>
          </cell>
          <cell r="C246">
            <v>153233217.80319929</v>
          </cell>
          <cell r="D246">
            <v>83354180.483526364</v>
          </cell>
          <cell r="E246">
            <v>45198703.838193372</v>
          </cell>
          <cell r="F246">
            <v>29240.663677130047</v>
          </cell>
          <cell r="G246">
            <v>611927.8156096579</v>
          </cell>
          <cell r="H246">
            <v>0</v>
          </cell>
          <cell r="I246">
            <v>305341.99502487562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5029920.6242631087</v>
          </cell>
          <cell r="O246">
            <v>25533337.065141238</v>
          </cell>
          <cell r="P246">
            <v>1347646.1470588236</v>
          </cell>
          <cell r="Q246">
            <v>6298971.1527308412</v>
          </cell>
          <cell r="R246">
            <v>2179967.1567567568</v>
          </cell>
          <cell r="S246">
            <v>1667728.1683168318</v>
          </cell>
          <cell r="T246">
            <v>2194623.0496141124</v>
          </cell>
          <cell r="U246">
            <v>4124603.3861105647</v>
          </cell>
          <cell r="V246">
            <v>173901.0495356037</v>
          </cell>
          <cell r="W246">
            <v>0</v>
          </cell>
          <cell r="X246">
            <v>309315.73885172798</v>
          </cell>
          <cell r="Y246">
            <v>127403.935546875</v>
          </cell>
          <cell r="Z246">
            <v>54495</v>
          </cell>
          <cell r="AA246">
            <v>23592.437293729374</v>
          </cell>
          <cell r="AB246">
            <v>1980042.6666666665</v>
          </cell>
          <cell r="AC246">
            <v>1173933.2582159624</v>
          </cell>
          <cell r="AD246">
            <v>27117.3</v>
          </cell>
          <cell r="AE246">
            <v>254802</v>
          </cell>
          <cell r="AF246">
            <v>31322283.841004498</v>
          </cell>
          <cell r="AG246">
            <v>2249262.7630989086</v>
          </cell>
          <cell r="AH246">
            <v>841607.74220498279</v>
          </cell>
          <cell r="AI246">
            <v>0</v>
          </cell>
          <cell r="AJ246">
            <v>190504.40646223503</v>
          </cell>
          <cell r="AK246">
            <v>8594143.961221654</v>
          </cell>
          <cell r="AL246">
            <v>556181.59464394406</v>
          </cell>
          <cell r="AM246">
            <v>1007816.1302982732</v>
          </cell>
          <cell r="AN246">
            <v>461007.53577492118</v>
          </cell>
          <cell r="AO246">
            <v>124567.29281767957</v>
          </cell>
          <cell r="AP246">
            <v>257207.43699369938</v>
          </cell>
          <cell r="AQ246">
            <v>66341.737064413945</v>
          </cell>
          <cell r="AR246">
            <v>340476.93407012196</v>
          </cell>
          <cell r="AS246">
            <v>66309.890109890111</v>
          </cell>
          <cell r="AT246">
            <v>43413.785224676307</v>
          </cell>
          <cell r="AU246">
            <v>159521.55642023345</v>
          </cell>
          <cell r="AV246">
            <v>7999391.826923077</v>
          </cell>
          <cell r="AW246">
            <v>862782.12728857889</v>
          </cell>
          <cell r="AX246">
            <v>240497.92531120335</v>
          </cell>
          <cell r="AY246">
            <v>0</v>
          </cell>
          <cell r="AZ246">
            <v>342180.9796437659</v>
          </cell>
          <cell r="BA246">
            <v>6919068.215432236</v>
          </cell>
          <cell r="BB246">
            <v>2708589.4182179244</v>
          </cell>
          <cell r="BC246">
            <v>128072.58304239402</v>
          </cell>
          <cell r="BD246">
            <v>0</v>
          </cell>
          <cell r="BE246">
            <v>44154.543160929898</v>
          </cell>
          <cell r="BF246">
            <v>38848.417322834648</v>
          </cell>
          <cell r="BG246">
            <v>106267.1767955801</v>
          </cell>
          <cell r="BH246">
            <v>32161.142028985505</v>
          </cell>
          <cell r="BI246">
            <v>4130.5818181818186</v>
          </cell>
          <cell r="BJ246">
            <v>944325.35433070874</v>
          </cell>
          <cell r="BK246">
            <v>1410629.6197183097</v>
          </cell>
          <cell r="BL246">
            <v>69879037.319672942</v>
          </cell>
          <cell r="BM246">
            <v>69868367.915333211</v>
          </cell>
          <cell r="BN246">
            <v>10669.40433972471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10669.40433972471</v>
          </cell>
          <cell r="BV246">
            <v>10522383.667763086</v>
          </cell>
          <cell r="BW246">
            <v>8188090.0622495906</v>
          </cell>
          <cell r="BX246">
            <v>2334293.6055134954</v>
          </cell>
        </row>
        <row r="247">
          <cell r="A247">
            <v>200812</v>
          </cell>
          <cell r="B247">
            <v>165577386.76642278</v>
          </cell>
          <cell r="C247">
            <v>153671901.74488467</v>
          </cell>
          <cell r="D247">
            <v>85114128.189802468</v>
          </cell>
          <cell r="E247">
            <v>38712788.822935149</v>
          </cell>
          <cell r="F247">
            <v>0</v>
          </cell>
          <cell r="G247">
            <v>342134.05969648506</v>
          </cell>
          <cell r="H247">
            <v>0</v>
          </cell>
          <cell r="I247">
            <v>105298.25373134328</v>
          </cell>
          <cell r="J247">
            <v>34650</v>
          </cell>
          <cell r="K247">
            <v>0</v>
          </cell>
          <cell r="L247">
            <v>0</v>
          </cell>
          <cell r="M247">
            <v>0</v>
          </cell>
          <cell r="N247">
            <v>8709482.7781569958</v>
          </cell>
          <cell r="O247">
            <v>18704620.645434972</v>
          </cell>
          <cell r="P247">
            <v>1281877.0441176472</v>
          </cell>
          <cell r="Q247">
            <v>6842100.1059631528</v>
          </cell>
          <cell r="R247">
            <v>1400193.3297297296</v>
          </cell>
          <cell r="S247">
            <v>248835.63146314633</v>
          </cell>
          <cell r="T247">
            <v>1043596.9746416759</v>
          </cell>
          <cell r="U247">
            <v>3062112.122791497</v>
          </cell>
          <cell r="V247">
            <v>66307.594427244578</v>
          </cell>
          <cell r="W247">
            <v>0</v>
          </cell>
          <cell r="X247">
            <v>489683.1764214047</v>
          </cell>
          <cell r="Y247">
            <v>444192.099609375</v>
          </cell>
          <cell r="Z247">
            <v>0</v>
          </cell>
          <cell r="AA247">
            <v>37073.830033003302</v>
          </cell>
          <cell r="AB247">
            <v>1760130.8333333333</v>
          </cell>
          <cell r="AC247">
            <v>209630.93896713614</v>
          </cell>
          <cell r="AD247">
            <v>23243.4</v>
          </cell>
          <cell r="AE247">
            <v>31850.25</v>
          </cell>
          <cell r="AF247">
            <v>38417611.213574149</v>
          </cell>
          <cell r="AG247">
            <v>2934313.3061930388</v>
          </cell>
          <cell r="AH247">
            <v>348284.38311203936</v>
          </cell>
          <cell r="AI247">
            <v>0</v>
          </cell>
          <cell r="AJ247">
            <v>2466837.6714344518</v>
          </cell>
          <cell r="AK247">
            <v>6402831.6887563132</v>
          </cell>
          <cell r="AL247">
            <v>416563.99269628729</v>
          </cell>
          <cell r="AM247">
            <v>968379.8469387755</v>
          </cell>
          <cell r="AN247">
            <v>434145.67935968953</v>
          </cell>
          <cell r="AO247">
            <v>49382.033938437256</v>
          </cell>
          <cell r="AP247">
            <v>223658.6408640864</v>
          </cell>
          <cell r="AQ247">
            <v>66341.737064413945</v>
          </cell>
          <cell r="AR247">
            <v>407513.84336890245</v>
          </cell>
          <cell r="AS247">
            <v>60784.065934065933</v>
          </cell>
          <cell r="AT247">
            <v>81533.206397562826</v>
          </cell>
          <cell r="AU247">
            <v>476252.76264591439</v>
          </cell>
          <cell r="AV247">
            <v>14797097.237179486</v>
          </cell>
          <cell r="AW247">
            <v>466147.68962510902</v>
          </cell>
          <cell r="AX247">
            <v>211103.73443983405</v>
          </cell>
          <cell r="AY247">
            <v>0</v>
          </cell>
          <cell r="AZ247">
            <v>467242.04834605602</v>
          </cell>
          <cell r="BA247">
            <v>7139197.6452796822</v>
          </cell>
          <cell r="BB247">
            <v>4921616.0305016702</v>
          </cell>
          <cell r="BC247">
            <v>180362.57256857856</v>
          </cell>
          <cell r="BD247">
            <v>2545.4901960784314</v>
          </cell>
          <cell r="BE247">
            <v>96838.941250675794</v>
          </cell>
          <cell r="BF247">
            <v>32714.456692913387</v>
          </cell>
          <cell r="BG247">
            <v>52477.618170656846</v>
          </cell>
          <cell r="BH247">
            <v>56754.956521739128</v>
          </cell>
          <cell r="BI247">
            <v>4130.5818181818186</v>
          </cell>
          <cell r="BJ247">
            <v>901498.80764904397</v>
          </cell>
          <cell r="BK247">
            <v>3594292.6056338022</v>
          </cell>
          <cell r="BL247">
            <v>68557773.555082187</v>
          </cell>
          <cell r="BM247">
            <v>68551668.284821123</v>
          </cell>
          <cell r="BN247">
            <v>6105.2702610646948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6105.2702610646948</v>
          </cell>
          <cell r="BV247">
            <v>11905485.021538122</v>
          </cell>
          <cell r="BW247">
            <v>8101803.0145083955</v>
          </cell>
          <cell r="BX247">
            <v>3803682.0070297266</v>
          </cell>
        </row>
        <row r="248">
          <cell r="A248">
            <v>200901</v>
          </cell>
          <cell r="B248">
            <v>118955391.80116555</v>
          </cell>
          <cell r="C248">
            <v>110559658.01695813</v>
          </cell>
          <cell r="D248">
            <v>104776243.66717799</v>
          </cell>
          <cell r="E248">
            <v>47284901.568748161</v>
          </cell>
          <cell r="F248">
            <v>1287785.9158283407</v>
          </cell>
          <cell r="G248">
            <v>548801.70978241751</v>
          </cell>
          <cell r="H248">
            <v>2281.5191715645115</v>
          </cell>
          <cell r="I248">
            <v>2382908.8303146767</v>
          </cell>
          <cell r="J248">
            <v>56677.5</v>
          </cell>
          <cell r="K248">
            <v>2757.5563888888892</v>
          </cell>
          <cell r="L248">
            <v>0</v>
          </cell>
          <cell r="M248">
            <v>0</v>
          </cell>
          <cell r="N248">
            <v>9829832.8195277154</v>
          </cell>
          <cell r="O248">
            <v>19776707.924186867</v>
          </cell>
          <cell r="P248">
            <v>2012049.34775</v>
          </cell>
          <cell r="Q248">
            <v>8119049.2632028777</v>
          </cell>
          <cell r="R248">
            <v>1360612.9026540539</v>
          </cell>
          <cell r="S248">
            <v>481682.25001100113</v>
          </cell>
          <cell r="T248">
            <v>1423754.0299297587</v>
          </cell>
          <cell r="U248">
            <v>7954960.1973190634</v>
          </cell>
          <cell r="V248">
            <v>1242174.0458330652</v>
          </cell>
          <cell r="W248">
            <v>0</v>
          </cell>
          <cell r="X248">
            <v>2297653.9493326638</v>
          </cell>
          <cell r="Y248">
            <v>646532.5049218752</v>
          </cell>
          <cell r="Z248">
            <v>0</v>
          </cell>
          <cell r="AA248">
            <v>24297.434831683167</v>
          </cell>
          <cell r="AB248">
            <v>3255155.8611666672</v>
          </cell>
          <cell r="AC248">
            <v>243635.47304976525</v>
          </cell>
          <cell r="AD248">
            <v>0</v>
          </cell>
          <cell r="AE248">
            <v>245510.92818334332</v>
          </cell>
          <cell r="AF248">
            <v>47358686.734731779</v>
          </cell>
          <cell r="AG248">
            <v>2921520.505898593</v>
          </cell>
          <cell r="AH248">
            <v>67990.010606074167</v>
          </cell>
          <cell r="AI248">
            <v>0</v>
          </cell>
          <cell r="AJ248">
            <v>3548306.5639020377</v>
          </cell>
          <cell r="AK248">
            <v>9245510.0759296287</v>
          </cell>
          <cell r="AL248">
            <v>477447.55555946514</v>
          </cell>
          <cell r="AM248">
            <v>2887537.101327647</v>
          </cell>
          <cell r="AN248">
            <v>194898.75588483555</v>
          </cell>
          <cell r="AO248">
            <v>54318.850776345978</v>
          </cell>
          <cell r="AP248">
            <v>54821.73492722083</v>
          </cell>
          <cell r="AQ248">
            <v>171938.26054418201</v>
          </cell>
          <cell r="AR248">
            <v>435516.04919141083</v>
          </cell>
          <cell r="AS248">
            <v>90669.238731554156</v>
          </cell>
          <cell r="AT248">
            <v>92540.376123311959</v>
          </cell>
          <cell r="AU248">
            <v>433997.92187421146</v>
          </cell>
          <cell r="AV248">
            <v>17229736.709846023</v>
          </cell>
          <cell r="AW248">
            <v>427567.91984181321</v>
          </cell>
          <cell r="AX248">
            <v>211771.00522628237</v>
          </cell>
          <cell r="AY248">
            <v>63917.516059957175</v>
          </cell>
          <cell r="AZ248">
            <v>517763.56323243567</v>
          </cell>
          <cell r="BA248">
            <v>8230917.0192487491</v>
          </cell>
          <cell r="BB248">
            <v>2177695.1663789912</v>
          </cell>
          <cell r="BC248">
            <v>61197.437805565933</v>
          </cell>
          <cell r="BD248">
            <v>843.60226077426614</v>
          </cell>
          <cell r="BE248">
            <v>208043.89870318849</v>
          </cell>
          <cell r="BF248">
            <v>35128.696371733182</v>
          </cell>
          <cell r="BG248">
            <v>219999.29477593614</v>
          </cell>
          <cell r="BH248">
            <v>125302.39517127983</v>
          </cell>
          <cell r="BI248">
            <v>4213.4422073616161</v>
          </cell>
          <cell r="BJ248">
            <v>987468.89204089856</v>
          </cell>
          <cell r="BK248">
            <v>535497.50704225351</v>
          </cell>
          <cell r="BL248">
            <v>5783414.3497801377</v>
          </cell>
          <cell r="BM248">
            <v>5781161.9199750843</v>
          </cell>
          <cell r="BN248">
            <v>2252.4298050529942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2252.4298050529942</v>
          </cell>
          <cell r="BV248">
            <v>8395733.7842074223</v>
          </cell>
          <cell r="BW248">
            <v>6403600.4791763611</v>
          </cell>
          <cell r="BX248">
            <v>1992133.3050310612</v>
          </cell>
        </row>
        <row r="249">
          <cell r="A249">
            <v>200902</v>
          </cell>
          <cell r="B249">
            <v>113633035.72362152</v>
          </cell>
          <cell r="C249">
            <v>106691931.46063422</v>
          </cell>
          <cell r="D249">
            <v>104748792.69994792</v>
          </cell>
          <cell r="E249">
            <v>55251456.482058473</v>
          </cell>
          <cell r="F249">
            <v>2255223.1688926006</v>
          </cell>
          <cell r="G249">
            <v>624867.63803612208</v>
          </cell>
          <cell r="H249">
            <v>1300.4659277917715</v>
          </cell>
          <cell r="I249">
            <v>1453162.7007164177</v>
          </cell>
          <cell r="J249">
            <v>0</v>
          </cell>
          <cell r="K249">
            <v>6928.7767777777781</v>
          </cell>
          <cell r="L249">
            <v>0</v>
          </cell>
          <cell r="M249">
            <v>140078.25</v>
          </cell>
          <cell r="N249">
            <v>4816911.5221052459</v>
          </cell>
          <cell r="O249">
            <v>29647332.273654338</v>
          </cell>
          <cell r="P249">
            <v>724091.14346323523</v>
          </cell>
          <cell r="Q249">
            <v>10529976.166620124</v>
          </cell>
          <cell r="R249">
            <v>2266652.0421909187</v>
          </cell>
          <cell r="S249">
            <v>1601249.3469026405</v>
          </cell>
          <cell r="T249">
            <v>1183682.9867712706</v>
          </cell>
          <cell r="U249">
            <v>5773901.7202436114</v>
          </cell>
          <cell r="V249">
            <v>1371629.1398458204</v>
          </cell>
          <cell r="W249">
            <v>0</v>
          </cell>
          <cell r="X249">
            <v>1295633.7666995544</v>
          </cell>
          <cell r="Y249">
            <v>743055.33338867163</v>
          </cell>
          <cell r="Z249">
            <v>170647.2</v>
          </cell>
          <cell r="AA249">
            <v>55461.656706270624</v>
          </cell>
          <cell r="AB249">
            <v>1609012.1039999991</v>
          </cell>
          <cell r="AC249">
            <v>306480.43276995304</v>
          </cell>
          <cell r="AD249">
            <v>0</v>
          </cell>
          <cell r="AE249">
            <v>221982.08683334177</v>
          </cell>
          <cell r="AF249">
            <v>42278949.055924818</v>
          </cell>
          <cell r="AG249">
            <v>4601562.0825192016</v>
          </cell>
          <cell r="AH249">
            <v>36257.47478012817</v>
          </cell>
          <cell r="AI249">
            <v>10.995345994225913</v>
          </cell>
          <cell r="AJ249">
            <v>1496820.3364889896</v>
          </cell>
          <cell r="AK249">
            <v>8537757.043829022</v>
          </cell>
          <cell r="AL249">
            <v>371235.60463440022</v>
          </cell>
          <cell r="AM249">
            <v>2936338.0923101744</v>
          </cell>
          <cell r="AN249">
            <v>191446.7965960695</v>
          </cell>
          <cell r="AO249">
            <v>155982.34196382714</v>
          </cell>
          <cell r="AP249">
            <v>88567.855488145316</v>
          </cell>
          <cell r="AQ249">
            <v>138935.14904249212</v>
          </cell>
          <cell r="AR249">
            <v>600272.33491108415</v>
          </cell>
          <cell r="AS249">
            <v>284893.44506564329</v>
          </cell>
          <cell r="AT249">
            <v>62158.619359381744</v>
          </cell>
          <cell r="AU249">
            <v>576851.73813428264</v>
          </cell>
          <cell r="AV249">
            <v>10784456.44244997</v>
          </cell>
          <cell r="AW249">
            <v>1169732.3652720682</v>
          </cell>
          <cell r="AX249">
            <v>384941.71994984965</v>
          </cell>
          <cell r="AY249">
            <v>0</v>
          </cell>
          <cell r="AZ249">
            <v>384851.43856854382</v>
          </cell>
          <cell r="BA249">
            <v>9475877.179215556</v>
          </cell>
          <cell r="BB249">
            <v>1444485.4417210221</v>
          </cell>
          <cell r="BC249">
            <v>34119.517586751783</v>
          </cell>
          <cell r="BD249">
            <v>34050.173856209156</v>
          </cell>
          <cell r="BE249">
            <v>212968.5476549083</v>
          </cell>
          <cell r="BF249">
            <v>30165.818449948518</v>
          </cell>
          <cell r="BG249">
            <v>215725.64874616329</v>
          </cell>
          <cell r="BH249">
            <v>93060.73595356787</v>
          </cell>
          <cell r="BI249">
            <v>5566.7438105454548</v>
          </cell>
          <cell r="BJ249">
            <v>612302.05486660346</v>
          </cell>
          <cell r="BK249">
            <v>206526.20079632424</v>
          </cell>
          <cell r="BL249">
            <v>1943138.7606862867</v>
          </cell>
          <cell r="BM249">
            <v>1856301.6642546384</v>
          </cell>
          <cell r="BN249">
            <v>86837.09643164833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86837.09643164833</v>
          </cell>
          <cell r="BV249">
            <v>6941104.2629872942</v>
          </cell>
          <cell r="BW249">
            <v>4912854.037349754</v>
          </cell>
          <cell r="BX249">
            <v>2028250.2256375405</v>
          </cell>
        </row>
        <row r="250">
          <cell r="A250">
            <v>200903</v>
          </cell>
          <cell r="B250">
            <v>112122437.27361351</v>
          </cell>
          <cell r="C250">
            <v>104334628.58784147</v>
          </cell>
          <cell r="D250">
            <v>103232662.8716854</v>
          </cell>
          <cell r="E250">
            <v>56267777.125072725</v>
          </cell>
          <cell r="F250">
            <v>123894.02112107624</v>
          </cell>
          <cell r="G250">
            <v>253343.9661350541</v>
          </cell>
          <cell r="H250">
            <v>1286.2064329694933</v>
          </cell>
          <cell r="I250">
            <v>398504.79706965171</v>
          </cell>
          <cell r="J250">
            <v>90486</v>
          </cell>
          <cell r="K250">
            <v>1753.0555555555557</v>
          </cell>
          <cell r="L250">
            <v>0</v>
          </cell>
          <cell r="M250">
            <v>0</v>
          </cell>
          <cell r="N250">
            <v>3979482.5668236432</v>
          </cell>
          <cell r="O250">
            <v>39546234.143363237</v>
          </cell>
          <cell r="P250">
            <v>675067.10231617652</v>
          </cell>
          <cell r="Q250">
            <v>8428559.9077832773</v>
          </cell>
          <cell r="R250">
            <v>1628601.1945945944</v>
          </cell>
          <cell r="S250">
            <v>21283.38805280528</v>
          </cell>
          <cell r="T250">
            <v>1119280.7758246781</v>
          </cell>
          <cell r="U250">
            <v>7203035.0863069994</v>
          </cell>
          <cell r="V250">
            <v>298499.52511517028</v>
          </cell>
          <cell r="W250">
            <v>0</v>
          </cell>
          <cell r="X250">
            <v>397250.15074637678</v>
          </cell>
          <cell r="Y250">
            <v>105613.27143554688</v>
          </cell>
          <cell r="Z250">
            <v>500113.58999999997</v>
          </cell>
          <cell r="AA250">
            <v>154492.79567656765</v>
          </cell>
          <cell r="AB250">
            <v>5487462.1511999993</v>
          </cell>
          <cell r="AC250">
            <v>0</v>
          </cell>
          <cell r="AD250">
            <v>0</v>
          </cell>
          <cell r="AE250">
            <v>259603.60213333822</v>
          </cell>
          <cell r="AF250">
            <v>38164989.217926688</v>
          </cell>
          <cell r="AG250">
            <v>3326456.5059292326</v>
          </cell>
          <cell r="AH250">
            <v>327642.80820118362</v>
          </cell>
          <cell r="AI250">
            <v>282.73746842295202</v>
          </cell>
          <cell r="AJ250">
            <v>1071749.2798929822</v>
          </cell>
          <cell r="AK250">
            <v>5800074.9855937082</v>
          </cell>
          <cell r="AL250">
            <v>622662.73992401315</v>
          </cell>
          <cell r="AM250">
            <v>3866110.1343095195</v>
          </cell>
          <cell r="AN250">
            <v>286722.6819856888</v>
          </cell>
          <cell r="AO250">
            <v>279816.73675795953</v>
          </cell>
          <cell r="AP250">
            <v>143557.98599843489</v>
          </cell>
          <cell r="AQ250">
            <v>211122.54010793014</v>
          </cell>
          <cell r="AR250">
            <v>378610.35286408692</v>
          </cell>
          <cell r="AS250">
            <v>98563.469443229857</v>
          </cell>
          <cell r="AT250">
            <v>110319.55514572989</v>
          </cell>
          <cell r="AU250">
            <v>561029.4919039458</v>
          </cell>
          <cell r="AV250">
            <v>10384176.459723575</v>
          </cell>
          <cell r="AW250">
            <v>177647.2996881482</v>
          </cell>
          <cell r="AX250">
            <v>199133.23194089509</v>
          </cell>
          <cell r="AY250">
            <v>0</v>
          </cell>
          <cell r="AZ250">
            <v>350076.73228196817</v>
          </cell>
          <cell r="BA250">
            <v>9969233.4887660313</v>
          </cell>
          <cell r="BB250">
            <v>1596861.442378978</v>
          </cell>
          <cell r="BC250">
            <v>48905.057934759068</v>
          </cell>
          <cell r="BD250">
            <v>2122.4441664442443</v>
          </cell>
          <cell r="BE250">
            <v>171139.30561792178</v>
          </cell>
          <cell r="BF250">
            <v>26747.643167645583</v>
          </cell>
          <cell r="BG250">
            <v>180644.81014279654</v>
          </cell>
          <cell r="BH250">
            <v>88737.774625295817</v>
          </cell>
          <cell r="BI250">
            <v>3449.9950310707072</v>
          </cell>
          <cell r="BJ250">
            <v>1028799.461432299</v>
          </cell>
          <cell r="BK250">
            <v>46314.950260745078</v>
          </cell>
          <cell r="BL250">
            <v>1101965.7161560582</v>
          </cell>
          <cell r="BM250">
            <v>1071380.0903821806</v>
          </cell>
          <cell r="BN250">
            <v>30585.625773877502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30585.625773877502</v>
          </cell>
          <cell r="BV250">
            <v>7787808.6857720446</v>
          </cell>
          <cell r="BW250">
            <v>5856503.8786045276</v>
          </cell>
          <cell r="BX250">
            <v>1931304.8071675173</v>
          </cell>
        </row>
        <row r="251">
          <cell r="A251">
            <v>200904</v>
          </cell>
          <cell r="B251">
            <v>151036228.25550327</v>
          </cell>
          <cell r="C251">
            <v>142012566.63654396</v>
          </cell>
          <cell r="D251">
            <v>90164458.24779138</v>
          </cell>
          <cell r="E251">
            <v>49438554.246815182</v>
          </cell>
          <cell r="F251">
            <v>8456.5328475336319</v>
          </cell>
          <cell r="G251">
            <v>893232.67294957454</v>
          </cell>
          <cell r="H251">
            <v>0</v>
          </cell>
          <cell r="I251">
            <v>483971.42086567165</v>
          </cell>
          <cell r="J251">
            <v>14201.55</v>
          </cell>
          <cell r="K251">
            <v>5960.3888888888887</v>
          </cell>
          <cell r="L251">
            <v>0</v>
          </cell>
          <cell r="M251">
            <v>0</v>
          </cell>
          <cell r="N251">
            <v>2678543.1851558662</v>
          </cell>
          <cell r="O251">
            <v>36065888.504470766</v>
          </cell>
          <cell r="P251">
            <v>538069.4404264706</v>
          </cell>
          <cell r="Q251">
            <v>5820951.4386482071</v>
          </cell>
          <cell r="R251">
            <v>1701433.5573459459</v>
          </cell>
          <cell r="S251">
            <v>0</v>
          </cell>
          <cell r="T251">
            <v>1227845.555216254</v>
          </cell>
          <cell r="U251">
            <v>4576357.1701118378</v>
          </cell>
          <cell r="V251">
            <v>59977.095789473678</v>
          </cell>
          <cell r="W251">
            <v>0</v>
          </cell>
          <cell r="X251">
            <v>728679.16170206259</v>
          </cell>
          <cell r="Y251">
            <v>152085.86554687499</v>
          </cell>
          <cell r="Z251">
            <v>237624.15</v>
          </cell>
          <cell r="AA251">
            <v>85993.442656765677</v>
          </cell>
          <cell r="AB251">
            <v>2242668.4854500005</v>
          </cell>
          <cell r="AC251">
            <v>0</v>
          </cell>
          <cell r="AD251">
            <v>0</v>
          </cell>
          <cell r="AE251">
            <v>1069328.9689666603</v>
          </cell>
          <cell r="AF251">
            <v>34895961.375698492</v>
          </cell>
          <cell r="AG251">
            <v>3792252.4763632966</v>
          </cell>
          <cell r="AH251">
            <v>602431.33394715423</v>
          </cell>
          <cell r="AI251">
            <v>84.821240526885603</v>
          </cell>
          <cell r="AJ251">
            <v>1899860.2712492284</v>
          </cell>
          <cell r="AK251">
            <v>3334605.6320124739</v>
          </cell>
          <cell r="AL251">
            <v>1747502.6721456107</v>
          </cell>
          <cell r="AM251">
            <v>2919865.0554245273</v>
          </cell>
          <cell r="AN251">
            <v>393366.5540038367</v>
          </cell>
          <cell r="AO251">
            <v>147991.61995770107</v>
          </cell>
          <cell r="AP251">
            <v>305527.11085691088</v>
          </cell>
          <cell r="AQ251">
            <v>85679.985886986149</v>
          </cell>
          <cell r="AR251">
            <v>272496.65960022178</v>
          </cell>
          <cell r="AS251">
            <v>87502.402933986887</v>
          </cell>
          <cell r="AT251">
            <v>85042.32091268964</v>
          </cell>
          <cell r="AU251">
            <v>601649.36106322601</v>
          </cell>
          <cell r="AV251">
            <v>8208404.241420717</v>
          </cell>
          <cell r="AW251">
            <v>437259.00025876251</v>
          </cell>
          <cell r="AX251">
            <v>170959.18383978392</v>
          </cell>
          <cell r="AY251">
            <v>0</v>
          </cell>
          <cell r="AZ251">
            <v>340856.73447922914</v>
          </cell>
          <cell r="BA251">
            <v>9462623.9381016251</v>
          </cell>
          <cell r="BB251">
            <v>1253585.4551658684</v>
          </cell>
          <cell r="BC251">
            <v>267974.59056053357</v>
          </cell>
          <cell r="BD251">
            <v>0</v>
          </cell>
          <cell r="BE251">
            <v>114614.00549340797</v>
          </cell>
          <cell r="BF251">
            <v>51818.724136103738</v>
          </cell>
          <cell r="BG251">
            <v>99754.1780837361</v>
          </cell>
          <cell r="BH251">
            <v>28332.710393753128</v>
          </cell>
          <cell r="BI251">
            <v>3377.581342262627</v>
          </cell>
          <cell r="BJ251">
            <v>603305.94234505272</v>
          </cell>
          <cell r="BK251">
            <v>84407.722811018408</v>
          </cell>
          <cell r="BL251">
            <v>51848108.388752572</v>
          </cell>
          <cell r="BM251">
            <v>51840284.158903442</v>
          </cell>
          <cell r="BN251">
            <v>7824.2298491314541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7824.2298491314541</v>
          </cell>
          <cell r="BV251">
            <v>9023661.6189593133</v>
          </cell>
          <cell r="BW251">
            <v>6332000.5884974971</v>
          </cell>
          <cell r="BX251">
            <v>2691661.0304618157</v>
          </cell>
        </row>
        <row r="252">
          <cell r="A252">
            <v>200905</v>
          </cell>
          <cell r="B252">
            <v>220705603.94172055</v>
          </cell>
          <cell r="C252">
            <v>212261842.97382998</v>
          </cell>
          <cell r="D252">
            <v>95948012.401817515</v>
          </cell>
          <cell r="E252">
            <v>54777972.900561757</v>
          </cell>
          <cell r="F252">
            <v>49291.784233183855</v>
          </cell>
          <cell r="G252">
            <v>1101843.8856289291</v>
          </cell>
          <cell r="H252">
            <v>185.37343268961655</v>
          </cell>
          <cell r="I252">
            <v>2259539.0218706466</v>
          </cell>
          <cell r="J252">
            <v>76226.040000000008</v>
          </cell>
          <cell r="K252">
            <v>140.24444444444447</v>
          </cell>
          <cell r="L252">
            <v>0</v>
          </cell>
          <cell r="M252">
            <v>0</v>
          </cell>
          <cell r="N252">
            <v>2532857.6339421109</v>
          </cell>
          <cell r="O252">
            <v>37100015.764583722</v>
          </cell>
          <cell r="P252">
            <v>93244.455926470604</v>
          </cell>
          <cell r="Q252">
            <v>8538070.6012120787</v>
          </cell>
          <cell r="R252">
            <v>1918107.5790116217</v>
          </cell>
          <cell r="S252">
            <v>105246.88335863588</v>
          </cell>
          <cell r="T252">
            <v>1003203.6329172321</v>
          </cell>
          <cell r="U252">
            <v>5174024.1431169864</v>
          </cell>
          <cell r="V252">
            <v>306946.61221052631</v>
          </cell>
          <cell r="W252">
            <v>0</v>
          </cell>
          <cell r="X252">
            <v>2216324.1573007251</v>
          </cell>
          <cell r="Y252">
            <v>37440.688085937494</v>
          </cell>
          <cell r="Z252">
            <v>500168.95</v>
          </cell>
          <cell r="AA252">
            <v>148294.32885313532</v>
          </cell>
          <cell r="AB252">
            <v>1636440.8791666667</v>
          </cell>
          <cell r="AC252">
            <v>0</v>
          </cell>
          <cell r="AD252">
            <v>65856.3</v>
          </cell>
          <cell r="AE252">
            <v>262552.22749999538</v>
          </cell>
          <cell r="AF252">
            <v>34881118.555809349</v>
          </cell>
          <cell r="AG252">
            <v>3393951.6313313381</v>
          </cell>
          <cell r="AH252">
            <v>565671.90633432998</v>
          </cell>
          <cell r="AI252">
            <v>153.93484391916274</v>
          </cell>
          <cell r="AJ252">
            <v>2998824.4663511012</v>
          </cell>
          <cell r="AK252">
            <v>4246518.1926036403</v>
          </cell>
          <cell r="AL252">
            <v>1419642.6109855538</v>
          </cell>
          <cell r="AM252">
            <v>1885875.5291722326</v>
          </cell>
          <cell r="AN252">
            <v>365903.89782301278</v>
          </cell>
          <cell r="AO252">
            <v>247943.44973912925</v>
          </cell>
          <cell r="AP252">
            <v>235154.91608463952</v>
          </cell>
          <cell r="AQ252">
            <v>74366.039513756201</v>
          </cell>
          <cell r="AR252">
            <v>293592.89927123836</v>
          </cell>
          <cell r="AS252">
            <v>110767.08753689166</v>
          </cell>
          <cell r="AT252">
            <v>73903.795880834106</v>
          </cell>
          <cell r="AU252">
            <v>281666.88818506792</v>
          </cell>
          <cell r="AV252">
            <v>8783785.025605008</v>
          </cell>
          <cell r="AW252">
            <v>257695.38271922953</v>
          </cell>
          <cell r="AX252">
            <v>382428.73623089667</v>
          </cell>
          <cell r="AY252">
            <v>0</v>
          </cell>
          <cell r="AZ252">
            <v>390994.2667961524</v>
          </cell>
          <cell r="BA252">
            <v>8872277.8988013789</v>
          </cell>
          <cell r="BB252">
            <v>1114896.8023294255</v>
          </cell>
          <cell r="BC252">
            <v>197074.59835762254</v>
          </cell>
          <cell r="BD252">
            <v>1827.0365660159698</v>
          </cell>
          <cell r="BE252">
            <v>157371.46708463368</v>
          </cell>
          <cell r="BF252">
            <v>49747.261397741386</v>
          </cell>
          <cell r="BG252">
            <v>173577.59374217311</v>
          </cell>
          <cell r="BH252">
            <v>33156.156921118694</v>
          </cell>
          <cell r="BI252">
            <v>3377.581342262627</v>
          </cell>
          <cell r="BJ252">
            <v>452140.78273270704</v>
          </cell>
          <cell r="BK252">
            <v>46624.324185150508</v>
          </cell>
          <cell r="BL252">
            <v>116313830.57201245</v>
          </cell>
          <cell r="BM252">
            <v>116313830.57201245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8443760.9678905681</v>
          </cell>
          <cell r="BW252">
            <v>6120872.7057264876</v>
          </cell>
          <cell r="BX252">
            <v>2322888.262164081</v>
          </cell>
        </row>
        <row r="253">
          <cell r="A253">
            <v>200906</v>
          </cell>
          <cell r="B253">
            <v>157064775.61622584</v>
          </cell>
          <cell r="C253">
            <v>149434413.94507205</v>
          </cell>
          <cell r="D253">
            <v>99929523.854797333</v>
          </cell>
          <cell r="E253">
            <v>64781677.982705913</v>
          </cell>
          <cell r="F253">
            <v>9516.1746255605376</v>
          </cell>
          <cell r="G253">
            <v>1163233.7846351492</v>
          </cell>
          <cell r="H253">
            <v>0</v>
          </cell>
          <cell r="I253">
            <v>601340.20383084577</v>
          </cell>
          <cell r="J253">
            <v>145761.66</v>
          </cell>
          <cell r="K253">
            <v>1472.5666666666666</v>
          </cell>
          <cell r="L253">
            <v>0</v>
          </cell>
          <cell r="M253">
            <v>0</v>
          </cell>
          <cell r="N253">
            <v>2543782.495065406</v>
          </cell>
          <cell r="O253">
            <v>50782329.333482273</v>
          </cell>
          <cell r="P253">
            <v>97987.276897058822</v>
          </cell>
          <cell r="Q253">
            <v>6108935.6308139106</v>
          </cell>
          <cell r="R253">
            <v>2207443.7730102702</v>
          </cell>
          <cell r="S253">
            <v>202737.50714081406</v>
          </cell>
          <cell r="T253">
            <v>917137.57653795718</v>
          </cell>
          <cell r="U253">
            <v>4774516.9365934348</v>
          </cell>
          <cell r="V253">
            <v>124192.87327554179</v>
          </cell>
          <cell r="W253">
            <v>0</v>
          </cell>
          <cell r="X253">
            <v>701308.48314297653</v>
          </cell>
          <cell r="Y253">
            <v>0</v>
          </cell>
          <cell r="Z253">
            <v>202825.19999999998</v>
          </cell>
          <cell r="AA253">
            <v>164232.90367491753</v>
          </cell>
          <cell r="AB253">
            <v>2537099.4085000004</v>
          </cell>
          <cell r="AC253">
            <v>0</v>
          </cell>
          <cell r="AD253">
            <v>0</v>
          </cell>
          <cell r="AE253">
            <v>1044858.0679999985</v>
          </cell>
          <cell r="AF253">
            <v>29555498.609091129</v>
          </cell>
          <cell r="AG253">
            <v>2761884.8040502202</v>
          </cell>
          <cell r="AH253">
            <v>470399.51976451575</v>
          </cell>
          <cell r="AI253">
            <v>119.37804222302418</v>
          </cell>
          <cell r="AJ253">
            <v>1461829.7312204158</v>
          </cell>
          <cell r="AK253">
            <v>2029929.0261347073</v>
          </cell>
          <cell r="AL253">
            <v>951210.2217681224</v>
          </cell>
          <cell r="AM253">
            <v>2359004.165117308</v>
          </cell>
          <cell r="AN253">
            <v>255345.50170661914</v>
          </cell>
          <cell r="AO253">
            <v>315542.48248553503</v>
          </cell>
          <cell r="AP253">
            <v>217523.88459848825</v>
          </cell>
          <cell r="AQ253">
            <v>106154.28396348814</v>
          </cell>
          <cell r="AR253">
            <v>257338.97727839675</v>
          </cell>
          <cell r="AS253">
            <v>102856.74619560871</v>
          </cell>
          <cell r="AT253">
            <v>54664.622354662941</v>
          </cell>
          <cell r="AU253">
            <v>384642.24991641898</v>
          </cell>
          <cell r="AV253">
            <v>6752771.4092960116</v>
          </cell>
          <cell r="AW253">
            <v>321557.09780909959</v>
          </cell>
          <cell r="AX253">
            <v>1178580.4059079729</v>
          </cell>
          <cell r="AY253">
            <v>0</v>
          </cell>
          <cell r="AZ253">
            <v>368699.31762797484</v>
          </cell>
          <cell r="BA253">
            <v>9205444.7838533409</v>
          </cell>
          <cell r="BB253">
            <v>817830.32640684734</v>
          </cell>
          <cell r="BC253">
            <v>147923.05736092676</v>
          </cell>
          <cell r="BD253">
            <v>4965.0629157307449</v>
          </cell>
          <cell r="BE253">
            <v>193327.15410049204</v>
          </cell>
          <cell r="BF253">
            <v>41042.904908779034</v>
          </cell>
          <cell r="BG253">
            <v>137452.00139349292</v>
          </cell>
          <cell r="BH253">
            <v>34253.014434981684</v>
          </cell>
          <cell r="BI253">
            <v>3377.581342262627</v>
          </cell>
          <cell r="BJ253">
            <v>254354.03534393574</v>
          </cell>
          <cell r="BK253">
            <v>1135.5146062458793</v>
          </cell>
          <cell r="BL253">
            <v>49504890.090274721</v>
          </cell>
          <cell r="BM253">
            <v>49504890.090274721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7630361.6711537931</v>
          </cell>
          <cell r="BW253">
            <v>5417725.061367386</v>
          </cell>
          <cell r="BX253">
            <v>2212636.6097864076</v>
          </cell>
        </row>
        <row r="254">
          <cell r="A254">
            <v>200907</v>
          </cell>
          <cell r="B254">
            <v>91852468.022192776</v>
          </cell>
          <cell r="C254">
            <v>82707102.342389375</v>
          </cell>
          <cell r="D254">
            <v>73644476.090229005</v>
          </cell>
          <cell r="E254">
            <v>42727170.736715637</v>
          </cell>
          <cell r="F254">
            <v>4238.5671121076239</v>
          </cell>
          <cell r="G254">
            <v>963874.16550059838</v>
          </cell>
          <cell r="H254">
            <v>610.30637839350686</v>
          </cell>
          <cell r="I254">
            <v>2906.5988557213932</v>
          </cell>
          <cell r="J254">
            <v>341864.32500000001</v>
          </cell>
          <cell r="K254">
            <v>981.71111111111122</v>
          </cell>
          <cell r="L254">
            <v>0</v>
          </cell>
          <cell r="M254">
            <v>0</v>
          </cell>
          <cell r="N254">
            <v>1874525.2075492388</v>
          </cell>
          <cell r="O254">
            <v>33779537.735771544</v>
          </cell>
          <cell r="P254">
            <v>31254.470458823529</v>
          </cell>
          <cell r="Q254">
            <v>3412108.2958247028</v>
          </cell>
          <cell r="R254">
            <v>1030929.2029805405</v>
          </cell>
          <cell r="S254">
            <v>426652.30305667769</v>
          </cell>
          <cell r="T254">
            <v>857687.84711617837</v>
          </cell>
          <cell r="U254">
            <v>2776578.8000124004</v>
          </cell>
          <cell r="V254">
            <v>45534.801288544899</v>
          </cell>
          <cell r="W254">
            <v>0</v>
          </cell>
          <cell r="X254">
            <v>107204.89455406912</v>
          </cell>
          <cell r="Y254">
            <v>26330.146679687503</v>
          </cell>
          <cell r="Z254">
            <v>0</v>
          </cell>
          <cell r="AA254">
            <v>144963.63182343234</v>
          </cell>
          <cell r="AB254">
            <v>2010909.7591666665</v>
          </cell>
          <cell r="AC254">
            <v>0</v>
          </cell>
          <cell r="AD254">
            <v>0</v>
          </cell>
          <cell r="AE254">
            <v>441635.56649999949</v>
          </cell>
          <cell r="AF254">
            <v>26710995.139476631</v>
          </cell>
          <cell r="AG254">
            <v>2005087.6116965192</v>
          </cell>
          <cell r="AH254">
            <v>1090477.5103515626</v>
          </cell>
          <cell r="AI254">
            <v>25.132219415373513</v>
          </cell>
          <cell r="AJ254">
            <v>452285.97180489817</v>
          </cell>
          <cell r="AK254">
            <v>2346862.3894105284</v>
          </cell>
          <cell r="AL254">
            <v>927604.21929929114</v>
          </cell>
          <cell r="AM254">
            <v>1645761.7852728574</v>
          </cell>
          <cell r="AN254">
            <v>271223.25854609546</v>
          </cell>
          <cell r="AO254">
            <v>244230.75702192073</v>
          </cell>
          <cell r="AP254">
            <v>84620.785223815314</v>
          </cell>
          <cell r="AQ254">
            <v>100043.99095539973</v>
          </cell>
          <cell r="AR254">
            <v>275026.35853144212</v>
          </cell>
          <cell r="AS254">
            <v>78846.91157613814</v>
          </cell>
          <cell r="AT254">
            <v>57496.967421469235</v>
          </cell>
          <cell r="AU254">
            <v>405381.19880852132</v>
          </cell>
          <cell r="AV254">
            <v>9223749.9797391761</v>
          </cell>
          <cell r="AW254">
            <v>165792.78302033924</v>
          </cell>
          <cell r="AX254">
            <v>770412.69782094762</v>
          </cell>
          <cell r="AY254">
            <v>0</v>
          </cell>
          <cell r="AZ254">
            <v>391107.44502342073</v>
          </cell>
          <cell r="BA254">
            <v>6174957.3857328733</v>
          </cell>
          <cell r="BB254">
            <v>1429731.4140243351</v>
          </cell>
          <cell r="BC254">
            <v>17863.33555804097</v>
          </cell>
          <cell r="BD254">
            <v>33.939869281045752</v>
          </cell>
          <cell r="BE254">
            <v>174076.36811073642</v>
          </cell>
          <cell r="BF254">
            <v>38648.362999259174</v>
          </cell>
          <cell r="BG254">
            <v>183810.87283201361</v>
          </cell>
          <cell r="BH254">
            <v>20739.10113045379</v>
          </cell>
          <cell r="BI254">
            <v>3920.6840083232319</v>
          </cell>
          <cell r="BJ254">
            <v>991356.16085013014</v>
          </cell>
          <cell r="BK254">
            <v>-717.41133390352059</v>
          </cell>
          <cell r="BL254">
            <v>9062626.2521603648</v>
          </cell>
          <cell r="BM254">
            <v>9062626.2521603648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9145365.6798034012</v>
          </cell>
          <cell r="BW254">
            <v>6706523.0935869403</v>
          </cell>
          <cell r="BX254">
            <v>2438842.5862164614</v>
          </cell>
        </row>
        <row r="255">
          <cell r="A255">
            <v>200908</v>
          </cell>
          <cell r="B255">
            <v>93113272.545721173</v>
          </cell>
          <cell r="C255">
            <v>81344051.633370727</v>
          </cell>
          <cell r="D255">
            <v>80516709.977536187</v>
          </cell>
          <cell r="E255">
            <v>42679108.484903239</v>
          </cell>
          <cell r="F255">
            <v>671.20614349775792</v>
          </cell>
          <cell r="G255">
            <v>586558.54543549812</v>
          </cell>
          <cell r="H255">
            <v>0</v>
          </cell>
          <cell r="I255">
            <v>0</v>
          </cell>
          <cell r="J255">
            <v>93822.3</v>
          </cell>
          <cell r="K255">
            <v>210.36666666666667</v>
          </cell>
          <cell r="L255">
            <v>0</v>
          </cell>
          <cell r="M255">
            <v>0</v>
          </cell>
          <cell r="N255">
            <v>2473360.576253057</v>
          </cell>
          <cell r="O255">
            <v>27927698.825323895</v>
          </cell>
          <cell r="P255">
            <v>43886.605558823532</v>
          </cell>
          <cell r="Q255">
            <v>7084587.3130099205</v>
          </cell>
          <cell r="R255">
            <v>3272745.0132121621</v>
          </cell>
          <cell r="S255">
            <v>263638.70434763475</v>
          </cell>
          <cell r="T255">
            <v>931929.02895209042</v>
          </cell>
          <cell r="U255">
            <v>4667705.1413793666</v>
          </cell>
          <cell r="V255">
            <v>14199.833900928792</v>
          </cell>
          <cell r="W255">
            <v>0</v>
          </cell>
          <cell r="X255">
            <v>163089.18213743035</v>
          </cell>
          <cell r="Y255">
            <v>0</v>
          </cell>
          <cell r="Z255">
            <v>0</v>
          </cell>
          <cell r="AA255">
            <v>53222.754232673266</v>
          </cell>
          <cell r="AB255">
            <v>4146328.7486</v>
          </cell>
          <cell r="AC255">
            <v>0</v>
          </cell>
          <cell r="AD255">
            <v>0</v>
          </cell>
          <cell r="AE255">
            <v>290864.62250833405</v>
          </cell>
          <cell r="AF255">
            <v>31348876.134279594</v>
          </cell>
          <cell r="AG255">
            <v>2672661.2385864928</v>
          </cell>
          <cell r="AH255">
            <v>699765.3965808358</v>
          </cell>
          <cell r="AI255">
            <v>147.65178906531938</v>
          </cell>
          <cell r="AJ255">
            <v>239750.44350689443</v>
          </cell>
          <cell r="AK255">
            <v>4374847.0390834203</v>
          </cell>
          <cell r="AL255">
            <v>943702.55084898311</v>
          </cell>
          <cell r="AM255">
            <v>1436039.3298184425</v>
          </cell>
          <cell r="AN255">
            <v>291273.179052133</v>
          </cell>
          <cell r="AO255">
            <v>251478.76179874534</v>
          </cell>
          <cell r="AP255">
            <v>125773.24221472777</v>
          </cell>
          <cell r="AQ255">
            <v>88069.011407179234</v>
          </cell>
          <cell r="AR255">
            <v>388532.55317502498</v>
          </cell>
          <cell r="AS255">
            <v>138076.31735525449</v>
          </cell>
          <cell r="AT255">
            <v>123054.90134842799</v>
          </cell>
          <cell r="AU255">
            <v>451082.9137743623</v>
          </cell>
          <cell r="AV255">
            <v>11318577.696403798</v>
          </cell>
          <cell r="AW255">
            <v>57351.565782277059</v>
          </cell>
          <cell r="AX255">
            <v>426563.46652200451</v>
          </cell>
          <cell r="AY255">
            <v>0</v>
          </cell>
          <cell r="AZ255">
            <v>454635.53463371214</v>
          </cell>
          <cell r="BA255">
            <v>6867493.3405978102</v>
          </cell>
          <cell r="BB255">
            <v>1821020.2169739953</v>
          </cell>
          <cell r="BC255">
            <v>19978.507463759252</v>
          </cell>
          <cell r="BD255">
            <v>5529.1468125015735</v>
          </cell>
          <cell r="BE255">
            <v>123222.7313705557</v>
          </cell>
          <cell r="BF255">
            <v>23008.361991666447</v>
          </cell>
          <cell r="BG255">
            <v>127006.55278806816</v>
          </cell>
          <cell r="BH255">
            <v>45447.901937994066</v>
          </cell>
          <cell r="BI255">
            <v>3455.1674374141421</v>
          </cell>
          <cell r="BJ255">
            <v>788704.58054621285</v>
          </cell>
          <cell r="BK255">
            <v>684667.26662582334</v>
          </cell>
          <cell r="BL255">
            <v>827341.65583454317</v>
          </cell>
          <cell r="BM255">
            <v>825681.97071503045</v>
          </cell>
          <cell r="BN255">
            <v>1659.6851195127326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1659.6851195127326</v>
          </cell>
          <cell r="BV255">
            <v>11769220.91235045</v>
          </cell>
          <cell r="BW255">
            <v>8353320.5792008154</v>
          </cell>
          <cell r="BX255">
            <v>3415900.3331496343</v>
          </cell>
        </row>
        <row r="256">
          <cell r="A256">
            <v>200909</v>
          </cell>
          <cell r="B256">
            <v>99478527.392530665</v>
          </cell>
          <cell r="C256">
            <v>88698789.652373374</v>
          </cell>
          <cell r="D256">
            <v>88532214.655988872</v>
          </cell>
          <cell r="E256">
            <v>50320740.77546563</v>
          </cell>
          <cell r="F256">
            <v>784.18143497757842</v>
          </cell>
          <cell r="G256">
            <v>4487.8659500106241</v>
          </cell>
          <cell r="H256">
            <v>0</v>
          </cell>
          <cell r="I256">
            <v>723.78211442786062</v>
          </cell>
          <cell r="J256">
            <v>10662.547499999999</v>
          </cell>
          <cell r="K256">
            <v>3698.9472222222221</v>
          </cell>
          <cell r="L256">
            <v>0</v>
          </cell>
          <cell r="M256">
            <v>0</v>
          </cell>
          <cell r="N256">
            <v>2797879.7514420468</v>
          </cell>
          <cell r="O256">
            <v>38759531.982614838</v>
          </cell>
          <cell r="P256">
            <v>449024.6519544117</v>
          </cell>
          <cell r="Q256">
            <v>5748490.0880584326</v>
          </cell>
          <cell r="R256">
            <v>2113208.3184864866</v>
          </cell>
          <cell r="S256">
            <v>0</v>
          </cell>
          <cell r="T256">
            <v>432248.65868777246</v>
          </cell>
          <cell r="U256">
            <v>4023121.0325005976</v>
          </cell>
          <cell r="V256">
            <v>18598.654693498451</v>
          </cell>
          <cell r="W256">
            <v>0</v>
          </cell>
          <cell r="X256">
            <v>145759.79590050166</v>
          </cell>
          <cell r="Y256">
            <v>43443.59423828125</v>
          </cell>
          <cell r="Z256">
            <v>24514.1</v>
          </cell>
          <cell r="AA256">
            <v>66710.887668316835</v>
          </cell>
          <cell r="AB256">
            <v>3513834.2207333334</v>
          </cell>
          <cell r="AC256">
            <v>0</v>
          </cell>
          <cell r="AD256">
            <v>0</v>
          </cell>
          <cell r="AE256">
            <v>210259.77926666616</v>
          </cell>
          <cell r="AF256">
            <v>30705047.013066363</v>
          </cell>
          <cell r="AG256">
            <v>3888968.237253468</v>
          </cell>
          <cell r="AH256">
            <v>222509.13737468494</v>
          </cell>
          <cell r="AI256">
            <v>29.216205070371707</v>
          </cell>
          <cell r="AJ256">
            <v>448398.12677505665</v>
          </cell>
          <cell r="AK256">
            <v>4522619.6501813494</v>
          </cell>
          <cell r="AL256">
            <v>571951.48842322698</v>
          </cell>
          <cell r="AM256">
            <v>1024610.5053435912</v>
          </cell>
          <cell r="AN256">
            <v>207321.45959547535</v>
          </cell>
          <cell r="AO256">
            <v>99045.399309960194</v>
          </cell>
          <cell r="AP256">
            <v>34762.323841108046</v>
          </cell>
          <cell r="AQ256">
            <v>86568.208134307599</v>
          </cell>
          <cell r="AR256">
            <v>296708.88881478657</v>
          </cell>
          <cell r="AS256">
            <v>52537.584922605056</v>
          </cell>
          <cell r="AT256">
            <v>52376.998074932897</v>
          </cell>
          <cell r="AU256">
            <v>430470.55920551351</v>
          </cell>
          <cell r="AV256">
            <v>10062088.516614977</v>
          </cell>
          <cell r="AW256">
            <v>279531.01129629149</v>
          </cell>
          <cell r="AX256">
            <v>243355.73079590703</v>
          </cell>
          <cell r="AY256">
            <v>0</v>
          </cell>
          <cell r="AZ256">
            <v>413493.88684733975</v>
          </cell>
          <cell r="BA256">
            <v>7767700.084056708</v>
          </cell>
          <cell r="BB256">
            <v>3483305.8349562902</v>
          </cell>
          <cell r="BC256">
            <v>117509.48027846951</v>
          </cell>
          <cell r="BD256">
            <v>284.53471458116559</v>
          </cell>
          <cell r="BE256">
            <v>123261.74749625046</v>
          </cell>
          <cell r="BF256">
            <v>17991.044442294613</v>
          </cell>
          <cell r="BG256">
            <v>75437.748315195946</v>
          </cell>
          <cell r="BH256">
            <v>22872.086242588932</v>
          </cell>
          <cell r="BI256">
            <v>3506.8915008484851</v>
          </cell>
          <cell r="BJ256">
            <v>1208801.2523517585</v>
          </cell>
          <cell r="BK256">
            <v>1913641.0496143023</v>
          </cell>
          <cell r="BL256">
            <v>166574.99638450867</v>
          </cell>
          <cell r="BM256">
            <v>166574.99638450867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10779737.740157289</v>
          </cell>
          <cell r="BW256">
            <v>7576737.1495300578</v>
          </cell>
          <cell r="BX256">
            <v>3203000.5906272312</v>
          </cell>
        </row>
        <row r="257">
          <cell r="A257">
            <v>200910</v>
          </cell>
          <cell r="B257">
            <v>85671533.373888537</v>
          </cell>
          <cell r="C257">
            <v>75388882.194371864</v>
          </cell>
          <cell r="D257">
            <v>74872941.38170667</v>
          </cell>
          <cell r="E257">
            <v>34960490.196715079</v>
          </cell>
          <cell r="F257">
            <v>76413.8289147982</v>
          </cell>
          <cell r="G257">
            <v>133363.12516060792</v>
          </cell>
          <cell r="H257">
            <v>0</v>
          </cell>
          <cell r="I257">
            <v>0</v>
          </cell>
          <cell r="J257">
            <v>900652.5</v>
          </cell>
          <cell r="K257">
            <v>858.99722222222226</v>
          </cell>
          <cell r="L257">
            <v>0</v>
          </cell>
          <cell r="M257">
            <v>0</v>
          </cell>
          <cell r="N257">
            <v>5758268.0175351538</v>
          </cell>
          <cell r="O257">
            <v>18537669.395439819</v>
          </cell>
          <cell r="P257">
            <v>2121256.9577014702</v>
          </cell>
          <cell r="Q257">
            <v>4056087.0227389075</v>
          </cell>
          <cell r="R257">
            <v>3182658.8797032433</v>
          </cell>
          <cell r="S257">
            <v>33391.623992299232</v>
          </cell>
          <cell r="T257">
            <v>159869.84830655254</v>
          </cell>
          <cell r="U257">
            <v>4674604.3497100025</v>
          </cell>
          <cell r="V257">
            <v>36153.903089783285</v>
          </cell>
          <cell r="W257">
            <v>0</v>
          </cell>
          <cell r="X257">
            <v>73593.278397157206</v>
          </cell>
          <cell r="Y257">
            <v>96947.508251953128</v>
          </cell>
          <cell r="Z257">
            <v>0</v>
          </cell>
          <cell r="AA257">
            <v>77731.529721122119</v>
          </cell>
          <cell r="AB257">
            <v>3822172.6022500019</v>
          </cell>
          <cell r="AC257">
            <v>0</v>
          </cell>
          <cell r="AD257">
            <v>3873.9</v>
          </cell>
          <cell r="AE257">
            <v>564131.62799998512</v>
          </cell>
          <cell r="AF257">
            <v>32427792.251153484</v>
          </cell>
          <cell r="AG257">
            <v>3730425.5216780286</v>
          </cell>
          <cell r="AH257">
            <v>73288.755256902834</v>
          </cell>
          <cell r="AI257">
            <v>235.92870976181882</v>
          </cell>
          <cell r="AJ257">
            <v>262429.53951430338</v>
          </cell>
          <cell r="AK257">
            <v>1711051.2863970713</v>
          </cell>
          <cell r="AL257">
            <v>473718.47102875006</v>
          </cell>
          <cell r="AM257">
            <v>1045119.8389469504</v>
          </cell>
          <cell r="AN257">
            <v>386882.06963428133</v>
          </cell>
          <cell r="AO257">
            <v>111085.86218198045</v>
          </cell>
          <cell r="AP257">
            <v>166264.684263401</v>
          </cell>
          <cell r="AQ257">
            <v>139852.07291465258</v>
          </cell>
          <cell r="AR257">
            <v>342300.13042502332</v>
          </cell>
          <cell r="AS257">
            <v>70059.269038807746</v>
          </cell>
          <cell r="AT257">
            <v>55548.735564781149</v>
          </cell>
          <cell r="AU257">
            <v>339317.12736604828</v>
          </cell>
          <cell r="AV257">
            <v>11656339.428314028</v>
          </cell>
          <cell r="AW257">
            <v>2734139.6394632277</v>
          </cell>
          <cell r="AX257">
            <v>179827.4373387848</v>
          </cell>
          <cell r="AY257">
            <v>0</v>
          </cell>
          <cell r="AZ257">
            <v>359893.62973721611</v>
          </cell>
          <cell r="BA257">
            <v>8590012.8233794849</v>
          </cell>
          <cell r="BB257">
            <v>2810054.5841280911</v>
          </cell>
          <cell r="BC257">
            <v>110895.08273819847</v>
          </cell>
          <cell r="BD257">
            <v>0</v>
          </cell>
          <cell r="BE257">
            <v>206193.02094682917</v>
          </cell>
          <cell r="BF257">
            <v>41388.980414991864</v>
          </cell>
          <cell r="BG257">
            <v>83271.302564928497</v>
          </cell>
          <cell r="BH257">
            <v>42285.77671208117</v>
          </cell>
          <cell r="BI257">
            <v>2276.1174114282835</v>
          </cell>
          <cell r="BJ257">
            <v>975560.4467613952</v>
          </cell>
          <cell r="BK257">
            <v>1348183.8565782383</v>
          </cell>
          <cell r="BL257">
            <v>515940.81266519974</v>
          </cell>
          <cell r="BM257">
            <v>515940.81266519974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10282651.179516677</v>
          </cell>
          <cell r="BW257">
            <v>6583518.1531899171</v>
          </cell>
          <cell r="BX257">
            <v>3699133.0263267606</v>
          </cell>
        </row>
        <row r="258">
          <cell r="A258">
            <v>200911</v>
          </cell>
          <cell r="B258">
            <v>150177678.57139558</v>
          </cell>
          <cell r="C258">
            <v>140816362.18475008</v>
          </cell>
          <cell r="D258">
            <v>68997300.107210994</v>
          </cell>
          <cell r="E258">
            <v>24736748.075718276</v>
          </cell>
          <cell r="F258">
            <v>6153.8305829596411</v>
          </cell>
          <cell r="G258">
            <v>544759.09247266012</v>
          </cell>
          <cell r="H258">
            <v>618.86207528687373</v>
          </cell>
          <cell r="I258">
            <v>121.58621890547265</v>
          </cell>
          <cell r="J258">
            <v>111396.879</v>
          </cell>
          <cell r="K258">
            <v>0</v>
          </cell>
          <cell r="L258">
            <v>0</v>
          </cell>
          <cell r="M258">
            <v>0</v>
          </cell>
          <cell r="N258">
            <v>7446379.8611628916</v>
          </cell>
          <cell r="O258">
            <v>5028541.0445459904</v>
          </cell>
          <cell r="P258">
            <v>4247379.8362794118</v>
          </cell>
          <cell r="Q258">
            <v>3450855.9101711544</v>
          </cell>
          <cell r="R258">
            <v>3372514.3653567564</v>
          </cell>
          <cell r="S258">
            <v>67815.121698899893</v>
          </cell>
          <cell r="T258">
            <v>460211.68615335855</v>
          </cell>
          <cell r="U258">
            <v>5814794.8541882802</v>
          </cell>
          <cell r="V258">
            <v>14616.195550464396</v>
          </cell>
          <cell r="W258">
            <v>0</v>
          </cell>
          <cell r="X258">
            <v>32882.617748049051</v>
          </cell>
          <cell r="Y258">
            <v>68659.243427734371</v>
          </cell>
          <cell r="Z258">
            <v>53677.574999999997</v>
          </cell>
          <cell r="AA258">
            <v>37860.905462046205</v>
          </cell>
          <cell r="AB258">
            <v>3180707.3439166681</v>
          </cell>
          <cell r="AC258">
            <v>0</v>
          </cell>
          <cell r="AD258">
            <v>0</v>
          </cell>
          <cell r="AE258">
            <v>2426390.9730833182</v>
          </cell>
          <cell r="AF258">
            <v>33548514.845016643</v>
          </cell>
          <cell r="AG258">
            <v>2201284.6036720024</v>
          </cell>
          <cell r="AH258">
            <v>397350.83905493107</v>
          </cell>
          <cell r="AI258">
            <v>6.2830548538433781</v>
          </cell>
          <cell r="AJ258">
            <v>465245.45523770328</v>
          </cell>
          <cell r="AK258">
            <v>4283461.3453781223</v>
          </cell>
          <cell r="AL258">
            <v>503913.37470973667</v>
          </cell>
          <cell r="AM258">
            <v>1287717.8613359984</v>
          </cell>
          <cell r="AN258">
            <v>250394.87557594283</v>
          </cell>
          <cell r="AO258">
            <v>139210.77428365158</v>
          </cell>
          <cell r="AP258">
            <v>86074.669866615499</v>
          </cell>
          <cell r="AQ258">
            <v>98741.284005118679</v>
          </cell>
          <cell r="AR258">
            <v>511950.29153963411</v>
          </cell>
          <cell r="AS258">
            <v>81940.781931670776</v>
          </cell>
          <cell r="AT258">
            <v>58522.415774590496</v>
          </cell>
          <cell r="AU258">
            <v>453418.85522878828</v>
          </cell>
          <cell r="AV258">
            <v>12892040.133932039</v>
          </cell>
          <cell r="AW258">
            <v>1915266.1834335744</v>
          </cell>
          <cell r="AX258">
            <v>359700.56563299324</v>
          </cell>
          <cell r="AY258">
            <v>0</v>
          </cell>
          <cell r="AZ258">
            <v>243655.02726627092</v>
          </cell>
          <cell r="BA258">
            <v>7318619.2241024021</v>
          </cell>
          <cell r="BB258">
            <v>4897242.3322877977</v>
          </cell>
          <cell r="BC258">
            <v>122997.57517063973</v>
          </cell>
          <cell r="BD258">
            <v>29.697385620915036</v>
          </cell>
          <cell r="BE258">
            <v>92943.07251406752</v>
          </cell>
          <cell r="BF258">
            <v>41184.338800936544</v>
          </cell>
          <cell r="BG258">
            <v>111752.34333256712</v>
          </cell>
          <cell r="BH258">
            <v>33444.196060249946</v>
          </cell>
          <cell r="BI258">
            <v>3843.0979131717177</v>
          </cell>
          <cell r="BJ258">
            <v>2218748.8299736115</v>
          </cell>
          <cell r="BK258">
            <v>2272299.1811369332</v>
          </cell>
          <cell r="BL258">
            <v>71819062.077539071</v>
          </cell>
          <cell r="BM258">
            <v>71819062.077539071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9361316.3866455033</v>
          </cell>
          <cell r="BW258">
            <v>7479434.7339921147</v>
          </cell>
          <cell r="BX258">
            <v>1881881.652653388</v>
          </cell>
        </row>
        <row r="259">
          <cell r="A259">
            <v>200912</v>
          </cell>
          <cell r="B259">
            <v>131963445.48267014</v>
          </cell>
          <cell r="C259">
            <v>121015570.33972508</v>
          </cell>
          <cell r="D259">
            <v>62003406.502843201</v>
          </cell>
          <cell r="E259">
            <v>23532150.47647281</v>
          </cell>
          <cell r="F259">
            <v>26838.277331838563</v>
          </cell>
          <cell r="G259">
            <v>450206.1252244825</v>
          </cell>
          <cell r="H259">
            <v>0</v>
          </cell>
          <cell r="I259">
            <v>9167.1420895522388</v>
          </cell>
          <cell r="J259">
            <v>649707.29999999993</v>
          </cell>
          <cell r="K259">
            <v>0</v>
          </cell>
          <cell r="L259">
            <v>0</v>
          </cell>
          <cell r="M259">
            <v>0</v>
          </cell>
          <cell r="N259">
            <v>10871319.344079984</v>
          </cell>
          <cell r="O259">
            <v>1535697.920470611</v>
          </cell>
          <cell r="P259">
            <v>215522.86848529414</v>
          </cell>
          <cell r="Q259">
            <v>7372564.8816518048</v>
          </cell>
          <cell r="R259">
            <v>2115718.1915890807</v>
          </cell>
          <cell r="S259">
            <v>0</v>
          </cell>
          <cell r="T259">
            <v>285408.42555016157</v>
          </cell>
          <cell r="U259">
            <v>3200124.3375643604</v>
          </cell>
          <cell r="V259">
            <v>42843.213389473683</v>
          </cell>
          <cell r="W259">
            <v>0</v>
          </cell>
          <cell r="X259">
            <v>67026.846453734659</v>
          </cell>
          <cell r="Y259">
            <v>45076.889736328128</v>
          </cell>
          <cell r="Z259">
            <v>55187</v>
          </cell>
          <cell r="AA259">
            <v>23815.673297029705</v>
          </cell>
          <cell r="AB259">
            <v>2321357.9564166665</v>
          </cell>
          <cell r="AC259">
            <v>436349.79418779351</v>
          </cell>
          <cell r="AD259">
            <v>0</v>
          </cell>
          <cell r="AE259">
            <v>208466.96408333388</v>
          </cell>
          <cell r="AF259">
            <v>32492817.411744323</v>
          </cell>
          <cell r="AG259">
            <v>2782576.2046380485</v>
          </cell>
          <cell r="AH259">
            <v>343530.52025375422</v>
          </cell>
          <cell r="AI259">
            <v>18.849164561530131</v>
          </cell>
          <cell r="AJ259">
            <v>187912.50977567403</v>
          </cell>
          <cell r="AK259">
            <v>1703273.7805498119</v>
          </cell>
          <cell r="AL259">
            <v>277150.19778986002</v>
          </cell>
          <cell r="AM259">
            <v>1991023.1215651131</v>
          </cell>
          <cell r="AN259">
            <v>245859.01643638912</v>
          </cell>
          <cell r="AO259">
            <v>77130.414882028927</v>
          </cell>
          <cell r="AP259">
            <v>145951.62370594742</v>
          </cell>
          <cell r="AQ259">
            <v>117320.50674783335</v>
          </cell>
          <cell r="AR259">
            <v>397670.00247713411</v>
          </cell>
          <cell r="AS259">
            <v>79294.913824175805</v>
          </cell>
          <cell r="AT259">
            <v>69650.962034243494</v>
          </cell>
          <cell r="AU259">
            <v>660038.86165152851</v>
          </cell>
          <cell r="AV259">
            <v>14294082.522564149</v>
          </cell>
          <cell r="AW259">
            <v>445774.52061921312</v>
          </cell>
          <cell r="AX259">
            <v>417382.19622106839</v>
          </cell>
          <cell r="AY259">
            <v>0</v>
          </cell>
          <cell r="AZ259">
            <v>447549.22761376278</v>
          </cell>
          <cell r="BA259">
            <v>7809627.4592300281</v>
          </cell>
          <cell r="BB259">
            <v>2778314.2770617083</v>
          </cell>
          <cell r="BC259">
            <v>173459.61322018583</v>
          </cell>
          <cell r="BD259">
            <v>2694.2132489469823</v>
          </cell>
          <cell r="BE259">
            <v>93549.997986100017</v>
          </cell>
          <cell r="BF259">
            <v>29916.256242916945</v>
          </cell>
          <cell r="BG259">
            <v>54923.061126286164</v>
          </cell>
          <cell r="BH259">
            <v>59772.242504058122</v>
          </cell>
          <cell r="BI259">
            <v>1566.9805017434342</v>
          </cell>
          <cell r="BJ259">
            <v>1347963.1255727911</v>
          </cell>
          <cell r="BK259">
            <v>1014468.7866586795</v>
          </cell>
          <cell r="BL259">
            <v>59012163.836881869</v>
          </cell>
          <cell r="BM259">
            <v>59009318.662391275</v>
          </cell>
          <cell r="BN259">
            <v>2845.174490593256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2845.174490593256</v>
          </cell>
          <cell r="BV259">
            <v>10947875.142945066</v>
          </cell>
          <cell r="BW259">
            <v>8035710.807727905</v>
          </cell>
          <cell r="BX259">
            <v>2912164.335217162</v>
          </cell>
        </row>
        <row r="260">
          <cell r="A260">
            <v>201001</v>
          </cell>
          <cell r="B260">
            <v>101483923.21947363</v>
          </cell>
          <cell r="C260">
            <v>89853410.010301322</v>
          </cell>
          <cell r="D260">
            <v>75928921.796195522</v>
          </cell>
          <cell r="E260">
            <v>32537030.559966005</v>
          </cell>
          <cell r="F260">
            <v>0</v>
          </cell>
          <cell r="G260">
            <v>563259.65080259449</v>
          </cell>
          <cell r="H260">
            <v>134.03925132941504</v>
          </cell>
          <cell r="I260">
            <v>22094.280646766169</v>
          </cell>
          <cell r="J260">
            <v>1612561.5</v>
          </cell>
          <cell r="K260">
            <v>0</v>
          </cell>
          <cell r="L260">
            <v>0</v>
          </cell>
          <cell r="M260">
            <v>0</v>
          </cell>
          <cell r="N260">
            <v>9059728.8775296286</v>
          </cell>
          <cell r="O260">
            <v>6141598.5629066555</v>
          </cell>
          <cell r="P260">
            <v>125522.19435294118</v>
          </cell>
          <cell r="Q260">
            <v>10374406.680781983</v>
          </cell>
          <cell r="R260">
            <v>3909957.0090216212</v>
          </cell>
          <cell r="S260">
            <v>10747.581529152914</v>
          </cell>
          <cell r="T260">
            <v>717020.18314333516</v>
          </cell>
          <cell r="U260">
            <v>3315734.7217944805</v>
          </cell>
          <cell r="V260">
            <v>14192.327380804953</v>
          </cell>
          <cell r="W260">
            <v>0</v>
          </cell>
          <cell r="X260">
            <v>198092.62300863993</v>
          </cell>
          <cell r="Y260">
            <v>32865.624238281249</v>
          </cell>
          <cell r="Z260">
            <v>702502.83</v>
          </cell>
          <cell r="AA260">
            <v>8263.8954933993391</v>
          </cell>
          <cell r="AB260">
            <v>592827.74279166653</v>
          </cell>
          <cell r="AC260">
            <v>1751758.1815483568</v>
          </cell>
          <cell r="AD260">
            <v>0</v>
          </cell>
          <cell r="AE260">
            <v>15231.497333332032</v>
          </cell>
          <cell r="AF260">
            <v>38523488.480648331</v>
          </cell>
          <cell r="AG260">
            <v>172607.31287223726</v>
          </cell>
          <cell r="AH260">
            <v>631154.14142906328</v>
          </cell>
          <cell r="AI260">
            <v>0</v>
          </cell>
          <cell r="AJ260">
            <v>814285.81443012983</v>
          </cell>
          <cell r="AK260">
            <v>575005.8407774315</v>
          </cell>
          <cell r="AL260">
            <v>1046947.2519323851</v>
          </cell>
          <cell r="AM260">
            <v>3409761.2831587503</v>
          </cell>
          <cell r="AN260">
            <v>110179.25605565033</v>
          </cell>
          <cell r="AO260">
            <v>69794.09223428744</v>
          </cell>
          <cell r="AP260">
            <v>77464.709183085331</v>
          </cell>
          <cell r="AQ260">
            <v>154936.57404963044</v>
          </cell>
          <cell r="AR260">
            <v>395960.56129001529</v>
          </cell>
          <cell r="AS260">
            <v>140455.1778681319</v>
          </cell>
          <cell r="AT260">
            <v>136728.98421475783</v>
          </cell>
          <cell r="AU260">
            <v>384650.39875486377</v>
          </cell>
          <cell r="AV260">
            <v>25518411.724658322</v>
          </cell>
          <cell r="AW260">
            <v>291596.40109528753</v>
          </cell>
          <cell r="AX260">
            <v>893874.67219917022</v>
          </cell>
          <cell r="AY260">
            <v>0</v>
          </cell>
          <cell r="AZ260">
            <v>370911.95374045806</v>
          </cell>
          <cell r="BA260">
            <v>3328762.3307046844</v>
          </cell>
          <cell r="BB260">
            <v>1552668.0337867013</v>
          </cell>
          <cell r="BC260">
            <v>36716.666558603494</v>
          </cell>
          <cell r="BD260">
            <v>674.55490196078438</v>
          </cell>
          <cell r="BE260">
            <v>176287.01357001261</v>
          </cell>
          <cell r="BF260">
            <v>28338.89811023622</v>
          </cell>
          <cell r="BG260">
            <v>179630.88699815836</v>
          </cell>
          <cell r="BH260">
            <v>105119.63863768114</v>
          </cell>
          <cell r="BI260">
            <v>3800.1352727272733</v>
          </cell>
          <cell r="BJ260">
            <v>651252.58875140606</v>
          </cell>
          <cell r="BK260">
            <v>370847.65098591545</v>
          </cell>
          <cell r="BL260">
            <v>13924488.214105798</v>
          </cell>
          <cell r="BM260">
            <v>13924488.214105798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11630513.209172308</v>
          </cell>
          <cell r="BW260">
            <v>10069882.060860762</v>
          </cell>
          <cell r="BX260">
            <v>1560631.148311547</v>
          </cell>
        </row>
        <row r="261">
          <cell r="A261">
            <v>201002</v>
          </cell>
          <cell r="B261">
            <v>103825415.05083615</v>
          </cell>
          <cell r="C261">
            <v>96093024.192395419</v>
          </cell>
          <cell r="D261">
            <v>91265121.445906088</v>
          </cell>
          <cell r="E261">
            <v>56288721.840236761</v>
          </cell>
          <cell r="F261">
            <v>1422.1595515695069</v>
          </cell>
          <cell r="G261">
            <v>504507.20811791677</v>
          </cell>
          <cell r="H261">
            <v>0</v>
          </cell>
          <cell r="I261">
            <v>17019.776567164179</v>
          </cell>
          <cell r="J261">
            <v>3361990.5000000005</v>
          </cell>
          <cell r="K261">
            <v>0</v>
          </cell>
          <cell r="L261">
            <v>0</v>
          </cell>
          <cell r="M261">
            <v>0</v>
          </cell>
          <cell r="N261">
            <v>4360442.6684115436</v>
          </cell>
          <cell r="O261">
            <v>35761953.355608106</v>
          </cell>
          <cell r="P261">
            <v>228986.92069117652</v>
          </cell>
          <cell r="Q261">
            <v>6761184.2246286971</v>
          </cell>
          <cell r="R261">
            <v>3801856.3472108105</v>
          </cell>
          <cell r="S261">
            <v>0</v>
          </cell>
          <cell r="T261">
            <v>1489358.6794497815</v>
          </cell>
          <cell r="U261">
            <v>4796361.049622735</v>
          </cell>
          <cell r="V261">
            <v>6879.7256934984525</v>
          </cell>
          <cell r="W261">
            <v>0</v>
          </cell>
          <cell r="X261">
            <v>231182.19877564104</v>
          </cell>
          <cell r="Y261">
            <v>16642.8564453125</v>
          </cell>
          <cell r="Z261">
            <v>313443.12999999995</v>
          </cell>
          <cell r="AA261">
            <v>39010.788960396043</v>
          </cell>
          <cell r="AB261">
            <v>432292.31350000011</v>
          </cell>
          <cell r="AC261">
            <v>1253168.9615812206</v>
          </cell>
          <cell r="AD261">
            <v>0</v>
          </cell>
          <cell r="AE261">
            <v>2503741.0746666659</v>
          </cell>
          <cell r="AF261">
            <v>28538086.131334491</v>
          </cell>
          <cell r="AG261">
            <v>308289.63972127077</v>
          </cell>
          <cell r="AH261">
            <v>665545.01429252338</v>
          </cell>
          <cell r="AI261">
            <v>0</v>
          </cell>
          <cell r="AJ261">
            <v>503122.78544093441</v>
          </cell>
          <cell r="AK261">
            <v>1323090.882378371</v>
          </cell>
          <cell r="AL261">
            <v>1188059.4714847498</v>
          </cell>
          <cell r="AM261">
            <v>1349370.5805146983</v>
          </cell>
          <cell r="AN261">
            <v>183219.14268570047</v>
          </cell>
          <cell r="AO261">
            <v>126757.06805381029</v>
          </cell>
          <cell r="AP261">
            <v>170041.11656568167</v>
          </cell>
          <cell r="AQ261">
            <v>274057.71581309411</v>
          </cell>
          <cell r="AR261">
            <v>406427.13978658529</v>
          </cell>
          <cell r="AS261">
            <v>234560.84403738577</v>
          </cell>
          <cell r="AT261">
            <v>111766.18009467759</v>
          </cell>
          <cell r="AU261">
            <v>213673.34505836572</v>
          </cell>
          <cell r="AV261">
            <v>14039880.713316794</v>
          </cell>
          <cell r="AW261">
            <v>878778.65633514442</v>
          </cell>
          <cell r="AX261">
            <v>175461.94190871372</v>
          </cell>
          <cell r="AY261">
            <v>0</v>
          </cell>
          <cell r="AZ261">
            <v>324397.29567430035</v>
          </cell>
          <cell r="BA261">
            <v>6061586.5981716895</v>
          </cell>
          <cell r="BB261">
            <v>1641952.4247121064</v>
          </cell>
          <cell r="BC261">
            <v>20256.687246882793</v>
          </cell>
          <cell r="BD261">
            <v>27240.987581699344</v>
          </cell>
          <cell r="BE261">
            <v>178153.54653090646</v>
          </cell>
          <cell r="BF261">
            <v>24433.609842519683</v>
          </cell>
          <cell r="BG261">
            <v>176810.21502148558</v>
          </cell>
          <cell r="BH261">
            <v>77338.087420289856</v>
          </cell>
          <cell r="BI261">
            <v>4894.7394545454554</v>
          </cell>
          <cell r="BJ261">
            <v>1099882.0785151857</v>
          </cell>
          <cell r="BK261">
            <v>32942.473098591545</v>
          </cell>
          <cell r="BL261">
            <v>4827902.7464893302</v>
          </cell>
          <cell r="BM261">
            <v>4827902.7464893302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7732390.8584407317</v>
          </cell>
          <cell r="BW261">
            <v>5757365.5684337923</v>
          </cell>
          <cell r="BX261">
            <v>1975025.2900069396</v>
          </cell>
        </row>
        <row r="262">
          <cell r="A262">
            <v>201003</v>
          </cell>
          <cell r="B262">
            <v>130820546.12321249</v>
          </cell>
          <cell r="C262">
            <v>122639160.88373974</v>
          </cell>
          <cell r="D262">
            <v>119859110.00544406</v>
          </cell>
          <cell r="E262">
            <v>78982956.668121517</v>
          </cell>
          <cell r="F262">
            <v>2884.1927354260088</v>
          </cell>
          <cell r="G262">
            <v>262219.3703350742</v>
          </cell>
          <cell r="H262">
            <v>0</v>
          </cell>
          <cell r="I262">
            <v>0</v>
          </cell>
          <cell r="J262">
            <v>1859368.5</v>
          </cell>
          <cell r="K262">
            <v>0</v>
          </cell>
          <cell r="L262">
            <v>0</v>
          </cell>
          <cell r="M262">
            <v>0</v>
          </cell>
          <cell r="N262">
            <v>3053324.323042165</v>
          </cell>
          <cell r="O262">
            <v>53881946.875341453</v>
          </cell>
          <cell r="P262">
            <v>12451.456205882354</v>
          </cell>
          <cell r="Q262">
            <v>12993483.251529314</v>
          </cell>
          <cell r="R262">
            <v>3489147.9200540539</v>
          </cell>
          <cell r="S262">
            <v>1641.256292629263</v>
          </cell>
          <cell r="T262">
            <v>3426489.5225855294</v>
          </cell>
          <cell r="U262">
            <v>10193566.133874029</v>
          </cell>
          <cell r="V262">
            <v>514.4468458204334</v>
          </cell>
          <cell r="W262">
            <v>0</v>
          </cell>
          <cell r="X262">
            <v>118291.40496404684</v>
          </cell>
          <cell r="Y262">
            <v>808.03937500000006</v>
          </cell>
          <cell r="Z262">
            <v>884531.70000000007</v>
          </cell>
          <cell r="AA262">
            <v>34227.075351485153</v>
          </cell>
          <cell r="AB262">
            <v>2436184.2512583318</v>
          </cell>
          <cell r="AC262">
            <v>2418599.5889126766</v>
          </cell>
          <cell r="AD262">
            <v>4454.9849999999997</v>
          </cell>
          <cell r="AE262">
            <v>4295954.6421666685</v>
          </cell>
          <cell r="AF262">
            <v>28259064.901751518</v>
          </cell>
          <cell r="AG262">
            <v>394161.95702257531</v>
          </cell>
          <cell r="AH262">
            <v>498572.60409451526</v>
          </cell>
          <cell r="AI262">
            <v>0</v>
          </cell>
          <cell r="AJ262">
            <v>281862.28492179461</v>
          </cell>
          <cell r="AK262">
            <v>4174534.0638947254</v>
          </cell>
          <cell r="AL262">
            <v>561014.56545569305</v>
          </cell>
          <cell r="AM262">
            <v>1679762.015259956</v>
          </cell>
          <cell r="AN262">
            <v>261885.91402862093</v>
          </cell>
          <cell r="AO262">
            <v>72612.92599461865</v>
          </cell>
          <cell r="AP262">
            <v>59727.974818802257</v>
          </cell>
          <cell r="AQ262">
            <v>232644.60190073922</v>
          </cell>
          <cell r="AR262">
            <v>169545.16426257623</v>
          </cell>
          <cell r="AS262">
            <v>132583.83750445436</v>
          </cell>
          <cell r="AT262">
            <v>121885.72856230311</v>
          </cell>
          <cell r="AU262">
            <v>179436.31999999998</v>
          </cell>
          <cell r="AV262">
            <v>11249983.704689855</v>
          </cell>
          <cell r="AW262">
            <v>691993.92838770233</v>
          </cell>
          <cell r="AX262">
            <v>271260.28215767635</v>
          </cell>
          <cell r="AY262">
            <v>0</v>
          </cell>
          <cell r="AZ262">
            <v>413342.46469465643</v>
          </cell>
          <cell r="BA262">
            <v>6812254.5641002543</v>
          </cell>
          <cell r="BB262">
            <v>2423522.3016969995</v>
          </cell>
          <cell r="BC262">
            <v>29418.802802992519</v>
          </cell>
          <cell r="BD262">
            <v>1680.0235294117647</v>
          </cell>
          <cell r="BE262">
            <v>143326.65061272299</v>
          </cell>
          <cell r="BF262">
            <v>21632.434488188977</v>
          </cell>
          <cell r="BG262">
            <v>150584.52534069982</v>
          </cell>
          <cell r="BH262">
            <v>73762.525159420285</v>
          </cell>
          <cell r="BI262">
            <v>3097.9363636363641</v>
          </cell>
          <cell r="BJ262">
            <v>1084464.5217097863</v>
          </cell>
          <cell r="BK262">
            <v>915554.8816901407</v>
          </cell>
          <cell r="BL262">
            <v>2780050.8782956759</v>
          </cell>
          <cell r="BM262">
            <v>2780050.8782956759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8181385.2394727534</v>
          </cell>
          <cell r="BW262">
            <v>7035148.2328565987</v>
          </cell>
          <cell r="BX262">
            <v>1146237.0066161545</v>
          </cell>
        </row>
        <row r="263">
          <cell r="A263">
            <v>201004</v>
          </cell>
          <cell r="B263">
            <v>108665327.35809286</v>
          </cell>
          <cell r="C263">
            <v>100944473.75694053</v>
          </cell>
          <cell r="D263">
            <v>97775386.091236576</v>
          </cell>
          <cell r="E263">
            <v>62828131.06876792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1834173</v>
          </cell>
          <cell r="K263">
            <v>14065.641250000001</v>
          </cell>
          <cell r="L263">
            <v>0</v>
          </cell>
          <cell r="M263">
            <v>0</v>
          </cell>
          <cell r="N263">
            <v>2465288.1991883335</v>
          </cell>
          <cell r="O263">
            <v>47882036.838512711</v>
          </cell>
          <cell r="P263">
            <v>137921.53164705881</v>
          </cell>
          <cell r="Q263">
            <v>5757166.9042625101</v>
          </cell>
          <cell r="R263">
            <v>2700153.8518216214</v>
          </cell>
          <cell r="S263">
            <v>439.43313641364142</v>
          </cell>
          <cell r="T263">
            <v>2036885.6689492725</v>
          </cell>
          <cell r="U263">
            <v>7770722.4275309434</v>
          </cell>
          <cell r="V263">
            <v>200.17386996904025</v>
          </cell>
          <cell r="W263">
            <v>0</v>
          </cell>
          <cell r="X263">
            <v>88165.717915830552</v>
          </cell>
          <cell r="Y263">
            <v>16585.46728515625</v>
          </cell>
          <cell r="Z263">
            <v>1002811.7999999999</v>
          </cell>
          <cell r="AA263">
            <v>24340.456334983497</v>
          </cell>
          <cell r="AB263">
            <v>5557055.3830833323</v>
          </cell>
          <cell r="AC263">
            <v>0</v>
          </cell>
          <cell r="AD263">
            <v>2088.0321000000004</v>
          </cell>
          <cell r="AE263">
            <v>1079475.3969416714</v>
          </cell>
          <cell r="AF263">
            <v>24827453.44551817</v>
          </cell>
          <cell r="AG263">
            <v>354175.62348927069</v>
          </cell>
          <cell r="AH263">
            <v>64726.175565606594</v>
          </cell>
          <cell r="AI263">
            <v>1679.7747151750268</v>
          </cell>
          <cell r="AJ263">
            <v>310862.36897355423</v>
          </cell>
          <cell r="AK263">
            <v>4345053.658241828</v>
          </cell>
          <cell r="AL263">
            <v>1239358.4317917794</v>
          </cell>
          <cell r="AM263">
            <v>1860862.7254409331</v>
          </cell>
          <cell r="AN263">
            <v>265837.5561719893</v>
          </cell>
          <cell r="AO263">
            <v>95138.230682679583</v>
          </cell>
          <cell r="AP263">
            <v>139469.74897871015</v>
          </cell>
          <cell r="AQ263">
            <v>202249.93994192185</v>
          </cell>
          <cell r="AR263">
            <v>244077.8584984756</v>
          </cell>
          <cell r="AS263">
            <v>104206.87643956042</v>
          </cell>
          <cell r="AT263">
            <v>71192.155550641546</v>
          </cell>
          <cell r="AU263">
            <v>136395.55455252918</v>
          </cell>
          <cell r="AV263">
            <v>8651919.1197945531</v>
          </cell>
          <cell r="AW263">
            <v>988149.11376377824</v>
          </cell>
          <cell r="AX263">
            <v>241083.13692946057</v>
          </cell>
          <cell r="AY263">
            <v>0</v>
          </cell>
          <cell r="AZ263">
            <v>350639.97137404582</v>
          </cell>
          <cell r="BA263">
            <v>5160375.4246216724</v>
          </cell>
          <cell r="BB263">
            <v>2349079.149419541</v>
          </cell>
          <cell r="BC263">
            <v>164501.27574563591</v>
          </cell>
          <cell r="BD263">
            <v>0</v>
          </cell>
          <cell r="BE263">
            <v>94801.811191205619</v>
          </cell>
          <cell r="BF263">
            <v>41751.825354330715</v>
          </cell>
          <cell r="BG263">
            <v>79949.651282995692</v>
          </cell>
          <cell r="BH263">
            <v>22664.145971014492</v>
          </cell>
          <cell r="BI263">
            <v>3035.9776363636365</v>
          </cell>
          <cell r="BJ263">
            <v>1360203.2425196853</v>
          </cell>
          <cell r="BK263">
            <v>582171.2197183097</v>
          </cell>
          <cell r="BL263">
            <v>3169087.6657039495</v>
          </cell>
          <cell r="BM263">
            <v>3169087.6657039495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7720853.6011523353</v>
          </cell>
          <cell r="BW263">
            <v>6190636.7017725604</v>
          </cell>
          <cell r="BX263">
            <v>1530216.8993797752</v>
          </cell>
        </row>
        <row r="264">
          <cell r="A264">
            <v>201005</v>
          </cell>
          <cell r="B264">
            <v>186057550.00720412</v>
          </cell>
          <cell r="C264">
            <v>177783376.20535764</v>
          </cell>
          <cell r="D264">
            <v>108049372.47744898</v>
          </cell>
          <cell r="E264">
            <v>70770455.318983674</v>
          </cell>
          <cell r="F264">
            <v>19404.835432735428</v>
          </cell>
          <cell r="G264">
            <v>628321.27482335514</v>
          </cell>
          <cell r="H264">
            <v>0</v>
          </cell>
          <cell r="I264">
            <v>1569.1504477611941</v>
          </cell>
          <cell r="J264">
            <v>1205092.3500000001</v>
          </cell>
          <cell r="K264">
            <v>1682.9333333333334</v>
          </cell>
          <cell r="L264">
            <v>0</v>
          </cell>
          <cell r="M264">
            <v>0</v>
          </cell>
          <cell r="N264">
            <v>1807279.2001169098</v>
          </cell>
          <cell r="O264">
            <v>52892549.14710781</v>
          </cell>
          <cell r="P264">
            <v>397932.85502941167</v>
          </cell>
          <cell r="Q264">
            <v>7753232.0426294561</v>
          </cell>
          <cell r="R264">
            <v>4216067.1047891891</v>
          </cell>
          <cell r="S264">
            <v>6872.0989284928501</v>
          </cell>
          <cell r="T264">
            <v>1840452.3263452144</v>
          </cell>
          <cell r="U264">
            <v>8028308.28217634</v>
          </cell>
          <cell r="V264">
            <v>132352.71086749225</v>
          </cell>
          <cell r="W264">
            <v>0</v>
          </cell>
          <cell r="X264">
            <v>153973.40223160537</v>
          </cell>
          <cell r="Y264">
            <v>9554.1473828124999</v>
          </cell>
          <cell r="Z264">
            <v>874328.15999999992</v>
          </cell>
          <cell r="AA264">
            <v>10454.423557755777</v>
          </cell>
          <cell r="AB264">
            <v>3703863.2635200005</v>
          </cell>
          <cell r="AC264">
            <v>0</v>
          </cell>
          <cell r="AD264">
            <v>2452.1786999999999</v>
          </cell>
          <cell r="AE264">
            <v>3141329.9959166739</v>
          </cell>
          <cell r="AF264">
            <v>27055256.488217317</v>
          </cell>
          <cell r="AG264">
            <v>443265.80965528626</v>
          </cell>
          <cell r="AH264">
            <v>323987.43665800308</v>
          </cell>
          <cell r="AI264">
            <v>306.92722961024901</v>
          </cell>
          <cell r="AJ264">
            <v>1076204.7502971806</v>
          </cell>
          <cell r="AK264">
            <v>4305487.582180297</v>
          </cell>
          <cell r="AL264">
            <v>1290745.7287098276</v>
          </cell>
          <cell r="AM264">
            <v>828142.26730792993</v>
          </cell>
          <cell r="AN264">
            <v>339897.7551488966</v>
          </cell>
          <cell r="AO264">
            <v>114873.40332946373</v>
          </cell>
          <cell r="AP264">
            <v>104737.13711889017</v>
          </cell>
          <cell r="AQ264">
            <v>253246.96330517423</v>
          </cell>
          <cell r="AR264">
            <v>342008.19820884144</v>
          </cell>
          <cell r="AS264">
            <v>88895.480747252717</v>
          </cell>
          <cell r="AT264">
            <v>80702.847242427873</v>
          </cell>
          <cell r="AU264">
            <v>159147.02754863811</v>
          </cell>
          <cell r="AV264">
            <v>7700052.0318074487</v>
          </cell>
          <cell r="AW264">
            <v>1437752.3344473175</v>
          </cell>
          <cell r="AX264">
            <v>420914.12448132789</v>
          </cell>
          <cell r="AY264">
            <v>0</v>
          </cell>
          <cell r="AZ264">
            <v>322690.21208651405</v>
          </cell>
          <cell r="BA264">
            <v>7422198.47070699</v>
          </cell>
          <cell r="BB264">
            <v>2195352.3880716451</v>
          </cell>
          <cell r="BC264">
            <v>120744.40624937657</v>
          </cell>
          <cell r="BD264">
            <v>1450.9294117647059</v>
          </cell>
          <cell r="BE264">
            <v>132373.3133717787</v>
          </cell>
          <cell r="BF264">
            <v>40034.316377952753</v>
          </cell>
          <cell r="BG264">
            <v>140968.00181092694</v>
          </cell>
          <cell r="BH264">
            <v>26523.483014492751</v>
          </cell>
          <cell r="BI264">
            <v>3035.9776363636365</v>
          </cell>
          <cell r="BJ264">
            <v>1050952.7489313837</v>
          </cell>
          <cell r="BK264">
            <v>679269.21126760554</v>
          </cell>
          <cell r="BL264">
            <v>69734003.727908656</v>
          </cell>
          <cell r="BM264">
            <v>69734003.727908656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8274173.8018464772</v>
          </cell>
          <cell r="BW264">
            <v>6508246.4732454699</v>
          </cell>
          <cell r="BX264">
            <v>1765927.3286010076</v>
          </cell>
        </row>
        <row r="265">
          <cell r="A265">
            <v>201006</v>
          </cell>
          <cell r="B265">
            <v>187115365.40228724</v>
          </cell>
          <cell r="C265">
            <v>177979846.12466663</v>
          </cell>
          <cell r="D265">
            <v>105531305.02286421</v>
          </cell>
          <cell r="E265">
            <v>71806990.08315669</v>
          </cell>
          <cell r="F265">
            <v>0</v>
          </cell>
          <cell r="G265">
            <v>474436.56927203387</v>
          </cell>
          <cell r="H265">
            <v>0</v>
          </cell>
          <cell r="I265">
            <v>0</v>
          </cell>
          <cell r="J265">
            <v>567126.44999999995</v>
          </cell>
          <cell r="K265">
            <v>4375.626666666667</v>
          </cell>
          <cell r="L265">
            <v>0</v>
          </cell>
          <cell r="M265">
            <v>0</v>
          </cell>
          <cell r="N265">
            <v>2748406.3322202922</v>
          </cell>
          <cell r="O265">
            <v>51459646.571485363</v>
          </cell>
          <cell r="P265">
            <v>576927.1914632353</v>
          </cell>
          <cell r="Q265">
            <v>10221703.061230237</v>
          </cell>
          <cell r="R265">
            <v>3521241.8809729726</v>
          </cell>
          <cell r="S265">
            <v>3637.2357194719475</v>
          </cell>
          <cell r="T265">
            <v>2229489.1641264204</v>
          </cell>
          <cell r="U265">
            <v>4743686.5170787899</v>
          </cell>
          <cell r="V265">
            <v>105841.18309411762</v>
          </cell>
          <cell r="W265">
            <v>0</v>
          </cell>
          <cell r="X265">
            <v>90977.111252229661</v>
          </cell>
          <cell r="Y265">
            <v>5738.916015625</v>
          </cell>
          <cell r="Z265">
            <v>49798.05</v>
          </cell>
          <cell r="AA265">
            <v>39432.08248349835</v>
          </cell>
          <cell r="AB265">
            <v>3676067.9463333343</v>
          </cell>
          <cell r="AC265">
            <v>0</v>
          </cell>
          <cell r="AD265">
            <v>468.74189999999999</v>
          </cell>
          <cell r="AE265">
            <v>775362.48599998548</v>
          </cell>
          <cell r="AF265">
            <v>27466111.036633048</v>
          </cell>
          <cell r="AG265">
            <v>383217.22142394766</v>
          </cell>
          <cell r="AH265">
            <v>351392.22119416727</v>
          </cell>
          <cell r="AI265">
            <v>259.17601272103934</v>
          </cell>
          <cell r="AJ265">
            <v>468125.05245647253</v>
          </cell>
          <cell r="AK265">
            <v>3978392.002192107</v>
          </cell>
          <cell r="AL265">
            <v>1146574.6273269141</v>
          </cell>
          <cell r="AM265">
            <v>537365.54513298371</v>
          </cell>
          <cell r="AN265">
            <v>228355.55482991072</v>
          </cell>
          <cell r="AO265">
            <v>105303.18380734634</v>
          </cell>
          <cell r="AP265">
            <v>175776.65088345556</v>
          </cell>
          <cell r="AQ265">
            <v>200925.81090285114</v>
          </cell>
          <cell r="AR265">
            <v>313356.97600038111</v>
          </cell>
          <cell r="AS265">
            <v>102772.37248351649</v>
          </cell>
          <cell r="AT265">
            <v>30282.476154791224</v>
          </cell>
          <cell r="AU265">
            <v>134074.40031128403</v>
          </cell>
          <cell r="AV265">
            <v>10518513.560770998</v>
          </cell>
          <cell r="AW265">
            <v>1672236.7126394438</v>
          </cell>
          <cell r="AX265">
            <v>418319.41908713692</v>
          </cell>
          <cell r="AY265">
            <v>0</v>
          </cell>
          <cell r="AZ265">
            <v>291799.43333333335</v>
          </cell>
          <cell r="BA265">
            <v>6409068.6396892844</v>
          </cell>
          <cell r="BB265">
            <v>1514517.3859956926</v>
          </cell>
          <cell r="BC265">
            <v>90522.307955112221</v>
          </cell>
          <cell r="BD265">
            <v>3966.7222222222222</v>
          </cell>
          <cell r="BE265">
            <v>159779.23550189222</v>
          </cell>
          <cell r="BF265">
            <v>33062.047795275597</v>
          </cell>
          <cell r="BG265">
            <v>109966.8488766114</v>
          </cell>
          <cell r="BH265">
            <v>27403.184840579706</v>
          </cell>
          <cell r="BI265">
            <v>3035.9776363636365</v>
          </cell>
          <cell r="BJ265">
            <v>525946.39581552299</v>
          </cell>
          <cell r="BK265">
            <v>560834.66535211261</v>
          </cell>
          <cell r="BL265">
            <v>72448541.101802438</v>
          </cell>
          <cell r="BM265">
            <v>72448541.101802438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9135519.2776206061</v>
          </cell>
          <cell r="BW265">
            <v>6877261.2944365395</v>
          </cell>
          <cell r="BX265">
            <v>2258257.9831840657</v>
          </cell>
        </row>
        <row r="266">
          <cell r="A266">
            <v>201007</v>
          </cell>
          <cell r="B266">
            <v>77645643.034131706</v>
          </cell>
          <cell r="C266">
            <v>69295935.646550909</v>
          </cell>
          <cell r="D266">
            <v>50153222.557921998</v>
          </cell>
          <cell r="E266">
            <v>23248421.483786725</v>
          </cell>
          <cell r="F266">
            <v>17715.52254484305</v>
          </cell>
          <cell r="G266">
            <v>819069.43304114335</v>
          </cell>
          <cell r="H266">
            <v>0</v>
          </cell>
          <cell r="I266">
            <v>0</v>
          </cell>
          <cell r="J266">
            <v>611983.35000000009</v>
          </cell>
          <cell r="K266">
            <v>716.99972222222232</v>
          </cell>
          <cell r="L266">
            <v>0</v>
          </cell>
          <cell r="M266">
            <v>0</v>
          </cell>
          <cell r="N266">
            <v>2619947.0602897932</v>
          </cell>
          <cell r="O266">
            <v>9425482.8692191429</v>
          </cell>
          <cell r="P266">
            <v>28103.261779411765</v>
          </cell>
          <cell r="Q266">
            <v>4712944.860544729</v>
          </cell>
          <cell r="R266">
            <v>3441335.2485837839</v>
          </cell>
          <cell r="S266">
            <v>1376.5375357535754</v>
          </cell>
          <cell r="T266">
            <v>1569746.3405259028</v>
          </cell>
          <cell r="U266">
            <v>3638857.0749017545</v>
          </cell>
          <cell r="V266">
            <v>290959.22565077397</v>
          </cell>
          <cell r="W266">
            <v>0</v>
          </cell>
          <cell r="X266">
            <v>116001.25109643255</v>
          </cell>
          <cell r="Y266">
            <v>10364.482324218749</v>
          </cell>
          <cell r="Z266">
            <v>326800.45999999996</v>
          </cell>
          <cell r="AA266">
            <v>59289.97573267328</v>
          </cell>
          <cell r="AB266">
            <v>2016896.7124999997</v>
          </cell>
          <cell r="AC266">
            <v>512517.69849765254</v>
          </cell>
          <cell r="AD266">
            <v>2940.2901000000002</v>
          </cell>
          <cell r="AE266">
            <v>303086.97900000401</v>
          </cell>
          <cell r="AF266">
            <v>22037516.084328584</v>
          </cell>
          <cell r="AG266">
            <v>214593.97490578942</v>
          </cell>
          <cell r="AH266">
            <v>1671072.9411631974</v>
          </cell>
          <cell r="AI266">
            <v>0</v>
          </cell>
          <cell r="AJ266">
            <v>453904.61128565547</v>
          </cell>
          <cell r="AK266">
            <v>1484602.6587311791</v>
          </cell>
          <cell r="AL266">
            <v>566250.17454577435</v>
          </cell>
          <cell r="AM266">
            <v>770673.17878671293</v>
          </cell>
          <cell r="AN266">
            <v>276461.90318375657</v>
          </cell>
          <cell r="AO266">
            <v>142562.60223209983</v>
          </cell>
          <cell r="AP266">
            <v>69790.185860490063</v>
          </cell>
          <cell r="AQ266">
            <v>206896.87943505807</v>
          </cell>
          <cell r="AR266">
            <v>308283.34044397861</v>
          </cell>
          <cell r="AS266">
            <v>83603.067384615395</v>
          </cell>
          <cell r="AT266">
            <v>83194.229177948393</v>
          </cell>
          <cell r="AU266">
            <v>172486.7287159533</v>
          </cell>
          <cell r="AV266">
            <v>11447038.183185115</v>
          </cell>
          <cell r="AW266">
            <v>500936.62918640819</v>
          </cell>
          <cell r="AX266">
            <v>362542.60580912873</v>
          </cell>
          <cell r="AY266">
            <v>0</v>
          </cell>
          <cell r="AZ266">
            <v>337164.22435114504</v>
          </cell>
          <cell r="BA266">
            <v>2885457.9659445807</v>
          </cell>
          <cell r="BB266">
            <v>1228427.9149049278</v>
          </cell>
          <cell r="BC266">
            <v>10063.928418952619</v>
          </cell>
          <cell r="BD266">
            <v>0</v>
          </cell>
          <cell r="BE266">
            <v>139262.42561722835</v>
          </cell>
          <cell r="BF266">
            <v>31160.52</v>
          </cell>
          <cell r="BG266">
            <v>147042.28611418046</v>
          </cell>
          <cell r="BH266">
            <v>16591.365623188405</v>
          </cell>
          <cell r="BI266">
            <v>3531.6474545454548</v>
          </cell>
          <cell r="BJ266">
            <v>277976.40787401574</v>
          </cell>
          <cell r="BK266">
            <v>602799.33380281681</v>
          </cell>
          <cell r="BL266">
            <v>19142713.08862891</v>
          </cell>
          <cell r="BM266">
            <v>19142713.08862891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8349707.3875807952</v>
          </cell>
          <cell r="BW266">
            <v>6146575.2305855667</v>
          </cell>
          <cell r="BX266">
            <v>2203132.156995229</v>
          </cell>
        </row>
        <row r="267">
          <cell r="A267">
            <v>201008</v>
          </cell>
          <cell r="B267">
            <v>66790489.891243756</v>
          </cell>
          <cell r="C267">
            <v>57174696.222687997</v>
          </cell>
          <cell r="D267">
            <v>57087144.026008762</v>
          </cell>
          <cell r="E267">
            <v>26301978.817937277</v>
          </cell>
          <cell r="F267">
            <v>0</v>
          </cell>
          <cell r="G267">
            <v>692431.05066116597</v>
          </cell>
          <cell r="H267">
            <v>0</v>
          </cell>
          <cell r="I267">
            <v>0</v>
          </cell>
          <cell r="J267">
            <v>0</v>
          </cell>
          <cell r="K267">
            <v>3243.1527777777783</v>
          </cell>
          <cell r="L267">
            <v>0</v>
          </cell>
          <cell r="M267">
            <v>0</v>
          </cell>
          <cell r="N267">
            <v>2943990.8039033823</v>
          </cell>
          <cell r="O267">
            <v>11929312.194485717</v>
          </cell>
          <cell r="P267">
            <v>27522.508191176472</v>
          </cell>
          <cell r="Q267">
            <v>3281585.1354296305</v>
          </cell>
          <cell r="R267">
            <v>5060642.898983784</v>
          </cell>
          <cell r="S267">
            <v>5612.0376457645771</v>
          </cell>
          <cell r="T267">
            <v>2357639.0358588803</v>
          </cell>
          <cell r="U267">
            <v>3302405.2185103362</v>
          </cell>
          <cell r="V267">
            <v>157366.68787616098</v>
          </cell>
          <cell r="W267">
            <v>0</v>
          </cell>
          <cell r="X267">
            <v>57982.684914994432</v>
          </cell>
          <cell r="Y267">
            <v>2295.56640625</v>
          </cell>
          <cell r="Z267">
            <v>382736.55000000005</v>
          </cell>
          <cell r="AA267">
            <v>56480.691392739282</v>
          </cell>
          <cell r="AB267">
            <v>1778851.7688333334</v>
          </cell>
          <cell r="AC267">
            <v>504851.19558685453</v>
          </cell>
          <cell r="AD267">
            <v>0</v>
          </cell>
          <cell r="AE267">
            <v>361840.07350000355</v>
          </cell>
          <cell r="AF267">
            <v>26064502.671151258</v>
          </cell>
          <cell r="AG267">
            <v>392080.68308502028</v>
          </cell>
          <cell r="AH267">
            <v>652192.41164087714</v>
          </cell>
          <cell r="AI267">
            <v>0</v>
          </cell>
          <cell r="AJ267">
            <v>210412.11693753858</v>
          </cell>
          <cell r="AK267">
            <v>1370104.8738178366</v>
          </cell>
          <cell r="AL267">
            <v>555511.40595579892</v>
          </cell>
          <cell r="AM267">
            <v>613427.18744865176</v>
          </cell>
          <cell r="AN267">
            <v>289936.92016461457</v>
          </cell>
          <cell r="AO267">
            <v>149919.62115753855</v>
          </cell>
          <cell r="AP267">
            <v>44086.845758325828</v>
          </cell>
          <cell r="AQ267">
            <v>204609.1561774023</v>
          </cell>
          <cell r="AR267">
            <v>373374.41524390248</v>
          </cell>
          <cell r="AS267">
            <v>109854.71920625836</v>
          </cell>
          <cell r="AT267">
            <v>43578.800807866326</v>
          </cell>
          <cell r="AU267">
            <v>102401.27968871595</v>
          </cell>
          <cell r="AV267">
            <v>13550523.906046467</v>
          </cell>
          <cell r="AW267">
            <v>268631.70678336674</v>
          </cell>
          <cell r="AX267">
            <v>446120.97925311205</v>
          </cell>
          <cell r="AY267">
            <v>0</v>
          </cell>
          <cell r="AZ267">
            <v>360811.60496183205</v>
          </cell>
          <cell r="BA267">
            <v>6326924.0370161356</v>
          </cell>
          <cell r="BB267">
            <v>1418257.3184098883</v>
          </cell>
          <cell r="BC267">
            <v>11988.806294264339</v>
          </cell>
          <cell r="BD267">
            <v>4386.7281045751633</v>
          </cell>
          <cell r="BE267">
            <v>98580.035168498827</v>
          </cell>
          <cell r="BF267">
            <v>18626.793779527557</v>
          </cell>
          <cell r="BG267">
            <v>101609.78818293431</v>
          </cell>
          <cell r="BH267">
            <v>36361.008811594198</v>
          </cell>
          <cell r="BI267">
            <v>3118.5892727272731</v>
          </cell>
          <cell r="BJ267">
            <v>670139.09583802021</v>
          </cell>
          <cell r="BK267">
            <v>473446.47295774642</v>
          </cell>
          <cell r="BL267">
            <v>87552.196679234985</v>
          </cell>
          <cell r="BM267">
            <v>87552.196679234985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9615793.6685557589</v>
          </cell>
          <cell r="BW267">
            <v>7110419.9128010459</v>
          </cell>
          <cell r="BX267">
            <v>2505373.7557547125</v>
          </cell>
        </row>
        <row r="268">
          <cell r="A268">
            <v>201009</v>
          </cell>
          <cell r="B268">
            <v>72837793.458007976</v>
          </cell>
          <cell r="C268">
            <v>61823679.146667138</v>
          </cell>
          <cell r="D268">
            <v>61655720.442074023</v>
          </cell>
          <cell r="E268">
            <v>26802127.132661488</v>
          </cell>
          <cell r="F268">
            <v>0</v>
          </cell>
          <cell r="G268">
            <v>196305.69217338593</v>
          </cell>
          <cell r="H268">
            <v>470.56332913518048</v>
          </cell>
          <cell r="I268">
            <v>0</v>
          </cell>
          <cell r="J268">
            <v>305019</v>
          </cell>
          <cell r="K268">
            <v>1528.6644444444446</v>
          </cell>
          <cell r="L268">
            <v>0</v>
          </cell>
          <cell r="M268">
            <v>0</v>
          </cell>
          <cell r="N268">
            <v>2749220.236086627</v>
          </cell>
          <cell r="O268">
            <v>4644917.0722745508</v>
          </cell>
          <cell r="P268">
            <v>34845.215294117646</v>
          </cell>
          <cell r="Q268">
            <v>6784341.6535488069</v>
          </cell>
          <cell r="R268">
            <v>7961728.9555427022</v>
          </cell>
          <cell r="S268">
            <v>5294.3751375137517</v>
          </cell>
          <cell r="T268">
            <v>4118455.7048302046</v>
          </cell>
          <cell r="U268">
            <v>5024224.8088582978</v>
          </cell>
          <cell r="V268">
            <v>113469.80927863777</v>
          </cell>
          <cell r="W268">
            <v>0</v>
          </cell>
          <cell r="X268">
            <v>30109.828809921964</v>
          </cell>
          <cell r="Y268">
            <v>0</v>
          </cell>
          <cell r="Z268">
            <v>688860.91500000004</v>
          </cell>
          <cell r="AA268">
            <v>49494.356117161726</v>
          </cell>
          <cell r="AB268">
            <v>3168914.8854166665</v>
          </cell>
          <cell r="AC268">
            <v>672436.15765258216</v>
          </cell>
          <cell r="AD268">
            <v>0</v>
          </cell>
          <cell r="AE268">
            <v>300938.85658332781</v>
          </cell>
          <cell r="AF268">
            <v>27585655.190473072</v>
          </cell>
          <cell r="AG268">
            <v>227483.39172160628</v>
          </cell>
          <cell r="AH268">
            <v>611428.4999524958</v>
          </cell>
          <cell r="AI268">
            <v>0</v>
          </cell>
          <cell r="AJ268">
            <v>167263.516848014</v>
          </cell>
          <cell r="AK268">
            <v>1566039.6898749194</v>
          </cell>
          <cell r="AL268">
            <v>1180435.2515558987</v>
          </cell>
          <cell r="AM268">
            <v>700850.35549913859</v>
          </cell>
          <cell r="AN268">
            <v>526252.97950071411</v>
          </cell>
          <cell r="AO268">
            <v>78252.205920950146</v>
          </cell>
          <cell r="AP268">
            <v>52806.238594639522</v>
          </cell>
          <cell r="AQ268">
            <v>229499.3271383316</v>
          </cell>
          <cell r="AR268">
            <v>521114.94269245426</v>
          </cell>
          <cell r="AS268">
            <v>146926.7137609096</v>
          </cell>
          <cell r="AT268">
            <v>51249.636614863259</v>
          </cell>
          <cell r="AU268">
            <v>117153.55579766535</v>
          </cell>
          <cell r="AV268">
            <v>12731923.920594512</v>
          </cell>
          <cell r="AW268">
            <v>179547.5059361181</v>
          </cell>
          <cell r="AX268">
            <v>1565732.9898755189</v>
          </cell>
          <cell r="AY268">
            <v>0</v>
          </cell>
          <cell r="AZ268">
            <v>381651.98988549621</v>
          </cell>
          <cell r="BA268">
            <v>6550042.478708826</v>
          </cell>
          <cell r="BB268">
            <v>2243713.3100811583</v>
          </cell>
          <cell r="BC268">
            <v>72008.620359102235</v>
          </cell>
          <cell r="BD268">
            <v>165.45686274509805</v>
          </cell>
          <cell r="BE268">
            <v>99909.689025049563</v>
          </cell>
          <cell r="BF268">
            <v>14639.719370078741</v>
          </cell>
          <cell r="BG268">
            <v>60349.260896255371</v>
          </cell>
          <cell r="BH268">
            <v>18294.014318840578</v>
          </cell>
          <cell r="BI268">
            <v>3159.8950909090913</v>
          </cell>
          <cell r="BJ268">
            <v>985224.7064116986</v>
          </cell>
          <cell r="BK268">
            <v>989961.94774647884</v>
          </cell>
          <cell r="BL268">
            <v>167958.70459311179</v>
          </cell>
          <cell r="BM268">
            <v>167958.70459311179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11014114.311340842</v>
          </cell>
          <cell r="BW268">
            <v>7936572.4975571698</v>
          </cell>
          <cell r="BX268">
            <v>3077541.8137836717</v>
          </cell>
        </row>
        <row r="269">
          <cell r="A269">
            <v>201010</v>
          </cell>
          <cell r="B269">
            <v>74374005.02434656</v>
          </cell>
          <cell r="C269">
            <v>64908772.646488138</v>
          </cell>
          <cell r="D269">
            <v>64804472.722047411</v>
          </cell>
          <cell r="E269">
            <v>30023667.988511648</v>
          </cell>
          <cell r="F269">
            <v>0</v>
          </cell>
          <cell r="G269">
            <v>0</v>
          </cell>
          <cell r="H269">
            <v>96.964564791491739</v>
          </cell>
          <cell r="I269">
            <v>2128.9058706467658</v>
          </cell>
          <cell r="J269">
            <v>142713.45000000001</v>
          </cell>
          <cell r="K269">
            <v>1777.5983333333334</v>
          </cell>
          <cell r="L269">
            <v>0</v>
          </cell>
          <cell r="M269">
            <v>1219.7249999999999</v>
          </cell>
          <cell r="N269">
            <v>5634226.5915505448</v>
          </cell>
          <cell r="O269">
            <v>8361211.9733868716</v>
          </cell>
          <cell r="P269">
            <v>148191.43911764707</v>
          </cell>
          <cell r="Q269">
            <v>8406715.526225226</v>
          </cell>
          <cell r="R269">
            <v>5721469.3465243243</v>
          </cell>
          <cell r="S269">
            <v>0</v>
          </cell>
          <cell r="T269">
            <v>1603916.4679382581</v>
          </cell>
          <cell r="U269">
            <v>7033321.9167908225</v>
          </cell>
          <cell r="V269">
            <v>269259.37727678014</v>
          </cell>
          <cell r="W269">
            <v>0</v>
          </cell>
          <cell r="X269">
            <v>76272.199379319965</v>
          </cell>
          <cell r="Y269">
            <v>0</v>
          </cell>
          <cell r="Z269">
            <v>666741.13500000001</v>
          </cell>
          <cell r="AA269">
            <v>38400.954194719467</v>
          </cell>
          <cell r="AB269">
            <v>5556256.5679816669</v>
          </cell>
          <cell r="AC269">
            <v>0</v>
          </cell>
          <cell r="AD269">
            <v>0</v>
          </cell>
          <cell r="AE269">
            <v>426391.68295833643</v>
          </cell>
          <cell r="AF269">
            <v>25468576.336681254</v>
          </cell>
          <cell r="AG269">
            <v>347773.54187559005</v>
          </cell>
          <cell r="AH269">
            <v>574527.03603679419</v>
          </cell>
          <cell r="AI269">
            <v>314.15274269216889</v>
          </cell>
          <cell r="AJ269">
            <v>96586.382050524815</v>
          </cell>
          <cell r="AK269">
            <v>364570.58659028506</v>
          </cell>
          <cell r="AL269">
            <v>831230.00764717767</v>
          </cell>
          <cell r="AM269">
            <v>484168.19716575026</v>
          </cell>
          <cell r="AN269">
            <v>402387.06059225631</v>
          </cell>
          <cell r="AO269">
            <v>167752.81348331607</v>
          </cell>
          <cell r="AP269">
            <v>43094.704557944213</v>
          </cell>
          <cell r="AQ269">
            <v>272682.23046462517</v>
          </cell>
          <cell r="AR269">
            <v>538823.27152248472</v>
          </cell>
          <cell r="AS269">
            <v>121602.07452403451</v>
          </cell>
          <cell r="AT269">
            <v>62108.064004691551</v>
          </cell>
          <cell r="AU269">
            <v>135678.86350194551</v>
          </cell>
          <cell r="AV269">
            <v>15858078.880251165</v>
          </cell>
          <cell r="AW269">
            <v>12943.452171887213</v>
          </cell>
          <cell r="AX269">
            <v>507551.89875518676</v>
          </cell>
          <cell r="AY269">
            <v>0</v>
          </cell>
          <cell r="AZ269">
            <v>346433.05597964383</v>
          </cell>
          <cell r="BA269">
            <v>4300270.0627632607</v>
          </cell>
          <cell r="BB269">
            <v>2278906.4800636848</v>
          </cell>
          <cell r="BC269">
            <v>67931.516827930172</v>
          </cell>
          <cell r="BD269">
            <v>0</v>
          </cell>
          <cell r="BE269">
            <v>167882.59768426741</v>
          </cell>
          <cell r="BF269">
            <v>33430.085433070868</v>
          </cell>
          <cell r="BG269">
            <v>66620.336267648861</v>
          </cell>
          <cell r="BH269">
            <v>33825.954086956517</v>
          </cell>
          <cell r="BI269">
            <v>2044.6380000000001</v>
          </cell>
          <cell r="BJ269">
            <v>899560.90641169867</v>
          </cell>
          <cell r="BK269">
            <v>1007610.4453521125</v>
          </cell>
          <cell r="BL269">
            <v>104299.92444072747</v>
          </cell>
          <cell r="BM269">
            <v>104299.92444072747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9465232.3778584208</v>
          </cell>
          <cell r="BW269">
            <v>7336234.9526343858</v>
          </cell>
          <cell r="BX269">
            <v>2128997.425224035</v>
          </cell>
        </row>
        <row r="270">
          <cell r="A270">
            <v>201011</v>
          </cell>
          <cell r="B270">
            <v>114608086.82942295</v>
          </cell>
          <cell r="C270">
            <v>104499252.35632448</v>
          </cell>
          <cell r="D270">
            <v>89718854.488352925</v>
          </cell>
          <cell r="E270">
            <v>45565619.184034064</v>
          </cell>
          <cell r="F270">
            <v>3.32280269058296</v>
          </cell>
          <cell r="G270">
            <v>562213.02891564427</v>
          </cell>
          <cell r="H270">
            <v>0</v>
          </cell>
          <cell r="I270">
            <v>0</v>
          </cell>
          <cell r="J270">
            <v>1618452</v>
          </cell>
          <cell r="K270">
            <v>4209.0863888888889</v>
          </cell>
          <cell r="L270">
            <v>0</v>
          </cell>
          <cell r="M270">
            <v>0</v>
          </cell>
          <cell r="N270">
            <v>4654633.4774159482</v>
          </cell>
          <cell r="O270">
            <v>15414695.96579531</v>
          </cell>
          <cell r="P270">
            <v>0</v>
          </cell>
          <cell r="Q270">
            <v>11288875.681219229</v>
          </cell>
          <cell r="R270">
            <v>10833972.516816216</v>
          </cell>
          <cell r="S270">
            <v>0</v>
          </cell>
          <cell r="T270">
            <v>1188564.1046801445</v>
          </cell>
          <cell r="U270">
            <v>8040833.303008792</v>
          </cell>
          <cell r="V270">
            <v>256755.76670650151</v>
          </cell>
          <cell r="W270">
            <v>0</v>
          </cell>
          <cell r="X270">
            <v>158458.24016861763</v>
          </cell>
          <cell r="Y270">
            <v>0</v>
          </cell>
          <cell r="Z270">
            <v>1026342.3950000001</v>
          </cell>
          <cell r="AA270">
            <v>33089.681966996701</v>
          </cell>
          <cell r="AB270">
            <v>6304696.666666666</v>
          </cell>
          <cell r="AC270">
            <v>0</v>
          </cell>
          <cell r="AD270">
            <v>0</v>
          </cell>
          <cell r="AE270">
            <v>261490.55250001082</v>
          </cell>
          <cell r="AF270">
            <v>32414955.321984738</v>
          </cell>
          <cell r="AG270">
            <v>223807.13708731983</v>
          </cell>
          <cell r="AH270">
            <v>816183.49496434839</v>
          </cell>
          <cell r="AI270">
            <v>139.16966501263082</v>
          </cell>
          <cell r="AJ270">
            <v>154989.59008880428</v>
          </cell>
          <cell r="AK270">
            <v>300989.47628893936</v>
          </cell>
          <cell r="AL270">
            <v>762097.29647023289</v>
          </cell>
          <cell r="AM270">
            <v>587919.09159564436</v>
          </cell>
          <cell r="AN270">
            <v>326614.39143319137</v>
          </cell>
          <cell r="AO270">
            <v>68815.440220885765</v>
          </cell>
          <cell r="AP270">
            <v>124838.15822142542</v>
          </cell>
          <cell r="AQ270">
            <v>283331.35406546993</v>
          </cell>
          <cell r="AR270">
            <v>2730069.310546875</v>
          </cell>
          <cell r="AS270">
            <v>233990.55511047767</v>
          </cell>
          <cell r="AT270">
            <v>64863.954893104528</v>
          </cell>
          <cell r="AU270">
            <v>214609.66723735406</v>
          </cell>
          <cell r="AV270">
            <v>11761842.568325108</v>
          </cell>
          <cell r="AW270">
            <v>5271.0729113746411</v>
          </cell>
          <cell r="AX270">
            <v>1152996.7568464731</v>
          </cell>
          <cell r="AY270">
            <v>0</v>
          </cell>
          <cell r="AZ270">
            <v>291161.13553435111</v>
          </cell>
          <cell r="BA270">
            <v>12310425.700478343</v>
          </cell>
          <cell r="BB270">
            <v>3697446.6793253338</v>
          </cell>
          <cell r="BC270">
            <v>75373.367511221935</v>
          </cell>
          <cell r="BD270">
            <v>0</v>
          </cell>
          <cell r="BE270">
            <v>75484.198558298798</v>
          </cell>
          <cell r="BF270">
            <v>33368.745826771657</v>
          </cell>
          <cell r="BG270">
            <v>89395.622553713925</v>
          </cell>
          <cell r="BH270">
            <v>26759.962</v>
          </cell>
          <cell r="BI270">
            <v>3449.0358181818183</v>
          </cell>
          <cell r="BJ270">
            <v>2109046.8245219346</v>
          </cell>
          <cell r="BK270">
            <v>1284568.9225352111</v>
          </cell>
          <cell r="BL270">
            <v>14780397.867971554</v>
          </cell>
          <cell r="BM270">
            <v>14780397.867971554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10108834.47309847</v>
          </cell>
          <cell r="BW270">
            <v>8164223.4320233027</v>
          </cell>
          <cell r="BX270">
            <v>1944611.0410751675</v>
          </cell>
        </row>
        <row r="271">
          <cell r="A271">
            <v>201012</v>
          </cell>
          <cell r="B271">
            <v>112511393.24006402</v>
          </cell>
          <cell r="C271">
            <v>102760689.1732548</v>
          </cell>
          <cell r="D271">
            <v>93789980.707707331</v>
          </cell>
          <cell r="E271">
            <v>45571712.31118416</v>
          </cell>
          <cell r="F271">
            <v>63844.330896860985</v>
          </cell>
          <cell r="G271">
            <v>366532.40835623298</v>
          </cell>
          <cell r="H271">
            <v>0</v>
          </cell>
          <cell r="I271">
            <v>0</v>
          </cell>
          <cell r="J271">
            <v>2327232.6</v>
          </cell>
          <cell r="K271">
            <v>539.94111111111113</v>
          </cell>
          <cell r="L271">
            <v>0</v>
          </cell>
          <cell r="M271">
            <v>0</v>
          </cell>
          <cell r="N271">
            <v>10822755.539498102</v>
          </cell>
          <cell r="O271">
            <v>14446791.612960711</v>
          </cell>
          <cell r="P271">
            <v>4971.1514411764711</v>
          </cell>
          <cell r="Q271">
            <v>7559332.3569159936</v>
          </cell>
          <cell r="R271">
            <v>9085484.814583784</v>
          </cell>
          <cell r="S271">
            <v>11753.51280528053</v>
          </cell>
          <cell r="T271">
            <v>882474.04261490528</v>
          </cell>
          <cell r="U271">
            <v>6724147.42262928</v>
          </cell>
          <cell r="V271">
            <v>97032.031511455105</v>
          </cell>
          <cell r="W271">
            <v>0</v>
          </cell>
          <cell r="X271">
            <v>239009.28057134894</v>
          </cell>
          <cell r="Y271">
            <v>0</v>
          </cell>
          <cell r="Z271">
            <v>1024263.7999999999</v>
          </cell>
          <cell r="AA271">
            <v>11305.53560231023</v>
          </cell>
          <cell r="AB271">
            <v>5201853.2421941664</v>
          </cell>
          <cell r="AC271">
            <v>0</v>
          </cell>
          <cell r="AD271">
            <v>0</v>
          </cell>
          <cell r="AE271">
            <v>150683.53274999902</v>
          </cell>
          <cell r="AF271">
            <v>39187982.539907716</v>
          </cell>
          <cell r="AG271">
            <v>4954016.2347176746</v>
          </cell>
          <cell r="AH271">
            <v>468225.23124307895</v>
          </cell>
          <cell r="AI271">
            <v>1736.9505143450017</v>
          </cell>
          <cell r="AJ271">
            <v>306654.42470292241</v>
          </cell>
          <cell r="AK271">
            <v>457279.9855533939</v>
          </cell>
          <cell r="AL271">
            <v>1063738.2766185945</v>
          </cell>
          <cell r="AM271">
            <v>1354841.1291477028</v>
          </cell>
          <cell r="AN271">
            <v>396755.3500777455</v>
          </cell>
          <cell r="AO271">
            <v>72178.070558260733</v>
          </cell>
          <cell r="AP271">
            <v>107269.70595588927</v>
          </cell>
          <cell r="AQ271">
            <v>292766.0856652587</v>
          </cell>
          <cell r="AR271">
            <v>956703.1380240093</v>
          </cell>
          <cell r="AS271">
            <v>93593.094395604392</v>
          </cell>
          <cell r="AT271">
            <v>92794.120315279273</v>
          </cell>
          <cell r="AU271">
            <v>366978.18459143979</v>
          </cell>
          <cell r="AV271">
            <v>17054867.018136092</v>
          </cell>
          <cell r="AW271">
            <v>7771.8726842845153</v>
          </cell>
          <cell r="AX271">
            <v>1092432.1643153527</v>
          </cell>
          <cell r="AY271">
            <v>0</v>
          </cell>
          <cell r="AZ271">
            <v>335546.62890585238</v>
          </cell>
          <cell r="BA271">
            <v>9711834.8737849277</v>
          </cell>
          <cell r="BB271">
            <v>2306138.4339861749</v>
          </cell>
          <cell r="BC271">
            <v>106398.76129675811</v>
          </cell>
          <cell r="BD271">
            <v>2155.1816993464054</v>
          </cell>
          <cell r="BE271">
            <v>76402.412353577223</v>
          </cell>
          <cell r="BF271">
            <v>24004.232598425198</v>
          </cell>
          <cell r="BG271">
            <v>43936.885813382447</v>
          </cell>
          <cell r="BH271">
            <v>47816.05086956521</v>
          </cell>
          <cell r="BI271">
            <v>1404.3978181818184</v>
          </cell>
          <cell r="BJ271">
            <v>1460813.5073115863</v>
          </cell>
          <cell r="BK271">
            <v>543207.00422535208</v>
          </cell>
          <cell r="BL271">
            <v>8970708.465547476</v>
          </cell>
          <cell r="BM271">
            <v>8970708.465547476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9750704.0668092147</v>
          </cell>
          <cell r="BW271">
            <v>8024695.439931157</v>
          </cell>
          <cell r="BX271">
            <v>1726008.6268780569</v>
          </cell>
        </row>
        <row r="272">
          <cell r="A272">
            <v>201101</v>
          </cell>
          <cell r="B272">
            <v>146790490.46088067</v>
          </cell>
          <cell r="C272">
            <v>139172026.88825938</v>
          </cell>
          <cell r="D272">
            <v>113346459.59280606</v>
          </cell>
          <cell r="E272">
            <v>60297589.911001839</v>
          </cell>
          <cell r="F272">
            <v>1109497.0099123321</v>
          </cell>
          <cell r="G272">
            <v>483210.2226841097</v>
          </cell>
          <cell r="H272">
            <v>0</v>
          </cell>
          <cell r="I272">
            <v>57437.100402985081</v>
          </cell>
          <cell r="J272">
            <v>330115.5</v>
          </cell>
          <cell r="K272">
            <v>5408.1763888888891</v>
          </cell>
          <cell r="L272">
            <v>0</v>
          </cell>
          <cell r="M272">
            <v>0</v>
          </cell>
          <cell r="N272">
            <v>9335991.5370276794</v>
          </cell>
          <cell r="O272">
            <v>18160623.829575256</v>
          </cell>
          <cell r="P272">
            <v>0</v>
          </cell>
          <cell r="Q272">
            <v>13618362.385156438</v>
          </cell>
          <cell r="R272">
            <v>16762138.168955568</v>
          </cell>
          <cell r="S272">
            <v>5135.5438833883391</v>
          </cell>
          <cell r="T272">
            <v>429670.43701518822</v>
          </cell>
          <cell r="U272">
            <v>5441669.111298576</v>
          </cell>
          <cell r="V272">
            <v>1612350.303980991</v>
          </cell>
          <cell r="W272">
            <v>0</v>
          </cell>
          <cell r="X272">
            <v>278069.88351672242</v>
          </cell>
          <cell r="Y272">
            <v>24987.240332031248</v>
          </cell>
          <cell r="Z272">
            <v>838323.4</v>
          </cell>
          <cell r="AA272">
            <v>11615.211123762378</v>
          </cell>
          <cell r="AB272">
            <v>2472544.833333333</v>
          </cell>
          <cell r="AC272">
            <v>142009.9875117371</v>
          </cell>
          <cell r="AD272">
            <v>0</v>
          </cell>
          <cell r="AE272">
            <v>61768.251499999016</v>
          </cell>
          <cell r="AF272">
            <v>46150846.115492925</v>
          </cell>
          <cell r="AG272">
            <v>14032186.451308602</v>
          </cell>
          <cell r="AH272">
            <v>591437.83607492689</v>
          </cell>
          <cell r="AI272">
            <v>0</v>
          </cell>
          <cell r="AJ272">
            <v>550935.4835884067</v>
          </cell>
          <cell r="AK272">
            <v>4464969.4375693267</v>
          </cell>
          <cell r="AL272">
            <v>1416302.4773072707</v>
          </cell>
          <cell r="AM272">
            <v>2119542.3132350254</v>
          </cell>
          <cell r="AN272">
            <v>142252.23705261489</v>
          </cell>
          <cell r="AO272">
            <v>70853.575291163666</v>
          </cell>
          <cell r="AP272">
            <v>151022.11268521118</v>
          </cell>
          <cell r="AQ272">
            <v>136510.82179495593</v>
          </cell>
          <cell r="AR272">
            <v>619244.6290015243</v>
          </cell>
          <cell r="AS272">
            <v>22683.284682700159</v>
          </cell>
          <cell r="AT272">
            <v>76850.264477371835</v>
          </cell>
          <cell r="AU272">
            <v>411846.14518103364</v>
          </cell>
          <cell r="AV272">
            <v>15255331.88844749</v>
          </cell>
          <cell r="AW272">
            <v>54109.140398717318</v>
          </cell>
          <cell r="AX272">
            <v>541012.66912012373</v>
          </cell>
          <cell r="AY272">
            <v>0</v>
          </cell>
          <cell r="AZ272">
            <v>278607.33733729518</v>
          </cell>
          <cell r="BA272">
            <v>5215148.0109391576</v>
          </cell>
          <cell r="BB272">
            <v>1456354.4550127303</v>
          </cell>
          <cell r="BC272">
            <v>41124.678205340308</v>
          </cell>
          <cell r="BD272">
            <v>755.86762565374261</v>
          </cell>
          <cell r="BE272">
            <v>155567.38904245806</v>
          </cell>
          <cell r="BF272">
            <v>29320.868689104434</v>
          </cell>
          <cell r="BG272">
            <v>185736.50043945978</v>
          </cell>
          <cell r="BH272">
            <v>97004.74956531456</v>
          </cell>
          <cell r="BI272">
            <v>0</v>
          </cell>
          <cell r="BJ272">
            <v>730344.86904170224</v>
          </cell>
          <cell r="BK272">
            <v>216499.53240369717</v>
          </cell>
          <cell r="BL272">
            <v>25825567.295453314</v>
          </cell>
          <cell r="BM272">
            <v>25825567.295453314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7618463.5726212887</v>
          </cell>
          <cell r="BW272">
            <v>6612892.4673145795</v>
          </cell>
          <cell r="BX272">
            <v>1005571.1053067093</v>
          </cell>
          <cell r="CA272">
            <v>52763738.582807504</v>
          </cell>
          <cell r="CB272">
            <v>2461925.5603194395</v>
          </cell>
          <cell r="CC272">
            <v>52763738.582807504</v>
          </cell>
          <cell r="CD272">
            <v>2461925.5603194395</v>
          </cell>
        </row>
        <row r="273">
          <cell r="A273">
            <v>201102</v>
          </cell>
          <cell r="B273">
            <v>130145633.35506067</v>
          </cell>
          <cell r="C273">
            <v>122707785.44186842</v>
          </cell>
          <cell r="D273">
            <v>113514000.24034092</v>
          </cell>
          <cell r="E273">
            <v>68914972.208609223</v>
          </cell>
          <cell r="F273">
            <v>2640406.6767443945</v>
          </cell>
          <cell r="G273">
            <v>645981.26254145987</v>
          </cell>
          <cell r="H273">
            <v>0</v>
          </cell>
          <cell r="I273">
            <v>192674.92820398012</v>
          </cell>
          <cell r="J273">
            <v>182407.5</v>
          </cell>
          <cell r="K273">
            <v>0</v>
          </cell>
          <cell r="L273">
            <v>0</v>
          </cell>
          <cell r="M273">
            <v>0</v>
          </cell>
          <cell r="N273">
            <v>4915922.7957026912</v>
          </cell>
          <cell r="O273">
            <v>32771175.354251578</v>
          </cell>
          <cell r="P273">
            <v>8919.7794705882352</v>
          </cell>
          <cell r="Q273">
            <v>12034611.604578655</v>
          </cell>
          <cell r="R273">
            <v>14090262.666240377</v>
          </cell>
          <cell r="S273">
            <v>0</v>
          </cell>
          <cell r="T273">
            <v>1432609.6408754995</v>
          </cell>
          <cell r="U273">
            <v>6390772.9052709006</v>
          </cell>
          <cell r="V273">
            <v>2837857.0827136468</v>
          </cell>
          <cell r="W273">
            <v>0</v>
          </cell>
          <cell r="X273">
            <v>238589.75808556305</v>
          </cell>
          <cell r="Y273">
            <v>922543.37512695312</v>
          </cell>
          <cell r="Z273">
            <v>561436.9</v>
          </cell>
          <cell r="AA273">
            <v>2200.8373646864688</v>
          </cell>
          <cell r="AB273">
            <v>1423953.3696666679</v>
          </cell>
          <cell r="AC273">
            <v>297376.46056338027</v>
          </cell>
          <cell r="AD273">
            <v>0</v>
          </cell>
          <cell r="AE273">
            <v>106815.12175000319</v>
          </cell>
          <cell r="AF273">
            <v>35331344.6485992</v>
          </cell>
          <cell r="AG273">
            <v>3008355.5291514089</v>
          </cell>
          <cell r="AH273">
            <v>686691.60572199058</v>
          </cell>
          <cell r="AI273">
            <v>0</v>
          </cell>
          <cell r="AJ273">
            <v>796712.12583423813</v>
          </cell>
          <cell r="AK273">
            <v>7583582.8376270914</v>
          </cell>
          <cell r="AL273">
            <v>1256243.0970385645</v>
          </cell>
          <cell r="AM273">
            <v>2785843.858527272</v>
          </cell>
          <cell r="AN273">
            <v>215775.5763570019</v>
          </cell>
          <cell r="AO273">
            <v>33994.9329364277</v>
          </cell>
          <cell r="AP273">
            <v>164471.55507239504</v>
          </cell>
          <cell r="AQ273">
            <v>51262.186444634732</v>
          </cell>
          <cell r="AR273">
            <v>243414.54592225613</v>
          </cell>
          <cell r="AS273">
            <v>35147.463002164615</v>
          </cell>
          <cell r="AT273">
            <v>75881.050624546289</v>
          </cell>
          <cell r="AU273">
            <v>275248.02951845044</v>
          </cell>
          <cell r="AV273">
            <v>12800388.512109337</v>
          </cell>
          <cell r="AW273">
            <v>133368.26978766129</v>
          </cell>
          <cell r="AX273">
            <v>473109.7654432347</v>
          </cell>
          <cell r="AY273">
            <v>0</v>
          </cell>
          <cell r="AZ273">
            <v>256682.0546383863</v>
          </cell>
          <cell r="BA273">
            <v>4455171.6528421333</v>
          </cell>
          <cell r="BB273">
            <v>2876910.4778615767</v>
          </cell>
          <cell r="BC273">
            <v>22447.47526243687</v>
          </cell>
          <cell r="BD273">
            <v>30508.955775163398</v>
          </cell>
          <cell r="BE273">
            <v>166471.13048135041</v>
          </cell>
          <cell r="BF273">
            <v>24716.332968449809</v>
          </cell>
          <cell r="BG273">
            <v>180060.98535705724</v>
          </cell>
          <cell r="BH273">
            <v>74344.831081570737</v>
          </cell>
          <cell r="BI273">
            <v>1631.5798181818184</v>
          </cell>
          <cell r="BJ273">
            <v>825094.94756807038</v>
          </cell>
          <cell r="BK273">
            <v>1551634.2395492957</v>
          </cell>
          <cell r="BL273">
            <v>9193785.2015275061</v>
          </cell>
          <cell r="BM273">
            <v>9164956.111785898</v>
          </cell>
          <cell r="BN273">
            <v>28829.089741609023</v>
          </cell>
          <cell r="BO273">
            <v>27790.155178613655</v>
          </cell>
          <cell r="BP273">
            <v>0</v>
          </cell>
          <cell r="BQ273">
            <v>0</v>
          </cell>
          <cell r="BR273">
            <v>960.92936237826757</v>
          </cell>
          <cell r="BS273">
            <v>0</v>
          </cell>
          <cell r="BT273">
            <v>0</v>
          </cell>
          <cell r="BU273">
            <v>78.005200617098438</v>
          </cell>
          <cell r="BV273">
            <v>7437847.9131922415</v>
          </cell>
          <cell r="BW273">
            <v>6291610.9065760868</v>
          </cell>
          <cell r="BX273">
            <v>1146237.0066161545</v>
          </cell>
          <cell r="CA273">
            <v>41622955.55517529</v>
          </cell>
          <cell r="CB273">
            <v>4023147.4844777314</v>
          </cell>
          <cell r="CC273">
            <v>94386694.137982786</v>
          </cell>
          <cell r="CD273">
            <v>6485073.0447971709</v>
          </cell>
        </row>
        <row r="274">
          <cell r="A274">
            <v>201103</v>
          </cell>
          <cell r="B274">
            <v>132236443.22293471</v>
          </cell>
          <cell r="C274">
            <v>123539318.55326286</v>
          </cell>
          <cell r="D274">
            <v>109090895.0196272</v>
          </cell>
          <cell r="E274">
            <v>73234874.594311014</v>
          </cell>
          <cell r="F274">
            <v>6910467.6450336324</v>
          </cell>
          <cell r="G274">
            <v>780446.64837457798</v>
          </cell>
          <cell r="H274">
            <v>0</v>
          </cell>
          <cell r="I274">
            <v>551965.87559701491</v>
          </cell>
          <cell r="J274">
            <v>366399.00000000006</v>
          </cell>
          <cell r="K274">
            <v>1682.9333333333334</v>
          </cell>
          <cell r="L274">
            <v>0</v>
          </cell>
          <cell r="M274">
            <v>0</v>
          </cell>
          <cell r="N274">
            <v>4612338.9985722285</v>
          </cell>
          <cell r="O274">
            <v>38593327.897522725</v>
          </cell>
          <cell r="P274">
            <v>7897.5042441176465</v>
          </cell>
          <cell r="Q274">
            <v>14210884.280218557</v>
          </cell>
          <cell r="R274">
            <v>3720069.2169347564</v>
          </cell>
          <cell r="S274">
            <v>0</v>
          </cell>
          <cell r="T274">
            <v>3479394.5944800717</v>
          </cell>
          <cell r="U274">
            <v>8583422.3172513787</v>
          </cell>
          <cell r="V274">
            <v>5765191.3648513928</v>
          </cell>
          <cell r="W274">
            <v>0</v>
          </cell>
          <cell r="X274">
            <v>386210.8946828316</v>
          </cell>
          <cell r="Y274">
            <v>90196.247451171876</v>
          </cell>
          <cell r="Z274">
            <v>365254.90000000008</v>
          </cell>
          <cell r="AA274">
            <v>1054.7207260726072</v>
          </cell>
          <cell r="AB274">
            <v>1614365.6610833341</v>
          </cell>
          <cell r="AC274">
            <v>353557.55220657279</v>
          </cell>
          <cell r="AD274">
            <v>0</v>
          </cell>
          <cell r="AE274">
            <v>7590.9762500015449</v>
          </cell>
          <cell r="AF274">
            <v>24508927.293805294</v>
          </cell>
          <cell r="AG274">
            <v>2013336.9014505672</v>
          </cell>
          <cell r="AH274">
            <v>297431.64337129041</v>
          </cell>
          <cell r="AI274">
            <v>945.59975550342824</v>
          </cell>
          <cell r="AJ274">
            <v>639873.75092080457</v>
          </cell>
          <cell r="AK274">
            <v>2820916.1780054965</v>
          </cell>
          <cell r="AL274">
            <v>1197225.2931061513</v>
          </cell>
          <cell r="AM274">
            <v>2744988.2471345454</v>
          </cell>
          <cell r="AN274">
            <v>425444.80387547269</v>
          </cell>
          <cell r="AO274">
            <v>36124.487292654085</v>
          </cell>
          <cell r="AP274">
            <v>355911.16531050747</v>
          </cell>
          <cell r="AQ274">
            <v>149870.81502628131</v>
          </cell>
          <cell r="AR274">
            <v>296423.0998856707</v>
          </cell>
          <cell r="AS274">
            <v>59750.694584917517</v>
          </cell>
          <cell r="AT274">
            <v>115976.76198277136</v>
          </cell>
          <cell r="AU274">
            <v>175383.34423654075</v>
          </cell>
          <cell r="AV274">
            <v>6620472.4785059448</v>
          </cell>
          <cell r="AW274">
            <v>263834.09442811046</v>
          </cell>
          <cell r="AX274">
            <v>115973.10194190872</v>
          </cell>
          <cell r="AY274">
            <v>0</v>
          </cell>
          <cell r="AZ274">
            <v>261146.58795944916</v>
          </cell>
          <cell r="BA274">
            <v>5917898.2450307058</v>
          </cell>
          <cell r="BB274">
            <v>2763670.814259517</v>
          </cell>
          <cell r="BC274">
            <v>32645.490367270311</v>
          </cell>
          <cell r="BD274">
            <v>1882.7036463366578</v>
          </cell>
          <cell r="BE274">
            <v>128148.71637670543</v>
          </cell>
          <cell r="BF274">
            <v>21811.445018241942</v>
          </cell>
          <cell r="BG274">
            <v>142860.8955681955</v>
          </cell>
          <cell r="BH274">
            <v>70837.846447634613</v>
          </cell>
          <cell r="BI274">
            <v>0</v>
          </cell>
          <cell r="BJ274">
            <v>938500.93939788081</v>
          </cell>
          <cell r="BK274">
            <v>1426982.777437252</v>
          </cell>
          <cell r="BL274">
            <v>14448423.533635657</v>
          </cell>
          <cell r="BM274">
            <v>14370076.960400252</v>
          </cell>
          <cell r="BN274">
            <v>78346.573235406104</v>
          </cell>
          <cell r="BO274">
            <v>78346.573235406104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8697124.6696718484</v>
          </cell>
          <cell r="BW274">
            <v>7716265.1416222034</v>
          </cell>
          <cell r="BX274">
            <v>980859.52804964466</v>
          </cell>
          <cell r="CA274">
            <v>32225192.435427498</v>
          </cell>
          <cell r="CB274">
            <v>3744530.3423091616</v>
          </cell>
          <cell r="CC274">
            <v>126611886.57341029</v>
          </cell>
          <cell r="CD274">
            <v>10229603.387106333</v>
          </cell>
        </row>
        <row r="275">
          <cell r="A275">
            <v>201104</v>
          </cell>
          <cell r="B275">
            <v>229912764.58333904</v>
          </cell>
          <cell r="C275">
            <v>221852094.37919647</v>
          </cell>
          <cell r="D275">
            <v>115239324.44565764</v>
          </cell>
          <cell r="E275">
            <v>74242683.491003677</v>
          </cell>
          <cell r="F275">
            <v>4782345.1015426004</v>
          </cell>
          <cell r="G275">
            <v>0</v>
          </cell>
          <cell r="H275">
            <v>0</v>
          </cell>
          <cell r="I275">
            <v>490801.8134726368</v>
          </cell>
          <cell r="J275">
            <v>16112.25</v>
          </cell>
          <cell r="K275">
            <v>9427.932777777778</v>
          </cell>
          <cell r="L275">
            <v>0</v>
          </cell>
          <cell r="M275">
            <v>0</v>
          </cell>
          <cell r="N275">
            <v>3481156.1575903287</v>
          </cell>
          <cell r="O275">
            <v>42548915.167452194</v>
          </cell>
          <cell r="P275">
            <v>93.069485294117655</v>
          </cell>
          <cell r="Q275">
            <v>18910916.647311617</v>
          </cell>
          <cell r="R275">
            <v>2066840.4595567568</v>
          </cell>
          <cell r="S275">
            <v>0</v>
          </cell>
          <cell r="T275">
            <v>1936074.8918144722</v>
          </cell>
          <cell r="U275">
            <v>8130614.6899257256</v>
          </cell>
          <cell r="V275">
            <v>2186554.9801380802</v>
          </cell>
          <cell r="W275">
            <v>1333.1985832502926</v>
          </cell>
          <cell r="X275">
            <v>396725.86777731328</v>
          </cell>
          <cell r="Y275">
            <v>159312.30859375</v>
          </cell>
          <cell r="Z275">
            <v>697882</v>
          </cell>
          <cell r="AA275">
            <v>0</v>
          </cell>
          <cell r="AB275">
            <v>3961881.0012499997</v>
          </cell>
          <cell r="AC275">
            <v>0</v>
          </cell>
          <cell r="AD275">
            <v>0</v>
          </cell>
          <cell r="AE275">
            <v>726925.33358333202</v>
          </cell>
          <cell r="AF275">
            <v>30910525.709640935</v>
          </cell>
          <cell r="AG275">
            <v>6117693.2330985963</v>
          </cell>
          <cell r="AH275">
            <v>338723.62178687454</v>
          </cell>
          <cell r="AI275">
            <v>25.132219415373513</v>
          </cell>
          <cell r="AJ275">
            <v>267884.26694248221</v>
          </cell>
          <cell r="AK275">
            <v>833219.71131906169</v>
          </cell>
          <cell r="AL275">
            <v>1734096.263763041</v>
          </cell>
          <cell r="AM275">
            <v>1578343.6933594192</v>
          </cell>
          <cell r="AN275">
            <v>321955.69137684873</v>
          </cell>
          <cell r="AO275">
            <v>65103.980778510537</v>
          </cell>
          <cell r="AP275">
            <v>286462.91743898531</v>
          </cell>
          <cell r="AQ275">
            <v>155578.16038540227</v>
          </cell>
          <cell r="AR275">
            <v>304878.57110327733</v>
          </cell>
          <cell r="AS275">
            <v>61678.756533249049</v>
          </cell>
          <cell r="AT275">
            <v>66493.382091954321</v>
          </cell>
          <cell r="AU275">
            <v>144294.43025239976</v>
          </cell>
          <cell r="AV275">
            <v>7995079.9888230646</v>
          </cell>
          <cell r="AW275">
            <v>381909.1356697111</v>
          </cell>
          <cell r="AX275">
            <v>131269.5402749425</v>
          </cell>
          <cell r="AY275">
            <v>0</v>
          </cell>
          <cell r="AZ275">
            <v>505078.0186775889</v>
          </cell>
          <cell r="BA275">
            <v>9620757.2137461118</v>
          </cell>
          <cell r="BB275">
            <v>1955500.555087303</v>
          </cell>
          <cell r="BC275">
            <v>173579.71776927944</v>
          </cell>
          <cell r="BD275">
            <v>0</v>
          </cell>
          <cell r="BE275">
            <v>93787.976864065073</v>
          </cell>
          <cell r="BF275">
            <v>43732.533041247632</v>
          </cell>
          <cell r="BG275">
            <v>88912.232926179495</v>
          </cell>
          <cell r="BH275">
            <v>25386.108512802806</v>
          </cell>
          <cell r="BI275">
            <v>0</v>
          </cell>
          <cell r="BJ275">
            <v>589518.56834196125</v>
          </cell>
          <cell r="BK275">
            <v>940583.41763176734</v>
          </cell>
          <cell r="BL275">
            <v>106612769.93353881</v>
          </cell>
          <cell r="BM275">
            <v>106612769.93353881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8060670.2041425854</v>
          </cell>
          <cell r="BW275">
            <v>7115927.5966994194</v>
          </cell>
          <cell r="BX275">
            <v>944742.6074431655</v>
          </cell>
          <cell r="CA275">
            <v>38026453.306340352</v>
          </cell>
          <cell r="CB275">
            <v>2900243.1625304688</v>
          </cell>
          <cell r="CC275">
            <v>164638339.87975064</v>
          </cell>
          <cell r="CD275">
            <v>13129846.549636802</v>
          </cell>
        </row>
        <row r="276">
          <cell r="A276">
            <v>201105</v>
          </cell>
          <cell r="B276">
            <v>186971939.00451517</v>
          </cell>
          <cell r="C276">
            <v>178469498.24847692</v>
          </cell>
          <cell r="D276">
            <v>108430487.18414862</v>
          </cell>
          <cell r="E276">
            <v>70690839.154204205</v>
          </cell>
          <cell r="F276">
            <v>2524985.4702040358</v>
          </cell>
          <cell r="G276">
            <v>782927.40690147737</v>
          </cell>
          <cell r="H276">
            <v>0</v>
          </cell>
          <cell r="I276">
            <v>288711.75317412935</v>
          </cell>
          <cell r="J276">
            <v>50193</v>
          </cell>
          <cell r="K276">
            <v>19003.122222222224</v>
          </cell>
          <cell r="L276">
            <v>0</v>
          </cell>
          <cell r="M276">
            <v>497.25000000000006</v>
          </cell>
          <cell r="N276">
            <v>2360454.0086016762</v>
          </cell>
          <cell r="O276">
            <v>40945219.092669867</v>
          </cell>
          <cell r="P276">
            <v>70521.851323529409</v>
          </cell>
          <cell r="Q276">
            <v>18944230.322716214</v>
          </cell>
          <cell r="R276">
            <v>1854087.404159189</v>
          </cell>
          <cell r="S276">
            <v>4711.9938723872392</v>
          </cell>
          <cell r="T276">
            <v>2845296.4783594697</v>
          </cell>
          <cell r="U276">
            <v>10253761.177438878</v>
          </cell>
          <cell r="V276">
            <v>1711243.8774179565</v>
          </cell>
          <cell r="W276">
            <v>0</v>
          </cell>
          <cell r="X276">
            <v>547077.98522993305</v>
          </cell>
          <cell r="Y276">
            <v>445718.65126953123</v>
          </cell>
          <cell r="Z276">
            <v>1513438.6</v>
          </cell>
          <cell r="AA276">
            <v>13505.38168811881</v>
          </cell>
          <cell r="AB276">
            <v>5232186.237416666</v>
          </cell>
          <cell r="AC276">
            <v>0</v>
          </cell>
          <cell r="AD276">
            <v>0</v>
          </cell>
          <cell r="AE276">
            <v>790590.44441667106</v>
          </cell>
          <cell r="AF276">
            <v>25334490.028311647</v>
          </cell>
          <cell r="AG276">
            <v>3636178.9590205508</v>
          </cell>
          <cell r="AH276">
            <v>95950.818850398326</v>
          </cell>
          <cell r="AI276">
            <v>0</v>
          </cell>
          <cell r="AJ276">
            <v>197583.12515945829</v>
          </cell>
          <cell r="AK276">
            <v>689295.31468359788</v>
          </cell>
          <cell r="AL276">
            <v>1725638.4201383921</v>
          </cell>
          <cell r="AM276">
            <v>1258081.0466534025</v>
          </cell>
          <cell r="AN276">
            <v>184873.4759516427</v>
          </cell>
          <cell r="AO276">
            <v>61954.157717791582</v>
          </cell>
          <cell r="AP276">
            <v>95514.788516492816</v>
          </cell>
          <cell r="AQ276">
            <v>101477.76158601957</v>
          </cell>
          <cell r="AR276">
            <v>542914.28711890243</v>
          </cell>
          <cell r="AS276">
            <v>88630.925915368905</v>
          </cell>
          <cell r="AT276">
            <v>52696.642384383049</v>
          </cell>
          <cell r="AU276">
            <v>137943.96969690564</v>
          </cell>
          <cell r="AV276">
            <v>7854959.3334739842</v>
          </cell>
          <cell r="AW276">
            <v>802057.15737547481</v>
          </cell>
          <cell r="AX276">
            <v>639.40381742738589</v>
          </cell>
          <cell r="AY276">
            <v>0</v>
          </cell>
          <cell r="AZ276">
            <v>333186.14602864737</v>
          </cell>
          <cell r="BA276">
            <v>7474914.2942228038</v>
          </cell>
          <cell r="BB276">
            <v>2151396.8241939032</v>
          </cell>
          <cell r="BC276">
            <v>128056.90193714641</v>
          </cell>
          <cell r="BD276">
            <v>1625.6209670718788</v>
          </cell>
          <cell r="BE276">
            <v>121492.17168929242</v>
          </cell>
          <cell r="BF276">
            <v>42419.102952407782</v>
          </cell>
          <cell r="BG276">
            <v>148939.72197825782</v>
          </cell>
          <cell r="BH276">
            <v>29707.916601322358</v>
          </cell>
          <cell r="BI276">
            <v>0</v>
          </cell>
          <cell r="BJ276">
            <v>845054.46958953177</v>
          </cell>
          <cell r="BK276">
            <v>834100.91847887309</v>
          </cell>
          <cell r="BL276">
            <v>70039011.064328283</v>
          </cell>
          <cell r="BM276">
            <v>70039011.064328283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8502440.7560382616</v>
          </cell>
          <cell r="BW276">
            <v>7040655.9167549731</v>
          </cell>
          <cell r="BX276">
            <v>1461784.8392832882</v>
          </cell>
          <cell r="CA276">
            <v>32375145.94506662</v>
          </cell>
          <cell r="CB276">
            <v>3613181.6634771917</v>
          </cell>
          <cell r="CC276">
            <v>197013485.82481727</v>
          </cell>
          <cell r="CD276">
            <v>16743028.213113993</v>
          </cell>
        </row>
        <row r="277">
          <cell r="A277">
            <v>201106</v>
          </cell>
          <cell r="B277">
            <v>154325277.57138744</v>
          </cell>
          <cell r="C277">
            <v>145557877.25863394</v>
          </cell>
          <cell r="D277">
            <v>100987182.0214712</v>
          </cell>
          <cell r="E277">
            <v>67714050.733546153</v>
          </cell>
          <cell r="F277">
            <v>2791271.222744395</v>
          </cell>
          <cell r="G277">
            <v>646996.53696343722</v>
          </cell>
          <cell r="H277">
            <v>0</v>
          </cell>
          <cell r="I277">
            <v>269432.30819900497</v>
          </cell>
          <cell r="J277">
            <v>2799571.5000000005</v>
          </cell>
          <cell r="K277">
            <v>6977.1611111111124</v>
          </cell>
          <cell r="L277">
            <v>0</v>
          </cell>
          <cell r="M277">
            <v>0</v>
          </cell>
          <cell r="N277">
            <v>3758762.9177999739</v>
          </cell>
          <cell r="O277">
            <v>45438862.080790013</v>
          </cell>
          <cell r="P277">
            <v>39563.217735294122</v>
          </cell>
          <cell r="Q277">
            <v>8502087.6457080562</v>
          </cell>
          <cell r="R277">
            <v>1559525.8543824863</v>
          </cell>
          <cell r="S277">
            <v>0</v>
          </cell>
          <cell r="T277">
            <v>1901000.2881123859</v>
          </cell>
          <cell r="U277">
            <v>6353373.983242346</v>
          </cell>
          <cell r="V277">
            <v>1805783.7442482975</v>
          </cell>
          <cell r="W277">
            <v>0</v>
          </cell>
          <cell r="X277">
            <v>381883.99839186179</v>
          </cell>
          <cell r="Y277">
            <v>52224.1357421875</v>
          </cell>
          <cell r="Z277">
            <v>1254098.625</v>
          </cell>
          <cell r="AA277">
            <v>0</v>
          </cell>
          <cell r="AB277">
            <v>2278741.7439349997</v>
          </cell>
          <cell r="AC277">
            <v>0</v>
          </cell>
          <cell r="AD277">
            <v>0</v>
          </cell>
          <cell r="AE277">
            <v>580641.73592500004</v>
          </cell>
          <cell r="AF277">
            <v>25611718.816647951</v>
          </cell>
          <cell r="AG277">
            <v>3347465.2179451641</v>
          </cell>
          <cell r="AH277">
            <v>465198.66565802589</v>
          </cell>
          <cell r="AI277">
            <v>1419.9703969686032</v>
          </cell>
          <cell r="AJ277">
            <v>194734.67979361172</v>
          </cell>
          <cell r="AK277">
            <v>386207.38186472229</v>
          </cell>
          <cell r="AL277">
            <v>759178.86721461336</v>
          </cell>
          <cell r="AM277">
            <v>1076280.5945510895</v>
          </cell>
          <cell r="AN277">
            <v>108990.60407211013</v>
          </cell>
          <cell r="AO277">
            <v>43220.697105151594</v>
          </cell>
          <cell r="AP277">
            <v>260785.73076676962</v>
          </cell>
          <cell r="AQ277">
            <v>250578.08021112331</v>
          </cell>
          <cell r="AR277">
            <v>2946188.8967835368</v>
          </cell>
          <cell r="AS277">
            <v>123668.86050782223</v>
          </cell>
          <cell r="AT277">
            <v>23440.729343948711</v>
          </cell>
          <cell r="AU277">
            <v>108779.26563642843</v>
          </cell>
          <cell r="AV277">
            <v>6762345.914034456</v>
          </cell>
          <cell r="AW277">
            <v>1008019.6327732052</v>
          </cell>
          <cell r="AX277">
            <v>28706.698157676354</v>
          </cell>
          <cell r="AY277">
            <v>0</v>
          </cell>
          <cell r="AZ277">
            <v>352912.25502216117</v>
          </cell>
          <cell r="BA277">
            <v>7363596.0748093696</v>
          </cell>
          <cell r="BB277">
            <v>1308038.4880347596</v>
          </cell>
          <cell r="BC277">
            <v>96310.524464471775</v>
          </cell>
          <cell r="BD277">
            <v>4422.0875149783897</v>
          </cell>
          <cell r="BE277">
            <v>158873.71128786495</v>
          </cell>
          <cell r="BF277">
            <v>34779.587927924818</v>
          </cell>
          <cell r="BG277">
            <v>123156.99324856969</v>
          </cell>
          <cell r="BH277">
            <v>30690.700933743585</v>
          </cell>
          <cell r="BI277">
            <v>0</v>
          </cell>
          <cell r="BJ277">
            <v>838968.40378396714</v>
          </cell>
          <cell r="BK277">
            <v>20836.478873239434</v>
          </cell>
          <cell r="BL277">
            <v>44570695.237162732</v>
          </cell>
          <cell r="BM277">
            <v>44553413.935103893</v>
          </cell>
          <cell r="BN277">
            <v>17281.302058834852</v>
          </cell>
          <cell r="BO277">
            <v>15890.429707220295</v>
          </cell>
          <cell r="BP277">
            <v>0</v>
          </cell>
          <cell r="BQ277">
            <v>0</v>
          </cell>
          <cell r="BR277">
            <v>1390.8723516145569</v>
          </cell>
          <cell r="BS277">
            <v>0</v>
          </cell>
          <cell r="BT277">
            <v>0</v>
          </cell>
          <cell r="BU277">
            <v>0</v>
          </cell>
          <cell r="BV277">
            <v>8767400.3127535004</v>
          </cell>
          <cell r="BW277">
            <v>5999703.6599622555</v>
          </cell>
          <cell r="BX277">
            <v>2767696.6527912454</v>
          </cell>
          <cell r="CA277">
            <v>31611422.476610206</v>
          </cell>
          <cell r="CB277">
            <v>4075735.140826005</v>
          </cell>
          <cell r="CC277">
            <v>228624908.30142748</v>
          </cell>
          <cell r="CD277">
            <v>20818763.353939999</v>
          </cell>
        </row>
        <row r="278">
          <cell r="A278">
            <v>201107</v>
          </cell>
          <cell r="B278">
            <v>129556032.49879752</v>
          </cell>
          <cell r="C278">
            <v>120409315.030148</v>
          </cell>
          <cell r="D278">
            <v>90961008.577872947</v>
          </cell>
          <cell r="E278">
            <v>62336512.894714169</v>
          </cell>
          <cell r="F278">
            <v>2743696.662941704</v>
          </cell>
          <cell r="G278">
            <v>463900.87603974558</v>
          </cell>
          <cell r="H278">
            <v>0</v>
          </cell>
          <cell r="I278">
            <v>389647.12631840789</v>
          </cell>
          <cell r="J278">
            <v>168275.25000000003</v>
          </cell>
          <cell r="K278">
            <v>0</v>
          </cell>
          <cell r="L278">
            <v>0</v>
          </cell>
          <cell r="M278">
            <v>0</v>
          </cell>
          <cell r="N278">
            <v>2320511.5907287635</v>
          </cell>
          <cell r="O278">
            <v>39954720.400723323</v>
          </cell>
          <cell r="P278">
            <v>146541.00691176471</v>
          </cell>
          <cell r="Q278">
            <v>7385888.7621679278</v>
          </cell>
          <cell r="R278">
            <v>5143398.4892304866</v>
          </cell>
          <cell r="S278">
            <v>0</v>
          </cell>
          <cell r="T278">
            <v>3619932.7296520481</v>
          </cell>
          <cell r="U278">
            <v>6527642.5324896621</v>
          </cell>
          <cell r="V278">
            <v>1014450.1460532509</v>
          </cell>
          <cell r="W278">
            <v>0</v>
          </cell>
          <cell r="X278">
            <v>260340.2129194538</v>
          </cell>
          <cell r="Y278">
            <v>7468.6253027343746</v>
          </cell>
          <cell r="Z278">
            <v>353413.05000000005</v>
          </cell>
          <cell r="AA278">
            <v>8635.2285610561048</v>
          </cell>
          <cell r="AB278">
            <v>3304231.1099583344</v>
          </cell>
          <cell r="AC278">
            <v>681875.53936150239</v>
          </cell>
          <cell r="AD278">
            <v>0</v>
          </cell>
          <cell r="AE278">
            <v>897228.62033333059</v>
          </cell>
          <cell r="AF278">
            <v>20369220.388255898</v>
          </cell>
          <cell r="AG278">
            <v>1257952.3620519221</v>
          </cell>
          <cell r="AH278">
            <v>83116.2451702861</v>
          </cell>
          <cell r="AI278">
            <v>0</v>
          </cell>
          <cell r="AJ278">
            <v>143899.28316489796</v>
          </cell>
          <cell r="AK278">
            <v>888509.99015386659</v>
          </cell>
          <cell r="AL278">
            <v>1395922.6904141537</v>
          </cell>
          <cell r="AM278">
            <v>1183806.6864056278</v>
          </cell>
          <cell r="AN278">
            <v>232573.85158582078</v>
          </cell>
          <cell r="AO278">
            <v>79023.185902422832</v>
          </cell>
          <cell r="AP278">
            <v>104017.70735054433</v>
          </cell>
          <cell r="AQ278">
            <v>83563.888710302432</v>
          </cell>
          <cell r="AR278">
            <v>452052.81308117381</v>
          </cell>
          <cell r="AS278">
            <v>83152.224547189966</v>
          </cell>
          <cell r="AT278">
            <v>34589.039636176058</v>
          </cell>
          <cell r="AU278">
            <v>114398.59673454669</v>
          </cell>
          <cell r="AV278">
            <v>6114168.3205213519</v>
          </cell>
          <cell r="AW278">
            <v>540502.43824266188</v>
          </cell>
          <cell r="AX278">
            <v>245591.73550207465</v>
          </cell>
          <cell r="AY278">
            <v>0</v>
          </cell>
          <cell r="AZ278">
            <v>465417.93670507066</v>
          </cell>
          <cell r="BA278">
            <v>6866961.3923758036</v>
          </cell>
          <cell r="BB278">
            <v>1727632.762413217</v>
          </cell>
          <cell r="BC278">
            <v>11270.828494065858</v>
          </cell>
          <cell r="BD278">
            <v>0</v>
          </cell>
          <cell r="BE278">
            <v>155972.42582721985</v>
          </cell>
          <cell r="BF278">
            <v>32394.695792554074</v>
          </cell>
          <cell r="BG278">
            <v>164694.54205748424</v>
          </cell>
          <cell r="BH278">
            <v>18582.234612886594</v>
          </cell>
          <cell r="BI278">
            <v>0</v>
          </cell>
          <cell r="BJ278">
            <v>1288770.0062064712</v>
          </cell>
          <cell r="BK278">
            <v>55948.029422535205</v>
          </cell>
          <cell r="BL278">
            <v>29448306.452275053</v>
          </cell>
          <cell r="BM278">
            <v>29433319.298425891</v>
          </cell>
          <cell r="BN278">
            <v>14987.153849161448</v>
          </cell>
          <cell r="BO278">
            <v>12907.830199955913</v>
          </cell>
          <cell r="BP278">
            <v>0</v>
          </cell>
          <cell r="BQ278">
            <v>0</v>
          </cell>
          <cell r="BR278">
            <v>2079.3236492055357</v>
          </cell>
          <cell r="BS278">
            <v>0</v>
          </cell>
          <cell r="BT278">
            <v>0</v>
          </cell>
          <cell r="BU278">
            <v>0</v>
          </cell>
          <cell r="BV278">
            <v>9146717.4686495252</v>
          </cell>
          <cell r="BW278">
            <v>5970329.345837594</v>
          </cell>
          <cell r="BX278">
            <v>3176388.1228119307</v>
          </cell>
          <cell r="CA278">
            <v>26339549.734093491</v>
          </cell>
          <cell r="CB278">
            <v>4904020.8852251479</v>
          </cell>
          <cell r="CC278">
            <v>254964458.03552097</v>
          </cell>
          <cell r="CD278">
            <v>25722784.239165146</v>
          </cell>
        </row>
        <row r="279">
          <cell r="A279">
            <v>201108</v>
          </cell>
          <cell r="B279">
            <v>124631773.31862858</v>
          </cell>
          <cell r="C279">
            <v>113048898.91064639</v>
          </cell>
          <cell r="D279">
            <v>111327330.95945583</v>
          </cell>
          <cell r="E279">
            <v>81873398.547536075</v>
          </cell>
          <cell r="F279">
            <v>3512728.7758923783</v>
          </cell>
          <cell r="G279">
            <v>810265.69713115552</v>
          </cell>
          <cell r="H279">
            <v>0</v>
          </cell>
          <cell r="I279">
            <v>603399.1402736319</v>
          </cell>
          <cell r="J279">
            <v>72121.5</v>
          </cell>
          <cell r="K279">
            <v>0</v>
          </cell>
          <cell r="L279">
            <v>0</v>
          </cell>
          <cell r="M279">
            <v>614.25</v>
          </cell>
          <cell r="N279">
            <v>7922972.2837511888</v>
          </cell>
          <cell r="O279">
            <v>41808161.527375162</v>
          </cell>
          <cell r="P279">
            <v>0</v>
          </cell>
          <cell r="Q279">
            <v>14875440.970936444</v>
          </cell>
          <cell r="R279">
            <v>7969939.8358342163</v>
          </cell>
          <cell r="S279">
            <v>0</v>
          </cell>
          <cell r="T279">
            <v>4297754.5663418956</v>
          </cell>
          <cell r="U279">
            <v>5668052.3336722003</v>
          </cell>
          <cell r="V279">
            <v>1494394.7734284832</v>
          </cell>
          <cell r="W279">
            <v>0</v>
          </cell>
          <cell r="X279">
            <v>334768.85205100337</v>
          </cell>
          <cell r="Y279">
            <v>56698.194667968746</v>
          </cell>
          <cell r="Z279">
            <v>28380.65</v>
          </cell>
          <cell r="AA279">
            <v>6407.626666666667</v>
          </cell>
          <cell r="AB279">
            <v>2100407.3532333337</v>
          </cell>
          <cell r="AC279">
            <v>800694.35556807509</v>
          </cell>
          <cell r="AD279">
            <v>5170.1069400000006</v>
          </cell>
          <cell r="AE279">
            <v>841130.42111666908</v>
          </cell>
          <cell r="AF279">
            <v>21545484.211840034</v>
          </cell>
          <cell r="AG279">
            <v>1388224.0609938565</v>
          </cell>
          <cell r="AH279">
            <v>175221.97890942905</v>
          </cell>
          <cell r="AI279">
            <v>34.556801696138578</v>
          </cell>
          <cell r="AJ279">
            <v>53128.930783454445</v>
          </cell>
          <cell r="AK279">
            <v>723468.48868537578</v>
          </cell>
          <cell r="AL279">
            <v>1593352.378622795</v>
          </cell>
          <cell r="AM279">
            <v>770306.47654471674</v>
          </cell>
          <cell r="AN279">
            <v>343256.66995519202</v>
          </cell>
          <cell r="AO279">
            <v>36892.65369634446</v>
          </cell>
          <cell r="AP279">
            <v>61344.980186881192</v>
          </cell>
          <cell r="AQ279">
            <v>98380.21885458834</v>
          </cell>
          <cell r="AR279">
            <v>367464.05321169971</v>
          </cell>
          <cell r="AS279">
            <v>112400.90130417976</v>
          </cell>
          <cell r="AT279">
            <v>31403.335661447254</v>
          </cell>
          <cell r="AU279">
            <v>202437.04739322758</v>
          </cell>
          <cell r="AV279">
            <v>7529216.3139125779</v>
          </cell>
          <cell r="AW279">
            <v>137360.04315633368</v>
          </cell>
          <cell r="AX279">
            <v>224250.94366804979</v>
          </cell>
          <cell r="AY279">
            <v>0</v>
          </cell>
          <cell r="AZ279">
            <v>562559.61412298866</v>
          </cell>
          <cell r="BA279">
            <v>7134780.5653751986</v>
          </cell>
          <cell r="BB279">
            <v>2240395.8664075243</v>
          </cell>
          <cell r="BC279">
            <v>13425.557015646218</v>
          </cell>
          <cell r="BD279">
            <v>4912.3016250471746</v>
          </cell>
          <cell r="BE279">
            <v>110407.5673080179</v>
          </cell>
          <cell r="BF279">
            <v>18604.678635229204</v>
          </cell>
          <cell r="BG279">
            <v>113797.87129810909</v>
          </cell>
          <cell r="BH279">
            <v>40721.320136442693</v>
          </cell>
          <cell r="BI279">
            <v>0</v>
          </cell>
          <cell r="BJ279">
            <v>1149032.3858819897</v>
          </cell>
          <cell r="BK279">
            <v>789494.18450704217</v>
          </cell>
          <cell r="BL279">
            <v>1721567.9511905555</v>
          </cell>
          <cell r="BM279">
            <v>1713974.6872301928</v>
          </cell>
          <cell r="BN279">
            <v>7593.2639603625375</v>
          </cell>
          <cell r="BO279">
            <v>6080.8004763030804</v>
          </cell>
          <cell r="BP279">
            <v>0</v>
          </cell>
          <cell r="BQ279">
            <v>0</v>
          </cell>
          <cell r="BR279">
            <v>1512.463484059457</v>
          </cell>
          <cell r="BS279">
            <v>0</v>
          </cell>
          <cell r="BT279">
            <v>0</v>
          </cell>
          <cell r="BU279">
            <v>0</v>
          </cell>
          <cell r="BV279">
            <v>11582874.407982184</v>
          </cell>
          <cell r="BW279">
            <v>7066358.4416140523</v>
          </cell>
          <cell r="BX279">
            <v>4516515.9663681313</v>
          </cell>
          <cell r="CA279">
            <v>28611842.653454088</v>
          </cell>
          <cell r="CB279">
            <v>6756911.8327756561</v>
          </cell>
          <cell r="CC279">
            <v>283576300.68897504</v>
          </cell>
          <cell r="CD279">
            <v>32479696.071940802</v>
          </cell>
        </row>
        <row r="280">
          <cell r="A280">
            <v>201109</v>
          </cell>
          <cell r="B280">
            <v>92023952.850831956</v>
          </cell>
          <cell r="C280">
            <v>82438929.46723184</v>
          </cell>
          <cell r="D280">
            <v>82367639.785540536</v>
          </cell>
          <cell r="E280">
            <v>53775586.828080386</v>
          </cell>
          <cell r="F280">
            <v>4456395.4361704048</v>
          </cell>
          <cell r="G280">
            <v>94505.530983401724</v>
          </cell>
          <cell r="H280">
            <v>0</v>
          </cell>
          <cell r="I280">
            <v>633400.88390049757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6398288.6740480065</v>
          </cell>
          <cell r="O280">
            <v>14614420.349024447</v>
          </cell>
          <cell r="P280">
            <v>0</v>
          </cell>
          <cell r="Q280">
            <v>11784051.646700187</v>
          </cell>
          <cell r="R280">
            <v>13186750.270117242</v>
          </cell>
          <cell r="S280">
            <v>0</v>
          </cell>
          <cell r="T280">
            <v>2607774.0371361999</v>
          </cell>
          <cell r="U280">
            <v>5341578.0460825264</v>
          </cell>
          <cell r="V280">
            <v>1817155.8720185754</v>
          </cell>
          <cell r="W280">
            <v>2469.3800425313757</v>
          </cell>
          <cell r="X280">
            <v>185119.94334698995</v>
          </cell>
          <cell r="Y280">
            <v>122290.56137695313</v>
          </cell>
          <cell r="Z280">
            <v>41126.425000000003</v>
          </cell>
          <cell r="AA280">
            <v>1649.4880528052806</v>
          </cell>
          <cell r="AB280">
            <v>2211582.9360466669</v>
          </cell>
          <cell r="AC280">
            <v>622963.25605633797</v>
          </cell>
          <cell r="AD280">
            <v>0</v>
          </cell>
          <cell r="AE280">
            <v>337220.18414166651</v>
          </cell>
          <cell r="AF280">
            <v>21893235.214699913</v>
          </cell>
          <cell r="AG280">
            <v>1621194.7753023838</v>
          </cell>
          <cell r="AH280">
            <v>178964.82025640426</v>
          </cell>
          <cell r="AI280">
            <v>25.132219415373513</v>
          </cell>
          <cell r="AJ280">
            <v>890552.7073293149</v>
          </cell>
          <cell r="AK280">
            <v>688029.220771914</v>
          </cell>
          <cell r="AL280">
            <v>918637.1847538721</v>
          </cell>
          <cell r="AM280">
            <v>736904.05035142344</v>
          </cell>
          <cell r="AN280">
            <v>376630.97172659985</v>
          </cell>
          <cell r="AO280">
            <v>31029.117016708507</v>
          </cell>
          <cell r="AP280">
            <v>478464.28354751144</v>
          </cell>
          <cell r="AQ280">
            <v>66211.410250534405</v>
          </cell>
          <cell r="AR280">
            <v>242766.05203125003</v>
          </cell>
          <cell r="AS280">
            <v>93850.730618382513</v>
          </cell>
          <cell r="AT280">
            <v>39030.166135776832</v>
          </cell>
          <cell r="AU280">
            <v>272284.27266521519</v>
          </cell>
          <cell r="AV280">
            <v>10655677.336543778</v>
          </cell>
          <cell r="AW280">
            <v>58231.263416789574</v>
          </cell>
          <cell r="AX280">
            <v>480653.0929792531</v>
          </cell>
          <cell r="AY280">
            <v>0</v>
          </cell>
          <cell r="AZ280">
            <v>525179.01854978886</v>
          </cell>
          <cell r="BA280">
            <v>3538919.6082335981</v>
          </cell>
          <cell r="BB280">
            <v>1357239.6966777116</v>
          </cell>
          <cell r="BC280">
            <v>76329.887173824944</v>
          </cell>
          <cell r="BD280">
            <v>186.52032779413608</v>
          </cell>
          <cell r="BE280">
            <v>108163.62537099363</v>
          </cell>
          <cell r="BF280">
            <v>13917.656043439281</v>
          </cell>
          <cell r="BG280">
            <v>67592.222490415574</v>
          </cell>
          <cell r="BH280">
            <v>20493.389273359684</v>
          </cell>
          <cell r="BI280">
            <v>0</v>
          </cell>
          <cell r="BJ280">
            <v>870776.23656126484</v>
          </cell>
          <cell r="BK280">
            <v>199780.1594366197</v>
          </cell>
          <cell r="BL280">
            <v>71289.681691301928</v>
          </cell>
          <cell r="BM280">
            <v>71289.681691301928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9585023.3836001121</v>
          </cell>
          <cell r="BW280">
            <v>6798317.8252265099</v>
          </cell>
          <cell r="BX280">
            <v>2786705.5583736026</v>
          </cell>
          <cell r="CA280">
            <v>28691553.039926425</v>
          </cell>
          <cell r="CB280">
            <v>4143945.2550513139</v>
          </cell>
          <cell r="CC280">
            <v>312267853.72890145</v>
          </cell>
          <cell r="CD280">
            <v>36623641.326992117</v>
          </cell>
        </row>
        <row r="281">
          <cell r="A281">
            <v>201110</v>
          </cell>
          <cell r="B281">
            <v>92584116.590283856</v>
          </cell>
          <cell r="C281">
            <v>84241007.73070173</v>
          </cell>
          <cell r="D281">
            <v>84192083.897104532</v>
          </cell>
          <cell r="E281">
            <v>53063349.934338644</v>
          </cell>
          <cell r="F281">
            <v>917798.64133183856</v>
          </cell>
          <cell r="G281">
            <v>8331.290477929746</v>
          </cell>
          <cell r="H281">
            <v>0</v>
          </cell>
          <cell r="I281">
            <v>292751.39794527367</v>
          </cell>
          <cell r="J281">
            <v>0</v>
          </cell>
          <cell r="K281">
            <v>7432.9555555555562</v>
          </cell>
          <cell r="L281">
            <v>0</v>
          </cell>
          <cell r="M281">
            <v>0</v>
          </cell>
          <cell r="N281">
            <v>10437127.848105554</v>
          </cell>
          <cell r="O281">
            <v>17345546.474301293</v>
          </cell>
          <cell r="P281">
            <v>0</v>
          </cell>
          <cell r="Q281">
            <v>8405238.4804133885</v>
          </cell>
          <cell r="R281">
            <v>15116723.085280271</v>
          </cell>
          <cell r="S281">
            <v>1042.4624645764577</v>
          </cell>
          <cell r="T281">
            <v>531357.29846296832</v>
          </cell>
          <cell r="U281">
            <v>5714548.3683924591</v>
          </cell>
          <cell r="V281">
            <v>438169.34158204333</v>
          </cell>
          <cell r="W281">
            <v>0</v>
          </cell>
          <cell r="X281">
            <v>155421.46762736901</v>
          </cell>
          <cell r="Y281">
            <v>151191.74243164063</v>
          </cell>
          <cell r="Z281">
            <v>27416.174999999999</v>
          </cell>
          <cell r="AA281">
            <v>16583.500859735974</v>
          </cell>
          <cell r="AB281">
            <v>4799840.8691416681</v>
          </cell>
          <cell r="AC281">
            <v>0</v>
          </cell>
          <cell r="AD281">
            <v>0</v>
          </cell>
          <cell r="AE281">
            <v>125925.27175000191</v>
          </cell>
          <cell r="AF281">
            <v>22708323.714967638</v>
          </cell>
          <cell r="AG281">
            <v>1778190.8766243865</v>
          </cell>
          <cell r="AH281">
            <v>324652.2795295192</v>
          </cell>
          <cell r="AI281">
            <v>0</v>
          </cell>
          <cell r="AJ281">
            <v>31749.134673539316</v>
          </cell>
          <cell r="AK281">
            <v>409905.38351724617</v>
          </cell>
          <cell r="AL281">
            <v>377817.29781681282</v>
          </cell>
          <cell r="AM281">
            <v>1140427.5146681042</v>
          </cell>
          <cell r="AN281">
            <v>389396.20927776414</v>
          </cell>
          <cell r="AO281">
            <v>54446.106600721621</v>
          </cell>
          <cell r="AP281">
            <v>195979.04561602924</v>
          </cell>
          <cell r="AQ281">
            <v>62337.823888404288</v>
          </cell>
          <cell r="AR281">
            <v>422083.08071455796</v>
          </cell>
          <cell r="AS281">
            <v>105620.72935564606</v>
          </cell>
          <cell r="AT281">
            <v>81727.830153166709</v>
          </cell>
          <cell r="AU281">
            <v>283904.90222786373</v>
          </cell>
          <cell r="AV281">
            <v>12329105.891974067</v>
          </cell>
          <cell r="AW281">
            <v>37436.363272117356</v>
          </cell>
          <cell r="AX281">
            <v>259167.77925311204</v>
          </cell>
          <cell r="AY281">
            <v>0</v>
          </cell>
          <cell r="AZ281">
            <v>454230.9283218215</v>
          </cell>
          <cell r="BA281">
            <v>3970144.5374827627</v>
          </cell>
          <cell r="BB281">
            <v>2705861.8794058007</v>
          </cell>
          <cell r="BC281">
            <v>72087.727307599984</v>
          </cell>
          <cell r="BD281">
            <v>0</v>
          </cell>
          <cell r="BE281">
            <v>179624.918872674</v>
          </cell>
          <cell r="BF281">
            <v>34152.089792431136</v>
          </cell>
          <cell r="BG281">
            <v>74611.087098175936</v>
          </cell>
          <cell r="BH281">
            <v>37888.055934024727</v>
          </cell>
          <cell r="BI281">
            <v>0</v>
          </cell>
          <cell r="BJ281">
            <v>2101143.9318797681</v>
          </cell>
          <cell r="BK281">
            <v>206354.06852112673</v>
          </cell>
          <cell r="BL281">
            <v>48923.83359720467</v>
          </cell>
          <cell r="BM281">
            <v>48923.83359720467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8343108.8595821224</v>
          </cell>
          <cell r="BW281">
            <v>6655118.0438687811</v>
          </cell>
          <cell r="BX281">
            <v>1687990.8157133418</v>
          </cell>
          <cell r="CA281">
            <v>29363441.758836418</v>
          </cell>
          <cell r="CB281">
            <v>4393852.6951191425</v>
          </cell>
          <cell r="CC281">
            <v>341631295.48773789</v>
          </cell>
          <cell r="CD281">
            <v>41017494.022111259</v>
          </cell>
        </row>
        <row r="282">
          <cell r="A282">
            <v>201111</v>
          </cell>
          <cell r="B282">
            <v>116582733.36296122</v>
          </cell>
          <cell r="C282">
            <v>108326651.79643255</v>
          </cell>
          <cell r="D282">
            <v>75886967.908089012</v>
          </cell>
          <cell r="E282">
            <v>41718120.394220933</v>
          </cell>
          <cell r="F282">
            <v>1428.8051569506727</v>
          </cell>
          <cell r="G282">
            <v>271411.03606537759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9974868.1303217523</v>
          </cell>
          <cell r="O282">
            <v>10837496.692992553</v>
          </cell>
          <cell r="P282">
            <v>0</v>
          </cell>
          <cell r="Q282">
            <v>10300930.738813475</v>
          </cell>
          <cell r="R282">
            <v>10148292.127739135</v>
          </cell>
          <cell r="S282">
            <v>80151.54520682068</v>
          </cell>
          <cell r="T282">
            <v>103541.31792486715</v>
          </cell>
          <cell r="U282">
            <v>4740742.0829852214</v>
          </cell>
          <cell r="V282">
            <v>100805.05874303405</v>
          </cell>
          <cell r="W282">
            <v>4297.8367168192453</v>
          </cell>
          <cell r="X282">
            <v>105453.76060423635</v>
          </cell>
          <cell r="Y282">
            <v>27701.747607421872</v>
          </cell>
          <cell r="Z282">
            <v>1920.2999999999997</v>
          </cell>
          <cell r="AA282">
            <v>11209.183295379538</v>
          </cell>
          <cell r="AB282">
            <v>4266285.6617683331</v>
          </cell>
          <cell r="AC282">
            <v>0</v>
          </cell>
          <cell r="AD282">
            <v>0</v>
          </cell>
          <cell r="AE282">
            <v>223068.53424999805</v>
          </cell>
          <cell r="AF282">
            <v>26108743.660910804</v>
          </cell>
          <cell r="AG282">
            <v>2263246.4845537324</v>
          </cell>
          <cell r="AH282">
            <v>783051.06629401655</v>
          </cell>
          <cell r="AI282">
            <v>0</v>
          </cell>
          <cell r="AJ282">
            <v>149490.95893799365</v>
          </cell>
          <cell r="AK282">
            <v>1382897.969912526</v>
          </cell>
          <cell r="AL282">
            <v>439266.39055398823</v>
          </cell>
          <cell r="AM282">
            <v>1276297.6012026258</v>
          </cell>
          <cell r="AN282">
            <v>303094.23381618044</v>
          </cell>
          <cell r="AO282">
            <v>84038.542392765507</v>
          </cell>
          <cell r="AP282">
            <v>96768.315923064234</v>
          </cell>
          <cell r="AQ282">
            <v>127586.66224932973</v>
          </cell>
          <cell r="AR282">
            <v>699094.40862233227</v>
          </cell>
          <cell r="AS282">
            <v>75720.701699850193</v>
          </cell>
          <cell r="AT282">
            <v>56923.96739304228</v>
          </cell>
          <cell r="AU282">
            <v>169354.58952546178</v>
          </cell>
          <cell r="AV282">
            <v>12953815.631705187</v>
          </cell>
          <cell r="AW282">
            <v>162674.42742012502</v>
          </cell>
          <cell r="AX282">
            <v>124748.22990871372</v>
          </cell>
          <cell r="AY282">
            <v>0</v>
          </cell>
          <cell r="AZ282">
            <v>453898.01167612191</v>
          </cell>
          <cell r="BA282">
            <v>4506775.4671237506</v>
          </cell>
          <cell r="BB282">
            <v>3319361.7699720534</v>
          </cell>
          <cell r="BC282">
            <v>79892.378711034209</v>
          </cell>
          <cell r="BD282">
            <v>0</v>
          </cell>
          <cell r="BE282">
            <v>81296.699412485686</v>
          </cell>
          <cell r="BF282">
            <v>33138.871280175626</v>
          </cell>
          <cell r="BG282">
            <v>100130.09962598015</v>
          </cell>
          <cell r="BH282">
            <v>29965.99966998395</v>
          </cell>
          <cell r="BI282">
            <v>0</v>
          </cell>
          <cell r="BJ282">
            <v>2293915.2260611262</v>
          </cell>
          <cell r="BK282">
            <v>701022.49521126749</v>
          </cell>
          <cell r="BL282">
            <v>32439683.888343543</v>
          </cell>
          <cell r="BM282">
            <v>32439683.888343543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8256081.5665286696</v>
          </cell>
          <cell r="BW282">
            <v>4978946.2441302445</v>
          </cell>
          <cell r="BX282">
            <v>3277135.3223984251</v>
          </cell>
          <cell r="CA282">
            <v>31087689.905041046</v>
          </cell>
          <cell r="CB282">
            <v>6596497.0923704784</v>
          </cell>
          <cell r="CC282">
            <v>372718985.39277893</v>
          </cell>
          <cell r="CD282">
            <v>47613991.11448174</v>
          </cell>
        </row>
        <row r="283">
          <cell r="A283">
            <v>201112</v>
          </cell>
          <cell r="B283">
            <v>224201840.65845141</v>
          </cell>
          <cell r="C283">
            <v>214254643.03455225</v>
          </cell>
          <cell r="D283">
            <v>106845648.78267038</v>
          </cell>
          <cell r="E283">
            <v>51991585.203630835</v>
          </cell>
          <cell r="F283">
            <v>107447.80920403588</v>
          </cell>
          <cell r="G283">
            <v>653867.12649314362</v>
          </cell>
          <cell r="H283">
            <v>0</v>
          </cell>
          <cell r="I283">
            <v>99762.410243781094</v>
          </cell>
          <cell r="J283">
            <v>678852.9</v>
          </cell>
          <cell r="K283">
            <v>0</v>
          </cell>
          <cell r="L283">
            <v>0</v>
          </cell>
          <cell r="M283">
            <v>0</v>
          </cell>
          <cell r="N283">
            <v>14850852.895169778</v>
          </cell>
          <cell r="O283">
            <v>12711198.985383604</v>
          </cell>
          <cell r="P283">
            <v>47845.161</v>
          </cell>
          <cell r="Q283">
            <v>15915006.213762162</v>
          </cell>
          <cell r="R283">
            <v>6148651.3230066486</v>
          </cell>
          <cell r="S283">
            <v>0</v>
          </cell>
          <cell r="T283">
            <v>778100.3793676818</v>
          </cell>
          <cell r="U283">
            <v>4172726.5552816195</v>
          </cell>
          <cell r="V283">
            <v>53628.58150340557</v>
          </cell>
          <cell r="W283">
            <v>0</v>
          </cell>
          <cell r="X283">
            <v>10720.329271181718</v>
          </cell>
          <cell r="Y283">
            <v>1113.3497070312499</v>
          </cell>
          <cell r="Z283">
            <v>14939.415000000001</v>
          </cell>
          <cell r="AA283">
            <v>0</v>
          </cell>
          <cell r="AB283">
            <v>3090726.5291333334</v>
          </cell>
          <cell r="AC283">
            <v>0</v>
          </cell>
          <cell r="AD283">
            <v>0</v>
          </cell>
          <cell r="AE283">
            <v>1001598.3506666678</v>
          </cell>
          <cell r="AF283">
            <v>48227324.13162668</v>
          </cell>
          <cell r="AG283">
            <v>18541813.779876944</v>
          </cell>
          <cell r="AH283">
            <v>269320.86049776257</v>
          </cell>
          <cell r="AI283">
            <v>0</v>
          </cell>
          <cell r="AJ283">
            <v>255454.7976074561</v>
          </cell>
          <cell r="AK283">
            <v>2034068.1701252798</v>
          </cell>
          <cell r="AL283">
            <v>203990.55284480884</v>
          </cell>
          <cell r="AM283">
            <v>1038709.1997390636</v>
          </cell>
          <cell r="AN283">
            <v>240119.8455744434</v>
          </cell>
          <cell r="AO283">
            <v>24008.6454839455</v>
          </cell>
          <cell r="AP283">
            <v>127200.82568119004</v>
          </cell>
          <cell r="AQ283">
            <v>286566.08290939615</v>
          </cell>
          <cell r="AR283">
            <v>490523.1783727135</v>
          </cell>
          <cell r="AS283">
            <v>66334.513182417591</v>
          </cell>
          <cell r="AT283">
            <v>60761.650834681677</v>
          </cell>
          <cell r="AU283">
            <v>122678.07309169338</v>
          </cell>
          <cell r="AV283">
            <v>18333624.690788832</v>
          </cell>
          <cell r="AW283">
            <v>490661.88267957658</v>
          </cell>
          <cell r="AX283">
            <v>105284.60454771787</v>
          </cell>
          <cell r="AY283">
            <v>0</v>
          </cell>
          <cell r="AZ283">
            <v>546592.41987239593</v>
          </cell>
          <cell r="BA283">
            <v>4989610.3579163598</v>
          </cell>
          <cell r="BB283">
            <v>2454012.8921312359</v>
          </cell>
          <cell r="BC283">
            <v>112502.1196904994</v>
          </cell>
          <cell r="BD283">
            <v>2414.0150710564967</v>
          </cell>
          <cell r="BE283">
            <v>81083.316870802431</v>
          </cell>
          <cell r="BF283">
            <v>26254.385649439409</v>
          </cell>
          <cell r="BG283">
            <v>49211.062769152413</v>
          </cell>
          <cell r="BH283">
            <v>53555.929283636084</v>
          </cell>
          <cell r="BI283">
            <v>0</v>
          </cell>
          <cell r="BJ283">
            <v>692589.80236003001</v>
          </cell>
          <cell r="BK283">
            <v>1436402.2604366196</v>
          </cell>
          <cell r="BL283">
            <v>107408994.25188187</v>
          </cell>
          <cell r="BM283">
            <v>107408994.25188187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9947197.6238991749</v>
          </cell>
          <cell r="BW283">
            <v>7306860.6385097243</v>
          </cell>
          <cell r="BX283">
            <v>2640336.9853894506</v>
          </cell>
          <cell r="CA283">
            <v>55534184.770136401</v>
          </cell>
          <cell r="CB283">
            <v>5094349.877520686</v>
          </cell>
          <cell r="CC283">
            <v>428253170.16291535</v>
          </cell>
          <cell r="CD283">
            <v>52708340.992002428</v>
          </cell>
        </row>
        <row r="284">
          <cell r="A284">
            <v>201201</v>
          </cell>
          <cell r="B284">
            <v>123844309.25688738</v>
          </cell>
          <cell r="C284">
            <v>114383752.74148476</v>
          </cell>
          <cell r="D284">
            <v>98178655.650032729</v>
          </cell>
          <cell r="E284">
            <v>50927931.707610697</v>
          </cell>
          <cell r="F284">
            <v>7834504.1838565022</v>
          </cell>
          <cell r="G284">
            <v>20358.063633008645</v>
          </cell>
          <cell r="H284">
            <v>0</v>
          </cell>
          <cell r="I284">
            <v>336082.66169154231</v>
          </cell>
          <cell r="J284">
            <v>247500</v>
          </cell>
          <cell r="K284">
            <v>0</v>
          </cell>
          <cell r="L284">
            <v>0</v>
          </cell>
          <cell r="M284">
            <v>0</v>
          </cell>
          <cell r="N284">
            <v>10156013.120074464</v>
          </cell>
          <cell r="O284">
            <v>14908982.903493267</v>
          </cell>
          <cell r="P284">
            <v>930694.8529411765</v>
          </cell>
          <cell r="Q284">
            <v>12538330.591082525</v>
          </cell>
          <cell r="R284">
            <v>2466804.9405405405</v>
          </cell>
          <cell r="S284">
            <v>0</v>
          </cell>
          <cell r="T284">
            <v>1488660.3902976848</v>
          </cell>
          <cell r="U284">
            <v>7406280.5913324812</v>
          </cell>
          <cell r="V284">
            <v>3799049.8346749223</v>
          </cell>
          <cell r="W284">
            <v>0</v>
          </cell>
          <cell r="X284">
            <v>392451.35172798217</v>
          </cell>
          <cell r="Y284">
            <v>0</v>
          </cell>
          <cell r="Z284">
            <v>0</v>
          </cell>
          <cell r="AA284">
            <v>0</v>
          </cell>
          <cell r="AB284">
            <v>1763475.5</v>
          </cell>
          <cell r="AC284">
            <v>874460.48826291086</v>
          </cell>
          <cell r="AD284">
            <v>0</v>
          </cell>
          <cell r="AE284">
            <v>576843.41666666663</v>
          </cell>
          <cell r="AF284">
            <v>36682476.164573662</v>
          </cell>
          <cell r="AG284">
            <v>10419723.903992536</v>
          </cell>
          <cell r="AH284">
            <v>127863.30777263911</v>
          </cell>
          <cell r="AI284">
            <v>0</v>
          </cell>
          <cell r="AJ284">
            <v>173657.07799958839</v>
          </cell>
          <cell r="AK284">
            <v>1368841.0291176569</v>
          </cell>
          <cell r="AL284">
            <v>176238.61229458309</v>
          </cell>
          <cell r="AM284">
            <v>772659.03322867607</v>
          </cell>
          <cell r="AN284">
            <v>274063.53504729568</v>
          </cell>
          <cell r="AO284">
            <v>44488.318863456989</v>
          </cell>
          <cell r="AP284">
            <v>22365.864086408641</v>
          </cell>
          <cell r="AQ284">
            <v>28618.004223864838</v>
          </cell>
          <cell r="AR284">
            <v>516889.85327743902</v>
          </cell>
          <cell r="AS284">
            <v>22103.296703296703</v>
          </cell>
          <cell r="AT284">
            <v>0</v>
          </cell>
          <cell r="AU284">
            <v>64733.38521400778</v>
          </cell>
          <cell r="AV284">
            <v>17102344.197435897</v>
          </cell>
          <cell r="AW284">
            <v>797357.89014821278</v>
          </cell>
          <cell r="AX284">
            <v>136282.15767634855</v>
          </cell>
          <cell r="AY284">
            <v>0</v>
          </cell>
          <cell r="AZ284">
            <v>59056.615776081424</v>
          </cell>
          <cell r="BA284">
            <v>4575190.081715676</v>
          </cell>
          <cell r="BB284">
            <v>3161967.1865159003</v>
          </cell>
          <cell r="BC284">
            <v>1060956.3092269327</v>
          </cell>
          <cell r="BD284">
            <v>0</v>
          </cell>
          <cell r="BE284">
            <v>2508.7808614164715</v>
          </cell>
          <cell r="BF284">
            <v>2044.6535433070867</v>
          </cell>
          <cell r="BG284">
            <v>2623.8809085328421</v>
          </cell>
          <cell r="BH284">
            <v>945.91594202898546</v>
          </cell>
          <cell r="BI284">
            <v>0</v>
          </cell>
          <cell r="BJ284">
            <v>1155246.0967379077</v>
          </cell>
          <cell r="BK284">
            <v>937641.54929577454</v>
          </cell>
          <cell r="BL284">
            <v>16205097.09145203</v>
          </cell>
          <cell r="BM284">
            <v>16205097.09145203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9460556.5154026151</v>
          </cell>
          <cell r="BW284">
            <v>6609220.6780489963</v>
          </cell>
          <cell r="BX284">
            <v>2851335.8373536179</v>
          </cell>
          <cell r="BZ284">
            <v>6609220.6780489963</v>
          </cell>
          <cell r="CA284">
            <v>43291696.84262266</v>
          </cell>
          <cell r="CB284">
            <v>6013303.0238695182</v>
          </cell>
          <cell r="CC284">
            <v>43291696.84262266</v>
          </cell>
          <cell r="CD284">
            <v>6013303.0238695182</v>
          </cell>
          <cell r="CE284">
            <v>-17.951801738459835</v>
          </cell>
          <cell r="CF284">
            <v>144.25202454493711</v>
          </cell>
        </row>
        <row r="285">
          <cell r="A285">
            <v>201202</v>
          </cell>
          <cell r="B285">
            <v>115855919.27893558</v>
          </cell>
          <cell r="C285">
            <v>107883577.24739939</v>
          </cell>
          <cell r="D285">
            <v>104310985.25107846</v>
          </cell>
          <cell r="E285">
            <v>58260208.158995733</v>
          </cell>
          <cell r="F285">
            <v>1508884.7017937221</v>
          </cell>
          <cell r="G285">
            <v>248249.7856607656</v>
          </cell>
          <cell r="H285">
            <v>0</v>
          </cell>
          <cell r="I285">
            <v>46111</v>
          </cell>
          <cell r="J285">
            <v>89100</v>
          </cell>
          <cell r="K285">
            <v>0</v>
          </cell>
          <cell r="L285">
            <v>0</v>
          </cell>
          <cell r="M285">
            <v>0</v>
          </cell>
          <cell r="N285">
            <v>6282789.8001861619</v>
          </cell>
          <cell r="O285">
            <v>31423152.63707941</v>
          </cell>
          <cell r="P285">
            <v>2018987.367647059</v>
          </cell>
          <cell r="Q285">
            <v>13074836.020494932</v>
          </cell>
          <cell r="R285">
            <v>2754705.0864864863</v>
          </cell>
          <cell r="S285">
            <v>0</v>
          </cell>
          <cell r="T285">
            <v>813391.75964718859</v>
          </cell>
          <cell r="U285">
            <v>4541137.0766608929</v>
          </cell>
          <cell r="V285">
            <v>977348.92012383894</v>
          </cell>
          <cell r="W285">
            <v>0</v>
          </cell>
          <cell r="X285">
            <v>193502.54403567448</v>
          </cell>
          <cell r="Y285">
            <v>105596.0546875</v>
          </cell>
          <cell r="Z285">
            <v>12975</v>
          </cell>
          <cell r="AA285">
            <v>4361.6270627062704</v>
          </cell>
          <cell r="AB285">
            <v>2164417.4166666665</v>
          </cell>
          <cell r="AC285">
            <v>311451.6807511737</v>
          </cell>
          <cell r="AD285">
            <v>0</v>
          </cell>
          <cell r="AE285">
            <v>771483.83333333326</v>
          </cell>
          <cell r="AF285">
            <v>39519736.696725503</v>
          </cell>
          <cell r="AG285">
            <v>6949178.5906313639</v>
          </cell>
          <cell r="AH285">
            <v>194657.57302700283</v>
          </cell>
          <cell r="AI285">
            <v>0</v>
          </cell>
          <cell r="AJ285">
            <v>413407.52150648285</v>
          </cell>
          <cell r="AK285">
            <v>3472656.3608013284</v>
          </cell>
          <cell r="AL285">
            <v>444029.75045648206</v>
          </cell>
          <cell r="AM285">
            <v>1495657.5614861329</v>
          </cell>
          <cell r="AN285">
            <v>189847.98520494785</v>
          </cell>
          <cell r="AO285">
            <v>28472.524072612472</v>
          </cell>
          <cell r="AP285">
            <v>33548.796129612958</v>
          </cell>
          <cell r="AQ285">
            <v>0</v>
          </cell>
          <cell r="AR285">
            <v>298137.83346036589</v>
          </cell>
          <cell r="AS285">
            <v>33154.945054945056</v>
          </cell>
          <cell r="AT285">
            <v>1058.8728103579588</v>
          </cell>
          <cell r="AU285">
            <v>62421.478599221788</v>
          </cell>
          <cell r="AV285">
            <v>20808373.54871795</v>
          </cell>
          <cell r="AW285">
            <v>770779.29380993894</v>
          </cell>
          <cell r="AX285">
            <v>176365.14522821578</v>
          </cell>
          <cell r="AY285">
            <v>0</v>
          </cell>
          <cell r="AZ285">
            <v>55582.697201017814</v>
          </cell>
          <cell r="BA285">
            <v>4092406.2185275261</v>
          </cell>
          <cell r="BB285">
            <v>1989903.3186963205</v>
          </cell>
          <cell r="BC285">
            <v>708567.24937655858</v>
          </cell>
          <cell r="BD285">
            <v>848.49673202614383</v>
          </cell>
          <cell r="BE285">
            <v>5519.3178951162372</v>
          </cell>
          <cell r="BF285">
            <v>6133.9606299212601</v>
          </cell>
          <cell r="BG285">
            <v>3935.8213627992632</v>
          </cell>
          <cell r="BH285">
            <v>945.91594202898546</v>
          </cell>
          <cell r="BI285">
            <v>0</v>
          </cell>
          <cell r="BJ285">
            <v>743040.58492688416</v>
          </cell>
          <cell r="BK285">
            <v>520911.97183098586</v>
          </cell>
          <cell r="BL285">
            <v>3572591.996320934</v>
          </cell>
          <cell r="BM285">
            <v>3572591.996320934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7972342.0315361973</v>
          </cell>
          <cell r="BW285">
            <v>5691273.3616533028</v>
          </cell>
          <cell r="BX285">
            <v>2281068.6698828945</v>
          </cell>
          <cell r="BZ285">
            <v>12300494.0397023</v>
          </cell>
          <cell r="CA285">
            <v>45211010.058378808</v>
          </cell>
          <cell r="CB285">
            <v>4270971.9885792155</v>
          </cell>
          <cell r="CC285">
            <v>88502706.901001468</v>
          </cell>
          <cell r="CD285">
            <v>10284275.012448734</v>
          </cell>
          <cell r="CE285">
            <v>-6.2339160097922104</v>
          </cell>
          <cell r="CF285">
            <v>58.583796071496494</v>
          </cell>
        </row>
        <row r="286">
          <cell r="A286">
            <v>201203</v>
          </cell>
          <cell r="B286">
            <v>126432823.29857931</v>
          </cell>
          <cell r="C286">
            <v>119942196.15836509</v>
          </cell>
          <cell r="D286">
            <v>117982289.89408645</v>
          </cell>
          <cell r="E286">
            <v>67693634.437176108</v>
          </cell>
          <cell r="F286">
            <v>2063128.1905829597</v>
          </cell>
          <cell r="G286">
            <v>63248.353034589963</v>
          </cell>
          <cell r="H286">
            <v>0</v>
          </cell>
          <cell r="I286">
            <v>54140.278606965177</v>
          </cell>
          <cell r="J286">
            <v>772200</v>
          </cell>
          <cell r="K286">
            <v>17530.555555555555</v>
          </cell>
          <cell r="L286">
            <v>0</v>
          </cell>
          <cell r="M286">
            <v>0</v>
          </cell>
          <cell r="N286">
            <v>4504268.8879925534</v>
          </cell>
          <cell r="O286">
            <v>42242912.558922775</v>
          </cell>
          <cell r="P286">
            <v>609294.89705882361</v>
          </cell>
          <cell r="Q286">
            <v>15042022.595007086</v>
          </cell>
          <cell r="R286">
            <v>1588231.4324324324</v>
          </cell>
          <cell r="S286">
            <v>0</v>
          </cell>
          <cell r="T286">
            <v>736656.68798235944</v>
          </cell>
          <cell r="U286">
            <v>6946344.9438364571</v>
          </cell>
          <cell r="V286">
            <v>952076.96904024761</v>
          </cell>
          <cell r="W286">
            <v>0</v>
          </cell>
          <cell r="X286">
            <v>25469.291806020068</v>
          </cell>
          <cell r="Y286">
            <v>80344.82421875</v>
          </cell>
          <cell r="Z286">
            <v>118505</v>
          </cell>
          <cell r="AA286">
            <v>8326.7425742574251</v>
          </cell>
          <cell r="AB286">
            <v>4280337.166666666</v>
          </cell>
          <cell r="AC286">
            <v>1293722.366197183</v>
          </cell>
          <cell r="AD286">
            <v>0</v>
          </cell>
          <cell r="AE286">
            <v>187562.58333333331</v>
          </cell>
          <cell r="AF286">
            <v>40879722.221050516</v>
          </cell>
          <cell r="AG286">
            <v>8464054.2307911105</v>
          </cell>
          <cell r="AH286">
            <v>169371.17260927943</v>
          </cell>
          <cell r="AI286">
            <v>0</v>
          </cell>
          <cell r="AJ286">
            <v>226790.96007408932</v>
          </cell>
          <cell r="AK286">
            <v>2500468.1298939018</v>
          </cell>
          <cell r="AL286">
            <v>853727.30371272063</v>
          </cell>
          <cell r="AM286">
            <v>1462063.6904761905</v>
          </cell>
          <cell r="AN286">
            <v>192751.9696822702</v>
          </cell>
          <cell r="AO286">
            <v>20464.626677190216</v>
          </cell>
          <cell r="AP286">
            <v>0</v>
          </cell>
          <cell r="AQ286">
            <v>0</v>
          </cell>
          <cell r="AR286">
            <v>291081.31669207319</v>
          </cell>
          <cell r="AS286">
            <v>22103.296703296703</v>
          </cell>
          <cell r="AT286">
            <v>2117.7456207159175</v>
          </cell>
          <cell r="AU286">
            <v>43926.225680933851</v>
          </cell>
          <cell r="AV286">
            <v>20822594.68974359</v>
          </cell>
          <cell r="AW286">
            <v>447747.12292938103</v>
          </cell>
          <cell r="AX286">
            <v>106887.96680497925</v>
          </cell>
          <cell r="AY286">
            <v>0</v>
          </cell>
          <cell r="AZ286">
            <v>33002.226463104329</v>
          </cell>
          <cell r="BA286">
            <v>5220569.5464956891</v>
          </cell>
          <cell r="BB286">
            <v>2462588.2920233724</v>
          </cell>
          <cell r="BC286">
            <v>822241.13965087279</v>
          </cell>
          <cell r="BD286">
            <v>848.49673202614383</v>
          </cell>
          <cell r="BE286">
            <v>2508.7808614164715</v>
          </cell>
          <cell r="BF286">
            <v>4089.3070866141734</v>
          </cell>
          <cell r="BG286">
            <v>3935.8213627992632</v>
          </cell>
          <cell r="BH286">
            <v>1891.8318840579709</v>
          </cell>
          <cell r="BI286">
            <v>2065.2909090909093</v>
          </cell>
          <cell r="BJ286">
            <v>687366.07424072002</v>
          </cell>
          <cell r="BK286">
            <v>937641.54929577454</v>
          </cell>
          <cell r="BL286">
            <v>1959906.2642786396</v>
          </cell>
          <cell r="BM286">
            <v>1959906.2642786396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6490627.140214216</v>
          </cell>
          <cell r="BW286">
            <v>4589736.5819784701</v>
          </cell>
          <cell r="BX286">
            <v>1900890.5582357454</v>
          </cell>
          <cell r="BZ286">
            <v>16890230.62168077</v>
          </cell>
          <cell r="CA286">
            <v>45469458.803028986</v>
          </cell>
          <cell r="CB286">
            <v>4363478.8502591178</v>
          </cell>
          <cell r="CC286">
            <v>133972165.70403045</v>
          </cell>
          <cell r="CD286">
            <v>14647753.862707851</v>
          </cell>
          <cell r="CE286">
            <v>5.8132607686503661</v>
          </cell>
          <cell r="CF286">
            <v>43.189851144867191</v>
          </cell>
        </row>
        <row r="287">
          <cell r="A287">
            <v>201204</v>
          </cell>
          <cell r="B287">
            <v>127044226.56416813</v>
          </cell>
          <cell r="C287">
            <v>121287957.27707046</v>
          </cell>
          <cell r="D287">
            <v>113313083.06047082</v>
          </cell>
          <cell r="E287">
            <v>60417224.433185369</v>
          </cell>
          <cell r="F287">
            <v>10279422.403587444</v>
          </cell>
          <cell r="G287">
            <v>40123.173956318009</v>
          </cell>
          <cell r="H287">
            <v>0</v>
          </cell>
          <cell r="I287">
            <v>214955.25870646766</v>
          </cell>
          <cell r="J287">
            <v>638550</v>
          </cell>
          <cell r="K287">
            <v>0</v>
          </cell>
          <cell r="L287">
            <v>0</v>
          </cell>
          <cell r="M287">
            <v>0</v>
          </cell>
          <cell r="N287">
            <v>3232955.7914986038</v>
          </cell>
          <cell r="O287">
            <v>21215346.364238195</v>
          </cell>
          <cell r="P287">
            <v>90587.632352941175</v>
          </cell>
          <cell r="Q287">
            <v>15042022.595007086</v>
          </cell>
          <cell r="R287">
            <v>1406567.5027027025</v>
          </cell>
          <cell r="S287">
            <v>0</v>
          </cell>
          <cell r="T287">
            <v>8256693.7111356119</v>
          </cell>
          <cell r="U287">
            <v>6726949.8863339145</v>
          </cell>
          <cell r="V287">
            <v>4903258.9448916409</v>
          </cell>
          <cell r="W287">
            <v>0</v>
          </cell>
          <cell r="X287">
            <v>109405.82580824973</v>
          </cell>
          <cell r="Y287">
            <v>14921.181640625</v>
          </cell>
          <cell r="Z287">
            <v>50170</v>
          </cell>
          <cell r="AA287">
            <v>594.76732673267327</v>
          </cell>
          <cell r="AB287">
            <v>1471653.3333333333</v>
          </cell>
          <cell r="AC287">
            <v>0</v>
          </cell>
          <cell r="AD287">
            <v>0</v>
          </cell>
          <cell r="AE287">
            <v>176945.83333333331</v>
          </cell>
          <cell r="AF287">
            <v>43837200.980388626</v>
          </cell>
          <cell r="AG287">
            <v>11770413.876799144</v>
          </cell>
          <cell r="AH287">
            <v>28626.113680441591</v>
          </cell>
          <cell r="AI287">
            <v>0</v>
          </cell>
          <cell r="AJ287">
            <v>114043.45420868493</v>
          </cell>
          <cell r="AK287">
            <v>2444081.2125012712</v>
          </cell>
          <cell r="AL287">
            <v>650022.93365794281</v>
          </cell>
          <cell r="AM287">
            <v>2093044.2242281528</v>
          </cell>
          <cell r="AN287">
            <v>129227.30924084404</v>
          </cell>
          <cell r="AO287">
            <v>16460.677979479085</v>
          </cell>
          <cell r="AP287">
            <v>11182.932043204321</v>
          </cell>
          <cell r="AQ287">
            <v>0</v>
          </cell>
          <cell r="AR287">
            <v>174648.7900152439</v>
          </cell>
          <cell r="AS287">
            <v>11051.648351648351</v>
          </cell>
          <cell r="AT287">
            <v>6353.2368621477526</v>
          </cell>
          <cell r="AU287">
            <v>20807.159533073929</v>
          </cell>
          <cell r="AV287">
            <v>21335977.88076923</v>
          </cell>
          <cell r="AW287">
            <v>363922.31909328687</v>
          </cell>
          <cell r="AX287">
            <v>112232.36514522822</v>
          </cell>
          <cell r="AY287">
            <v>0</v>
          </cell>
          <cell r="AZ287">
            <v>39950.063613231556</v>
          </cell>
          <cell r="BA287">
            <v>4515154.7826663721</v>
          </cell>
          <cell r="BB287">
            <v>2331707.7605629042</v>
          </cell>
          <cell r="BC287">
            <v>1212521.4962593517</v>
          </cell>
          <cell r="BD287">
            <v>0</v>
          </cell>
          <cell r="BE287">
            <v>5017.5617228329429</v>
          </cell>
          <cell r="BF287">
            <v>2044.6535433070867</v>
          </cell>
          <cell r="BG287">
            <v>2623.8809085328421</v>
          </cell>
          <cell r="BH287">
            <v>945.91594202898546</v>
          </cell>
          <cell r="BI287">
            <v>4130.5818181818186</v>
          </cell>
          <cell r="BJ287">
            <v>583511.69853768288</v>
          </cell>
          <cell r="BK287">
            <v>520911.97183098586</v>
          </cell>
          <cell r="BL287">
            <v>7974874.2165996507</v>
          </cell>
          <cell r="BM287">
            <v>7912438.5214432413</v>
          </cell>
          <cell r="BN287">
            <v>62435.695156409689</v>
          </cell>
          <cell r="BO287">
            <v>62435.695156409689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5756269.2870976599</v>
          </cell>
          <cell r="BW287">
            <v>3855378.7288619145</v>
          </cell>
          <cell r="BX287">
            <v>1900890.5582357454</v>
          </cell>
          <cell r="BZ287">
            <v>20745609.350542683</v>
          </cell>
          <cell r="CA287">
            <v>47692579.70925054</v>
          </cell>
          <cell r="CB287">
            <v>4232598.3187986501</v>
          </cell>
          <cell r="CC287">
            <v>181664745.41328099</v>
          </cell>
          <cell r="CD287">
            <v>18880352.1815065</v>
          </cell>
          <cell r="CE287">
            <v>10.341701420195434</v>
          </cell>
          <cell r="CF287">
            <v>43.797203646898424</v>
          </cell>
        </row>
        <row r="288">
          <cell r="A288">
            <v>201205</v>
          </cell>
          <cell r="B288">
            <v>197211263.14359191</v>
          </cell>
          <cell r="C288">
            <v>189973278.96517226</v>
          </cell>
          <cell r="D288">
            <v>116751011.83286232</v>
          </cell>
          <cell r="E288">
            <v>80676563.201155782</v>
          </cell>
          <cell r="F288">
            <v>75759.901345291481</v>
          </cell>
          <cell r="G288">
            <v>1048736.7537547948</v>
          </cell>
          <cell r="H288">
            <v>0</v>
          </cell>
          <cell r="I288">
            <v>10782.174129353234</v>
          </cell>
          <cell r="J288">
            <v>1890900</v>
          </cell>
          <cell r="K288">
            <v>1753.0555555555557</v>
          </cell>
          <cell r="L288">
            <v>0</v>
          </cell>
          <cell r="M288">
            <v>0</v>
          </cell>
          <cell r="N288">
            <v>6077271.8281104555</v>
          </cell>
          <cell r="O288">
            <v>54407636.030208565</v>
          </cell>
          <cell r="P288">
            <v>0</v>
          </cell>
          <cell r="Q288">
            <v>14942669.737708492</v>
          </cell>
          <cell r="R288">
            <v>1131415.7027027027</v>
          </cell>
          <cell r="S288">
            <v>0</v>
          </cell>
          <cell r="T288">
            <v>1089638.0176405734</v>
          </cell>
          <cell r="U288">
            <v>1546583.0795836893</v>
          </cell>
          <cell r="V288">
            <v>6755.8681114551082</v>
          </cell>
          <cell r="W288">
            <v>0</v>
          </cell>
          <cell r="X288">
            <v>99954.956521739135</v>
          </cell>
          <cell r="Y288">
            <v>0</v>
          </cell>
          <cell r="Z288">
            <v>2595</v>
          </cell>
          <cell r="AA288">
            <v>14472.671617161715</v>
          </cell>
          <cell r="AB288">
            <v>1238780.9166666665</v>
          </cell>
          <cell r="AC288">
            <v>0</v>
          </cell>
          <cell r="AD288">
            <v>0</v>
          </cell>
          <cell r="AE288">
            <v>184023.66666666666</v>
          </cell>
          <cell r="AF288">
            <v>33271389.714502446</v>
          </cell>
          <cell r="AG288">
            <v>4062584.2715015528</v>
          </cell>
          <cell r="AH288">
            <v>653629.59570341639</v>
          </cell>
          <cell r="AI288">
            <v>0</v>
          </cell>
          <cell r="AJ288">
            <v>362217.56194690266</v>
          </cell>
          <cell r="AK288">
            <v>2692961.3996135723</v>
          </cell>
          <cell r="AL288">
            <v>620268.36275106517</v>
          </cell>
          <cell r="AM288">
            <v>3214787.3953427523</v>
          </cell>
          <cell r="AN288">
            <v>101276.45864661653</v>
          </cell>
          <cell r="AO288">
            <v>38704.837411207576</v>
          </cell>
          <cell r="AP288">
            <v>18638.2200720072</v>
          </cell>
          <cell r="AQ288">
            <v>0</v>
          </cell>
          <cell r="AR288">
            <v>262855.24961890245</v>
          </cell>
          <cell r="AS288">
            <v>16577.472527472528</v>
          </cell>
          <cell r="AT288">
            <v>0</v>
          </cell>
          <cell r="AU288">
            <v>11559.533073929961</v>
          </cell>
          <cell r="AV288">
            <v>16217789.225641025</v>
          </cell>
          <cell r="AW288">
            <v>241251.87445510027</v>
          </cell>
          <cell r="AX288">
            <v>101543.5684647303</v>
          </cell>
          <cell r="AY288">
            <v>0</v>
          </cell>
          <cell r="AZ288">
            <v>60793.575063613236</v>
          </cell>
          <cell r="BA288">
            <v>4593951.1126685832</v>
          </cell>
          <cell r="BB288">
            <v>1256475.8376204069</v>
          </cell>
          <cell r="BC288">
            <v>378912.96758104739</v>
          </cell>
          <cell r="BD288">
            <v>2121.2418300653594</v>
          </cell>
          <cell r="BE288">
            <v>7526.3425842494144</v>
          </cell>
          <cell r="BF288">
            <v>0</v>
          </cell>
          <cell r="BG288">
            <v>5247.7618170656842</v>
          </cell>
          <cell r="BH288">
            <v>945.91594202898546</v>
          </cell>
          <cell r="BI288">
            <v>2065.2909090909093</v>
          </cell>
          <cell r="BJ288">
            <v>547109.1338582678</v>
          </cell>
          <cell r="BK288">
            <v>312547.18309859151</v>
          </cell>
          <cell r="BL288">
            <v>73222267.132309943</v>
          </cell>
          <cell r="BM288">
            <v>73222267.132309943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7237984.1784196422</v>
          </cell>
          <cell r="BW288">
            <v>4956915.5085367477</v>
          </cell>
          <cell r="BX288">
            <v>2281068.6698828945</v>
          </cell>
          <cell r="BZ288">
            <v>25702524.859079432</v>
          </cell>
          <cell r="CA288">
            <v>38228305.223039195</v>
          </cell>
          <cell r="CB288">
            <v>3537544.5075033014</v>
          </cell>
          <cell r="CC288">
            <v>219893050.63632017</v>
          </cell>
          <cell r="CD288">
            <v>22417896.689009801</v>
          </cell>
          <cell r="CE288">
            <v>11.613197297492221</v>
          </cell>
          <cell r="CF288">
            <v>33.893919329664385</v>
          </cell>
        </row>
        <row r="289">
          <cell r="A289">
            <v>201206</v>
          </cell>
          <cell r="B289">
            <v>186256315.60043421</v>
          </cell>
          <cell r="C289">
            <v>178277473.97635359</v>
          </cell>
          <cell r="D289">
            <v>115943469.81794241</v>
          </cell>
          <cell r="E289">
            <v>80673681.533170491</v>
          </cell>
          <cell r="F289">
            <v>135570.34977578477</v>
          </cell>
          <cell r="G289">
            <v>691383.55910936149</v>
          </cell>
          <cell r="H289">
            <v>0</v>
          </cell>
          <cell r="I289">
            <v>10552.766169154229</v>
          </cell>
          <cell r="J289">
            <v>574200</v>
          </cell>
          <cell r="K289">
            <v>0</v>
          </cell>
          <cell r="L289">
            <v>0</v>
          </cell>
          <cell r="M289">
            <v>0</v>
          </cell>
          <cell r="N289">
            <v>2578196.6112317718</v>
          </cell>
          <cell r="O289">
            <v>60182114.543689944</v>
          </cell>
          <cell r="P289">
            <v>0</v>
          </cell>
          <cell r="Q289">
            <v>13353024.020930994</v>
          </cell>
          <cell r="R289">
            <v>1526614.4270270269</v>
          </cell>
          <cell r="S289">
            <v>10588.750275027503</v>
          </cell>
          <cell r="T289">
            <v>1611436.5049614112</v>
          </cell>
          <cell r="U289">
            <v>1910460.4883135993</v>
          </cell>
          <cell r="V289">
            <v>69560.419814241483</v>
          </cell>
          <cell r="W289">
            <v>0</v>
          </cell>
          <cell r="X289">
            <v>100115.14074693422</v>
          </cell>
          <cell r="Y289">
            <v>207748.759765625</v>
          </cell>
          <cell r="Z289">
            <v>48440</v>
          </cell>
          <cell r="AA289">
            <v>21213.367986798679</v>
          </cell>
          <cell r="AB289">
            <v>1374239.9166666665</v>
          </cell>
          <cell r="AC289">
            <v>0</v>
          </cell>
          <cell r="AD289">
            <v>7747.8</v>
          </cell>
          <cell r="AE289">
            <v>81395.083333333328</v>
          </cell>
          <cell r="AF289">
            <v>31772999.763620041</v>
          </cell>
          <cell r="AG289">
            <v>2338230.3660981464</v>
          </cell>
          <cell r="AH289">
            <v>667942.6525436372</v>
          </cell>
          <cell r="AI289">
            <v>0</v>
          </cell>
          <cell r="AJ289">
            <v>333706.69839473144</v>
          </cell>
          <cell r="AK289">
            <v>3013783.5158130233</v>
          </cell>
          <cell r="AL289">
            <v>0</v>
          </cell>
          <cell r="AM289">
            <v>1942602.1062271062</v>
          </cell>
          <cell r="AN289">
            <v>149555.2005821004</v>
          </cell>
          <cell r="AO289">
            <v>42263.902920284141</v>
          </cell>
          <cell r="AP289">
            <v>52187.016201620158</v>
          </cell>
          <cell r="AQ289">
            <v>0</v>
          </cell>
          <cell r="AR289">
            <v>97027.105564024387</v>
          </cell>
          <cell r="AS289">
            <v>0</v>
          </cell>
          <cell r="AT289">
            <v>0</v>
          </cell>
          <cell r="AU289">
            <v>2311.9066147859921</v>
          </cell>
          <cell r="AV289">
            <v>17949924.202564102</v>
          </cell>
          <cell r="AW289">
            <v>192183.69659982563</v>
          </cell>
          <cell r="AX289">
            <v>77493.77593360997</v>
          </cell>
          <cell r="AY289">
            <v>0</v>
          </cell>
          <cell r="AZ289">
            <v>43423.982188295166</v>
          </cell>
          <cell r="BA289">
            <v>4870363.6353747519</v>
          </cell>
          <cell r="BB289">
            <v>1586328.0328382852</v>
          </cell>
          <cell r="BC289">
            <v>151565.18703241897</v>
          </cell>
          <cell r="BD289">
            <v>2121.2418300653594</v>
          </cell>
          <cell r="BE289">
            <v>6021.0740673995315</v>
          </cell>
          <cell r="BF289">
            <v>2044.6535433070867</v>
          </cell>
          <cell r="BG289">
            <v>3935.8213627992632</v>
          </cell>
          <cell r="BH289">
            <v>1891.8318840579709</v>
          </cell>
          <cell r="BI289">
            <v>0</v>
          </cell>
          <cell r="BJ289">
            <v>1074946.3217097863</v>
          </cell>
          <cell r="BK289">
            <v>343801.90140845068</v>
          </cell>
          <cell r="BL289">
            <v>62334004.158411175</v>
          </cell>
          <cell r="BM289">
            <v>62334004.158411175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7978841.6240806319</v>
          </cell>
          <cell r="BW289">
            <v>5507683.8983741635</v>
          </cell>
          <cell r="BX289">
            <v>2471157.7257064688</v>
          </cell>
          <cell r="BZ289">
            <v>31210208.757453594</v>
          </cell>
          <cell r="CA289">
            <v>37280683.661994204</v>
          </cell>
          <cell r="CB289">
            <v>4057485.7585447542</v>
          </cell>
          <cell r="CC289">
            <v>257173734.29831439</v>
          </cell>
          <cell r="CD289">
            <v>26475382.447554555</v>
          </cell>
          <cell r="CE289">
            <v>12.487189698178952</v>
          </cell>
          <cell r="CF289">
            <v>27.170773774821868</v>
          </cell>
        </row>
        <row r="290">
          <cell r="A290">
            <v>201207</v>
          </cell>
          <cell r="B290">
            <v>130417833.27495772</v>
          </cell>
          <cell r="C290">
            <v>122248902.59505351</v>
          </cell>
          <cell r="D290">
            <v>84676650.228736788</v>
          </cell>
          <cell r="E290">
            <v>48044991.004058026</v>
          </cell>
          <cell r="F290">
            <v>10632.968609865471</v>
          </cell>
          <cell r="G290">
            <v>605405.32920296583</v>
          </cell>
          <cell r="H290">
            <v>0</v>
          </cell>
          <cell r="I290">
            <v>14682.109452736318</v>
          </cell>
          <cell r="J290">
            <v>415800</v>
          </cell>
          <cell r="K290">
            <v>3506.1111111111113</v>
          </cell>
          <cell r="L290">
            <v>0</v>
          </cell>
          <cell r="M290">
            <v>0</v>
          </cell>
          <cell r="N290">
            <v>2424058.132174992</v>
          </cell>
          <cell r="O290">
            <v>30100112.660732076</v>
          </cell>
          <cell r="P290">
            <v>110442.45588235295</v>
          </cell>
          <cell r="Q290">
            <v>12472095.352883464</v>
          </cell>
          <cell r="R290">
            <v>1008181.6918918919</v>
          </cell>
          <cell r="S290">
            <v>5294.3751375137517</v>
          </cell>
          <cell r="T290">
            <v>874779.81697905192</v>
          </cell>
          <cell r="U290">
            <v>3122213.8181417836</v>
          </cell>
          <cell r="V290">
            <v>31277.167182662539</v>
          </cell>
          <cell r="W290">
            <v>0</v>
          </cell>
          <cell r="X290">
            <v>29794.265886287627</v>
          </cell>
          <cell r="Y290">
            <v>27546.796875</v>
          </cell>
          <cell r="Z290">
            <v>102070</v>
          </cell>
          <cell r="AA290">
            <v>6145.9290429042903</v>
          </cell>
          <cell r="AB290">
            <v>2084563.5</v>
          </cell>
          <cell r="AC290">
            <v>712745.1924882629</v>
          </cell>
          <cell r="AD290">
            <v>7747.8</v>
          </cell>
          <cell r="AE290">
            <v>120323.16666666666</v>
          </cell>
          <cell r="AF290">
            <v>32342180.052797344</v>
          </cell>
          <cell r="AG290">
            <v>752989.43992991152</v>
          </cell>
          <cell r="AH290">
            <v>839699.33462628676</v>
          </cell>
          <cell r="AI290">
            <v>0</v>
          </cell>
          <cell r="AJ290">
            <v>168473.28462646637</v>
          </cell>
          <cell r="AK290">
            <v>2893232.1751805022</v>
          </cell>
          <cell r="AL290">
            <v>908658.81923311017</v>
          </cell>
          <cell r="AM290">
            <v>2551673.5936682364</v>
          </cell>
          <cell r="AN290">
            <v>156089.16565607567</v>
          </cell>
          <cell r="AO290">
            <v>40484.370165745859</v>
          </cell>
          <cell r="AP290">
            <v>160288.69261926191</v>
          </cell>
          <cell r="AQ290">
            <v>0</v>
          </cell>
          <cell r="AR290">
            <v>317543.25457317074</v>
          </cell>
          <cell r="AS290">
            <v>16577.472527472528</v>
          </cell>
          <cell r="AT290">
            <v>1058.8728103579588</v>
          </cell>
          <cell r="AU290">
            <v>9247.6264591439685</v>
          </cell>
          <cell r="AV290">
            <v>18348116.15128205</v>
          </cell>
          <cell r="AW290">
            <v>545883.47863993025</v>
          </cell>
          <cell r="AX290">
            <v>93526.970954356846</v>
          </cell>
          <cell r="AY290">
            <v>0</v>
          </cell>
          <cell r="AZ290">
            <v>34739.185750636134</v>
          </cell>
          <cell r="BA290">
            <v>4503898.1640946278</v>
          </cell>
          <cell r="BB290">
            <v>1167265.3537396353</v>
          </cell>
          <cell r="BC290">
            <v>0</v>
          </cell>
          <cell r="BD290">
            <v>2121.2418300653594</v>
          </cell>
          <cell r="BE290">
            <v>1003.5123445665886</v>
          </cell>
          <cell r="BF290">
            <v>2044.6535433070867</v>
          </cell>
          <cell r="BG290">
            <v>3935.8213627992632</v>
          </cell>
          <cell r="BH290">
            <v>945.91594202898546</v>
          </cell>
          <cell r="BI290">
            <v>0</v>
          </cell>
          <cell r="BJ290">
            <v>532119.84251968504</v>
          </cell>
          <cell r="BK290">
            <v>625094.36619718303</v>
          </cell>
          <cell r="BL290">
            <v>37572252.366316721</v>
          </cell>
          <cell r="BM290">
            <v>37572252.366316721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8168930.6799042076</v>
          </cell>
          <cell r="BW290">
            <v>5507683.8983741635</v>
          </cell>
          <cell r="BX290">
            <v>2661246.7815300436</v>
          </cell>
          <cell r="BZ290">
            <v>36717892.655827761</v>
          </cell>
          <cell r="CA290">
            <v>37849863.95117151</v>
          </cell>
          <cell r="CB290">
            <v>3828512.1352696791</v>
          </cell>
          <cell r="CC290">
            <v>295023598.24948591</v>
          </cell>
          <cell r="CD290">
            <v>30303894.582824234</v>
          </cell>
          <cell r="CE290">
            <v>15.711656645250542</v>
          </cell>
          <cell r="CF290">
            <v>17.809543092477355</v>
          </cell>
        </row>
        <row r="291">
          <cell r="A291">
            <v>201208</v>
          </cell>
          <cell r="B291">
            <v>109578727.46640518</v>
          </cell>
          <cell r="C291">
            <v>100111671.35845813</v>
          </cell>
          <cell r="D291">
            <v>98348121.680826679</v>
          </cell>
          <cell r="E291">
            <v>58890912.932730675</v>
          </cell>
          <cell r="F291">
            <v>30569.78475336323</v>
          </cell>
          <cell r="G291">
            <v>635052.99468792987</v>
          </cell>
          <cell r="H291">
            <v>0</v>
          </cell>
          <cell r="I291">
            <v>0</v>
          </cell>
          <cell r="J291">
            <v>356400</v>
          </cell>
          <cell r="K291">
            <v>0</v>
          </cell>
          <cell r="L291">
            <v>0</v>
          </cell>
          <cell r="M291">
            <v>0</v>
          </cell>
          <cell r="N291">
            <v>3617643.2776915915</v>
          </cell>
          <cell r="O291">
            <v>42432599.126136839</v>
          </cell>
          <cell r="P291">
            <v>326363.6617647059</v>
          </cell>
          <cell r="Q291">
            <v>9551121.3483048081</v>
          </cell>
          <cell r="R291">
            <v>1564859.4648648647</v>
          </cell>
          <cell r="S291">
            <v>84710.002200220028</v>
          </cell>
          <cell r="T291">
            <v>291593.27232635062</v>
          </cell>
          <cell r="U291">
            <v>3079236.0892664203</v>
          </cell>
          <cell r="V291">
            <v>44788.903405572753</v>
          </cell>
          <cell r="W291">
            <v>0</v>
          </cell>
          <cell r="X291">
            <v>96110.535117056861</v>
          </cell>
          <cell r="Y291">
            <v>145768.466796875</v>
          </cell>
          <cell r="Z291">
            <v>220575</v>
          </cell>
          <cell r="AA291">
            <v>30729.645214521453</v>
          </cell>
          <cell r="AB291">
            <v>2489268.1666666665</v>
          </cell>
          <cell r="AC291">
            <v>5989.4553990610329</v>
          </cell>
          <cell r="AD291">
            <v>0</v>
          </cell>
          <cell r="AE291">
            <v>46005.916666666664</v>
          </cell>
          <cell r="AF291">
            <v>35225398.270615123</v>
          </cell>
          <cell r="AG291">
            <v>808.79639090216062</v>
          </cell>
          <cell r="AH291">
            <v>954203.78934805305</v>
          </cell>
          <cell r="AI291">
            <v>0</v>
          </cell>
          <cell r="AJ291">
            <v>362217.56194690266</v>
          </cell>
          <cell r="AK291">
            <v>2722127.0465407949</v>
          </cell>
          <cell r="AL291">
            <v>698088.0097382837</v>
          </cell>
          <cell r="AM291">
            <v>1063319.0476190476</v>
          </cell>
          <cell r="AN291">
            <v>196381.95027892312</v>
          </cell>
          <cell r="AO291">
            <v>42263.902920284141</v>
          </cell>
          <cell r="AP291">
            <v>197565.13276327631</v>
          </cell>
          <cell r="AQ291">
            <v>0</v>
          </cell>
          <cell r="AR291">
            <v>268147.63719512196</v>
          </cell>
          <cell r="AS291">
            <v>11051.648351648351</v>
          </cell>
          <cell r="AT291">
            <v>1058.8728103579588</v>
          </cell>
          <cell r="AU291">
            <v>11559.533073929961</v>
          </cell>
          <cell r="AV291">
            <v>23069534.97179487</v>
          </cell>
          <cell r="AW291">
            <v>476370.22667829122</v>
          </cell>
          <cell r="AX291">
            <v>90854.771784232376</v>
          </cell>
          <cell r="AY291">
            <v>0</v>
          </cell>
          <cell r="AZ291">
            <v>46897.900763358783</v>
          </cell>
          <cell r="BA291">
            <v>5012947.4706168473</v>
          </cell>
          <cell r="BB291">
            <v>1152574.3882144506</v>
          </cell>
          <cell r="BC291">
            <v>0</v>
          </cell>
          <cell r="BD291">
            <v>2545.4901960784314</v>
          </cell>
          <cell r="BE291">
            <v>1003.5123445665886</v>
          </cell>
          <cell r="BF291">
            <v>0</v>
          </cell>
          <cell r="BG291">
            <v>0</v>
          </cell>
          <cell r="BH291">
            <v>945.91594202898546</v>
          </cell>
          <cell r="BI291">
            <v>0</v>
          </cell>
          <cell r="BJ291">
            <v>1043897.0753655793</v>
          </cell>
          <cell r="BK291">
            <v>104182.39436619717</v>
          </cell>
          <cell r="BL291">
            <v>1763549.6776314459</v>
          </cell>
          <cell r="BM291">
            <v>1763549.6776314459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9467056.1079470515</v>
          </cell>
          <cell r="BW291">
            <v>6425631.2147698579</v>
          </cell>
          <cell r="BX291">
            <v>3041424.8931771927</v>
          </cell>
          <cell r="BZ291">
            <v>43143523.870597616</v>
          </cell>
          <cell r="CA291">
            <v>41651029.485384978</v>
          </cell>
          <cell r="CB291">
            <v>4193999.281391643</v>
          </cell>
          <cell r="CC291">
            <v>336674627.73487091</v>
          </cell>
          <cell r="CD291">
            <v>34497893.864215881</v>
          </cell>
          <cell r="CE291">
            <v>18.724529136210791</v>
          </cell>
          <cell r="CF291">
            <v>6.2137212977759333</v>
          </cell>
        </row>
        <row r="292">
          <cell r="A292">
            <v>201209</v>
          </cell>
          <cell r="B292">
            <v>109539908.11288141</v>
          </cell>
          <cell r="C292">
            <v>100630119.98731621</v>
          </cell>
          <cell r="D292">
            <v>100630119.98731621</v>
          </cell>
          <cell r="E292">
            <v>65178545.225034587</v>
          </cell>
          <cell r="F292">
            <v>75427.62107623319</v>
          </cell>
          <cell r="G292">
            <v>128868.51930797705</v>
          </cell>
          <cell r="H292">
            <v>0</v>
          </cell>
          <cell r="I292">
            <v>10323.358208955224</v>
          </cell>
          <cell r="J292">
            <v>499950</v>
          </cell>
          <cell r="K292">
            <v>1753.0555555555557</v>
          </cell>
          <cell r="L292">
            <v>0</v>
          </cell>
          <cell r="M292">
            <v>0</v>
          </cell>
          <cell r="N292">
            <v>11175698.443065466</v>
          </cell>
          <cell r="O292">
            <v>40533827.056335762</v>
          </cell>
          <cell r="P292">
            <v>579512.6617647059</v>
          </cell>
          <cell r="Q292">
            <v>6709629.6295650285</v>
          </cell>
          <cell r="R292">
            <v>4699890.2054054048</v>
          </cell>
          <cell r="S292">
            <v>42355.001100110014</v>
          </cell>
          <cell r="T292">
            <v>721309.6736493936</v>
          </cell>
          <cell r="U292">
            <v>2827921.6462449562</v>
          </cell>
          <cell r="V292">
            <v>36781.948606811144</v>
          </cell>
          <cell r="W292">
            <v>148.13317591669917</v>
          </cell>
          <cell r="X292">
            <v>38604.398272017839</v>
          </cell>
          <cell r="Y292">
            <v>0</v>
          </cell>
          <cell r="Z292">
            <v>60550</v>
          </cell>
          <cell r="AA292">
            <v>8524.9983498349829</v>
          </cell>
          <cell r="AB292">
            <v>2515607.4166666665</v>
          </cell>
          <cell r="AC292">
            <v>167704.75117370894</v>
          </cell>
          <cell r="AD292">
            <v>0</v>
          </cell>
          <cell r="AE292">
            <v>0</v>
          </cell>
          <cell r="AF292">
            <v>32348026.332135253</v>
          </cell>
          <cell r="AG292">
            <v>1067611.2359908521</v>
          </cell>
          <cell r="AH292">
            <v>299142.88796061464</v>
          </cell>
          <cell r="AI292">
            <v>0</v>
          </cell>
          <cell r="AJ292">
            <v>227438.93424572959</v>
          </cell>
          <cell r="AK292">
            <v>1390229.1701976203</v>
          </cell>
          <cell r="AL292">
            <v>363921.29032258067</v>
          </cell>
          <cell r="AM292">
            <v>923101.15122972266</v>
          </cell>
          <cell r="AN292">
            <v>225058.79699248119</v>
          </cell>
          <cell r="AO292">
            <v>47157.617995264409</v>
          </cell>
          <cell r="AP292">
            <v>18638.2200720072</v>
          </cell>
          <cell r="AQ292">
            <v>7804.910242872229</v>
          </cell>
          <cell r="AR292">
            <v>52923.875762195123</v>
          </cell>
          <cell r="AS292">
            <v>22103.296703296703</v>
          </cell>
          <cell r="AT292">
            <v>31766.184310738761</v>
          </cell>
          <cell r="AU292">
            <v>6935.7198443579764</v>
          </cell>
          <cell r="AV292">
            <v>21779677.480769228</v>
          </cell>
          <cell r="AW292">
            <v>682865.47515257192</v>
          </cell>
          <cell r="AX292">
            <v>74821.576763485486</v>
          </cell>
          <cell r="AY292">
            <v>0</v>
          </cell>
          <cell r="AZ292">
            <v>53845.737913486009</v>
          </cell>
          <cell r="BA292">
            <v>5072982.7696661511</v>
          </cell>
          <cell r="BB292">
            <v>275626.7839014089</v>
          </cell>
          <cell r="BC292">
            <v>0</v>
          </cell>
          <cell r="BD292">
            <v>1696.9934640522877</v>
          </cell>
          <cell r="BE292">
            <v>1505.2685168498829</v>
          </cell>
          <cell r="BF292">
            <v>0</v>
          </cell>
          <cell r="BG292">
            <v>2623.8809085328421</v>
          </cell>
          <cell r="BH292">
            <v>2837.7478260869566</v>
          </cell>
          <cell r="BI292">
            <v>0</v>
          </cell>
          <cell r="BJ292">
            <v>48179.865016872893</v>
          </cell>
          <cell r="BK292">
            <v>218783.02816901405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8909788.1255651973</v>
          </cell>
          <cell r="BW292">
            <v>6058452.2882115804</v>
          </cell>
          <cell r="BX292">
            <v>2851335.8373536179</v>
          </cell>
          <cell r="BZ292">
            <v>49201976.1588092</v>
          </cell>
          <cell r="CA292">
            <v>38406478.620346829</v>
          </cell>
          <cell r="CB292">
            <v>3126962.6212550267</v>
          </cell>
          <cell r="CC292">
            <v>375081106.35521775</v>
          </cell>
          <cell r="CD292">
            <v>37624856.485470906</v>
          </cell>
          <cell r="CE292">
            <v>20.115183768114761</v>
          </cell>
          <cell r="CF292">
            <v>2.7337946807077316</v>
          </cell>
        </row>
        <row r="293">
          <cell r="A293">
            <v>201210</v>
          </cell>
          <cell r="B293">
            <v>106890755.52803351</v>
          </cell>
          <cell r="C293">
            <v>98918413.496497318</v>
          </cell>
          <cell r="D293">
            <v>98904090.570671827</v>
          </cell>
          <cell r="E293">
            <v>58691181.969692685</v>
          </cell>
          <cell r="F293">
            <v>65459.213004484307</v>
          </cell>
          <cell r="G293">
            <v>2371.8132387971236</v>
          </cell>
          <cell r="H293">
            <v>0</v>
          </cell>
          <cell r="I293">
            <v>0</v>
          </cell>
          <cell r="J293">
            <v>54450</v>
          </cell>
          <cell r="K293">
            <v>0</v>
          </cell>
          <cell r="L293">
            <v>0</v>
          </cell>
          <cell r="M293">
            <v>0</v>
          </cell>
          <cell r="N293">
            <v>3093308.9643189576</v>
          </cell>
          <cell r="O293">
            <v>34299906.706687659</v>
          </cell>
          <cell r="P293">
            <v>5239191.5588235296</v>
          </cell>
          <cell r="Q293">
            <v>11471943.256077619</v>
          </cell>
          <cell r="R293">
            <v>4029539.6810810808</v>
          </cell>
          <cell r="S293">
            <v>5294.3751375137517</v>
          </cell>
          <cell r="T293">
            <v>429716.40132304304</v>
          </cell>
          <cell r="U293">
            <v>2431197.4756045118</v>
          </cell>
          <cell r="V293">
            <v>12510.866873065015</v>
          </cell>
          <cell r="W293">
            <v>11109.988193752439</v>
          </cell>
          <cell r="X293">
            <v>28993.344760312153</v>
          </cell>
          <cell r="Y293">
            <v>1147.783203125</v>
          </cell>
          <cell r="Z293">
            <v>4325</v>
          </cell>
          <cell r="AA293">
            <v>8326.7425742574251</v>
          </cell>
          <cell r="AB293">
            <v>1989658.5833333333</v>
          </cell>
          <cell r="AC293">
            <v>0</v>
          </cell>
          <cell r="AD293">
            <v>0</v>
          </cell>
          <cell r="AE293">
            <v>375125.16666666663</v>
          </cell>
          <cell r="AF293">
            <v>37077502.281952776</v>
          </cell>
          <cell r="AG293">
            <v>1298118.2073979678</v>
          </cell>
          <cell r="AH293">
            <v>0</v>
          </cell>
          <cell r="AI293">
            <v>0</v>
          </cell>
          <cell r="AJ293">
            <v>556609.81343897921</v>
          </cell>
          <cell r="AK293">
            <v>1011075.7601437239</v>
          </cell>
          <cell r="AL293">
            <v>357054.85088253196</v>
          </cell>
          <cell r="AM293">
            <v>914337.53270538989</v>
          </cell>
          <cell r="AN293">
            <v>307096.35847683722</v>
          </cell>
          <cell r="AO293">
            <v>88531.754538279405</v>
          </cell>
          <cell r="AP293">
            <v>3727.64401440144</v>
          </cell>
          <cell r="AQ293">
            <v>0</v>
          </cell>
          <cell r="AR293">
            <v>333420.41730182926</v>
          </cell>
          <cell r="AS293">
            <v>11051.648351648351</v>
          </cell>
          <cell r="AT293">
            <v>8470.9824828636702</v>
          </cell>
          <cell r="AU293">
            <v>27742.879377431906</v>
          </cell>
          <cell r="AV293">
            <v>25332118.508974358</v>
          </cell>
          <cell r="AW293">
            <v>1153102.1795989538</v>
          </cell>
          <cell r="AX293">
            <v>85510.373443983408</v>
          </cell>
          <cell r="AY293">
            <v>0</v>
          </cell>
          <cell r="AZ293">
            <v>31265.267175572521</v>
          </cell>
          <cell r="BA293">
            <v>5558268.1036480218</v>
          </cell>
          <cell r="BB293">
            <v>704208.84342184523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3935.8213627992632</v>
          </cell>
          <cell r="BH293">
            <v>945.91594202898546</v>
          </cell>
          <cell r="BI293">
            <v>0</v>
          </cell>
          <cell r="BJ293">
            <v>280513.88076490443</v>
          </cell>
          <cell r="BK293">
            <v>418813.22535211261</v>
          </cell>
          <cell r="BL293">
            <v>14322.925825486162</v>
          </cell>
          <cell r="BM293">
            <v>14322.925825486162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7972342.0315361973</v>
          </cell>
          <cell r="BW293">
            <v>5691273.3616533028</v>
          </cell>
          <cell r="BX293">
            <v>2281068.6698828945</v>
          </cell>
          <cell r="BZ293">
            <v>54893249.520462506</v>
          </cell>
          <cell r="CA293">
            <v>42768775.643606082</v>
          </cell>
          <cell r="CB293">
            <v>2985277.5133047397</v>
          </cell>
          <cell r="CC293">
            <v>417849881.99882382</v>
          </cell>
          <cell r="CD293">
            <v>40610133.998775646</v>
          </cell>
          <cell r="CE293">
            <v>22.310188650097373</v>
          </cell>
          <cell r="CF293">
            <v>-0.99313727727007972</v>
          </cell>
        </row>
        <row r="294">
          <cell r="A294">
            <v>201211</v>
          </cell>
          <cell r="B294">
            <v>98141922.158309057</v>
          </cell>
          <cell r="C294">
            <v>90726848.109154716</v>
          </cell>
          <cell r="D294">
            <v>84787881.618741125</v>
          </cell>
          <cell r="E294">
            <v>43789698.533631563</v>
          </cell>
          <cell r="F294">
            <v>664.56053811659194</v>
          </cell>
          <cell r="G294">
            <v>260108.85185475124</v>
          </cell>
          <cell r="H294">
            <v>0</v>
          </cell>
          <cell r="I294">
            <v>1376.4477611940299</v>
          </cell>
          <cell r="J294">
            <v>99000</v>
          </cell>
          <cell r="K294">
            <v>0</v>
          </cell>
          <cell r="L294">
            <v>0</v>
          </cell>
          <cell r="M294">
            <v>0</v>
          </cell>
          <cell r="N294">
            <v>8544804.9159168471</v>
          </cell>
          <cell r="O294">
            <v>22525994.755792651</v>
          </cell>
          <cell r="P294">
            <v>1435751.9264705884</v>
          </cell>
          <cell r="Q294">
            <v>8233040.1081434647</v>
          </cell>
          <cell r="R294">
            <v>2220336.9189189188</v>
          </cell>
          <cell r="S294">
            <v>15883.125412541256</v>
          </cell>
          <cell r="T294">
            <v>452736.92282249173</v>
          </cell>
          <cell r="U294">
            <v>2457388.6829357487</v>
          </cell>
          <cell r="V294">
            <v>17765.430959752321</v>
          </cell>
          <cell r="W294">
            <v>1777.59811100039</v>
          </cell>
          <cell r="X294">
            <v>191580.33333333334</v>
          </cell>
          <cell r="Y294">
            <v>2295.56640625</v>
          </cell>
          <cell r="Z294">
            <v>5190</v>
          </cell>
          <cell r="AA294">
            <v>8723.2541254125408</v>
          </cell>
          <cell r="AB294">
            <v>2230056.5</v>
          </cell>
          <cell r="AC294">
            <v>0</v>
          </cell>
          <cell r="AD294">
            <v>0</v>
          </cell>
          <cell r="AE294">
            <v>0</v>
          </cell>
          <cell r="AF294">
            <v>37667060.836958572</v>
          </cell>
          <cell r="AG294">
            <v>1629724.7276678537</v>
          </cell>
          <cell r="AH294">
            <v>87786.74862002088</v>
          </cell>
          <cell r="AI294">
            <v>0</v>
          </cell>
          <cell r="AJ294">
            <v>1133954.8003704466</v>
          </cell>
          <cell r="AK294">
            <v>2848511.5165587608</v>
          </cell>
          <cell r="AL294">
            <v>531004.65003043215</v>
          </cell>
          <cell r="AM294">
            <v>699628.87885923602</v>
          </cell>
          <cell r="AN294">
            <v>246475.68251273345</v>
          </cell>
          <cell r="AO294">
            <v>32921.355958958171</v>
          </cell>
          <cell r="AP294">
            <v>0</v>
          </cell>
          <cell r="AQ294">
            <v>0</v>
          </cell>
          <cell r="AR294">
            <v>419862.74771341466</v>
          </cell>
          <cell r="AS294">
            <v>16577.472527472528</v>
          </cell>
          <cell r="AT294">
            <v>4235.4912414318351</v>
          </cell>
          <cell r="AU294">
            <v>30054.785992217898</v>
          </cell>
          <cell r="AV294">
            <v>23099399.367948718</v>
          </cell>
          <cell r="AW294">
            <v>1304395.7279860505</v>
          </cell>
          <cell r="AX294">
            <v>112232.36514522822</v>
          </cell>
          <cell r="AY294">
            <v>0</v>
          </cell>
          <cell r="AZ294">
            <v>52108.778625954204</v>
          </cell>
          <cell r="BA294">
            <v>5418185.7391996467</v>
          </cell>
          <cell r="BB294">
            <v>873733.56521522545</v>
          </cell>
          <cell r="BC294">
            <v>7578.2593516209472</v>
          </cell>
          <cell r="BD294">
            <v>848.49673202614383</v>
          </cell>
          <cell r="BE294">
            <v>2007.0246891331772</v>
          </cell>
          <cell r="BF294">
            <v>0</v>
          </cell>
          <cell r="BG294">
            <v>1311.9404542664211</v>
          </cell>
          <cell r="BH294">
            <v>1891.8318840579709</v>
          </cell>
          <cell r="BI294">
            <v>0</v>
          </cell>
          <cell r="BJ294">
            <v>176659.50506186727</v>
          </cell>
          <cell r="BK294">
            <v>683436.50704225351</v>
          </cell>
          <cell r="BL294">
            <v>5938966.4904135903</v>
          </cell>
          <cell r="BM294">
            <v>5938966.4904135903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7415074.0491543449</v>
          </cell>
          <cell r="BW294">
            <v>5324094.4350950252</v>
          </cell>
          <cell r="BX294">
            <v>2090979.61405932</v>
          </cell>
          <cell r="BZ294">
            <v>60217343.955557533</v>
          </cell>
          <cell r="CA294">
            <v>42991155.272053599</v>
          </cell>
          <cell r="CB294">
            <v>2964713.1792745455</v>
          </cell>
          <cell r="CC294">
            <v>460841037.27087742</v>
          </cell>
          <cell r="CD294">
            <v>43574847.17805019</v>
          </cell>
          <cell r="CE294">
            <v>23.643027409841679</v>
          </cell>
          <cell r="CF294">
            <v>-8.4831030583425502</v>
          </cell>
        </row>
        <row r="295">
          <cell r="A295">
            <v>201212</v>
          </cell>
          <cell r="B295">
            <v>118130730.06208475</v>
          </cell>
          <cell r="C295">
            <v>109424030.177432</v>
          </cell>
          <cell r="D295">
            <v>91795158.54301919</v>
          </cell>
          <cell r="E295">
            <v>45907304.620976523</v>
          </cell>
          <cell r="F295">
            <v>229273.38565022423</v>
          </cell>
          <cell r="G295">
            <v>352609.56816783902</v>
          </cell>
          <cell r="H295">
            <v>0</v>
          </cell>
          <cell r="I295">
            <v>50010.935323383084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15317676.034129692</v>
          </cell>
          <cell r="O295">
            <v>15653431.189896198</v>
          </cell>
          <cell r="P295">
            <v>2067383.5</v>
          </cell>
          <cell r="Q295">
            <v>8537722.2038591523</v>
          </cell>
          <cell r="R295">
            <v>3639652.7675675675</v>
          </cell>
          <cell r="S295">
            <v>21177.500550055007</v>
          </cell>
          <cell r="T295">
            <v>38367.535832414556</v>
          </cell>
          <cell r="U295">
            <v>3486712.829266306</v>
          </cell>
          <cell r="V295">
            <v>56298.900928792566</v>
          </cell>
          <cell r="W295">
            <v>0</v>
          </cell>
          <cell r="X295">
            <v>229223.62625418062</v>
          </cell>
          <cell r="Y295">
            <v>128551.71875</v>
          </cell>
          <cell r="Z295">
            <v>380600</v>
          </cell>
          <cell r="AA295">
            <v>0</v>
          </cell>
          <cell r="AB295">
            <v>2692038.583333333</v>
          </cell>
          <cell r="AC295">
            <v>0</v>
          </cell>
          <cell r="AD295">
            <v>0</v>
          </cell>
          <cell r="AE295">
            <v>0</v>
          </cell>
          <cell r="AF295">
            <v>42046464.598941647</v>
          </cell>
          <cell r="AG295">
            <v>3404224.009307194</v>
          </cell>
          <cell r="AH295">
            <v>17652.770102938983</v>
          </cell>
          <cell r="AI295">
            <v>0</v>
          </cell>
          <cell r="AJ295">
            <v>524211.10485696647</v>
          </cell>
          <cell r="AK295">
            <v>6962812.1097589908</v>
          </cell>
          <cell r="AL295">
            <v>212859.62264150946</v>
          </cell>
          <cell r="AM295">
            <v>632441.13683935115</v>
          </cell>
          <cell r="AN295">
            <v>132131.29371816639</v>
          </cell>
          <cell r="AO295">
            <v>59169.464088397792</v>
          </cell>
          <cell r="AP295">
            <v>0</v>
          </cell>
          <cell r="AQ295">
            <v>0</v>
          </cell>
          <cell r="AR295">
            <v>686246.25571646343</v>
          </cell>
          <cell r="AS295">
            <v>27629.120879120877</v>
          </cell>
          <cell r="AT295">
            <v>1058.8728103579588</v>
          </cell>
          <cell r="AU295">
            <v>23119.066147859921</v>
          </cell>
          <cell r="AV295">
            <v>22415362.484615382</v>
          </cell>
          <cell r="AW295">
            <v>1208303.8796861379</v>
          </cell>
          <cell r="AX295">
            <v>120248.96265560167</v>
          </cell>
          <cell r="AY295">
            <v>0</v>
          </cell>
          <cell r="AZ295">
            <v>38213.104325699751</v>
          </cell>
          <cell r="BA295">
            <v>5580781.3407915104</v>
          </cell>
          <cell r="BB295">
            <v>354676.49383472587</v>
          </cell>
          <cell r="BC295">
            <v>11367.389027431422</v>
          </cell>
          <cell r="BD295">
            <v>0</v>
          </cell>
          <cell r="BE295">
            <v>3010.5370336997657</v>
          </cell>
          <cell r="BF295">
            <v>0</v>
          </cell>
          <cell r="BG295">
            <v>2623.8809085328421</v>
          </cell>
          <cell r="BH295">
            <v>945.91594202898546</v>
          </cell>
          <cell r="BI295">
            <v>2065.2909090909093</v>
          </cell>
          <cell r="BJ295">
            <v>240899.32508436448</v>
          </cell>
          <cell r="BK295">
            <v>93764.15492957746</v>
          </cell>
          <cell r="BL295">
            <v>17628871.634412803</v>
          </cell>
          <cell r="BM295">
            <v>17628871.634412803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8706699.8846527524</v>
          </cell>
          <cell r="BW295">
            <v>6425631.2147698579</v>
          </cell>
          <cell r="BX295">
            <v>2281068.6698828945</v>
          </cell>
          <cell r="BZ295">
            <v>66642975.170327388</v>
          </cell>
          <cell r="CA295">
            <v>48472095.813711502</v>
          </cell>
          <cell r="CB295">
            <v>2635745.1637176205</v>
          </cell>
          <cell r="CC295">
            <v>509313133.08458894</v>
          </cell>
          <cell r="CD295">
            <v>46210592.34176781</v>
          </cell>
          <cell r="CE295">
            <v>18.928047372267415</v>
          </cell>
          <cell r="CF295">
            <v>-12.327742683497732</v>
          </cell>
        </row>
        <row r="296">
          <cell r="A296">
            <v>201301</v>
          </cell>
          <cell r="B296">
            <v>131702210.52438073</v>
          </cell>
          <cell r="C296">
            <v>122418743.87971282</v>
          </cell>
          <cell r="D296">
            <v>97274091.073262036</v>
          </cell>
          <cell r="E296">
            <v>50595633.860805273</v>
          </cell>
          <cell r="F296">
            <v>1117790.8251121077</v>
          </cell>
          <cell r="G296">
            <v>168003.4377481296</v>
          </cell>
          <cell r="H296">
            <v>0</v>
          </cell>
          <cell r="I296">
            <v>214725.85074626867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10473512.038473472</v>
          </cell>
          <cell r="O296">
            <v>16171971.353536651</v>
          </cell>
          <cell r="P296">
            <v>1471738.7941176472</v>
          </cell>
          <cell r="Q296">
            <v>15869963.072495367</v>
          </cell>
          <cell r="R296">
            <v>4455546.9081081077</v>
          </cell>
          <cell r="S296">
            <v>307073.75797579758</v>
          </cell>
          <cell r="T296">
            <v>345307.82249173097</v>
          </cell>
          <cell r="U296">
            <v>1859596.3234624183</v>
          </cell>
          <cell r="V296">
            <v>176153.00557275541</v>
          </cell>
          <cell r="W296">
            <v>53327.943330011702</v>
          </cell>
          <cell r="X296">
            <v>242358.73272017838</v>
          </cell>
          <cell r="Y296">
            <v>203157.626953125</v>
          </cell>
          <cell r="Z296">
            <v>463640</v>
          </cell>
          <cell r="AA296">
            <v>793.02310231023102</v>
          </cell>
          <cell r="AB296">
            <v>618345.25</v>
          </cell>
          <cell r="AC296">
            <v>101820.74178403756</v>
          </cell>
          <cell r="AD296">
            <v>0</v>
          </cell>
          <cell r="AE296">
            <v>0</v>
          </cell>
          <cell r="AF296">
            <v>43624584.326404132</v>
          </cell>
          <cell r="AG296">
            <v>3946926.3876025439</v>
          </cell>
          <cell r="AH296">
            <v>195611.77681635087</v>
          </cell>
          <cell r="AI296">
            <v>0</v>
          </cell>
          <cell r="AJ296">
            <v>366753.38114838448</v>
          </cell>
          <cell r="AK296">
            <v>5158430.7531948071</v>
          </cell>
          <cell r="AL296">
            <v>224303.68837492392</v>
          </cell>
          <cell r="AM296">
            <v>1723511.6431187859</v>
          </cell>
          <cell r="AN296">
            <v>163712.1249090468</v>
          </cell>
          <cell r="AO296">
            <v>30696.94001578532</v>
          </cell>
          <cell r="AP296">
            <v>0</v>
          </cell>
          <cell r="AQ296">
            <v>0</v>
          </cell>
          <cell r="AR296">
            <v>254034.60365853659</v>
          </cell>
          <cell r="AS296">
            <v>16577.472527472528</v>
          </cell>
          <cell r="AT296">
            <v>6353.2368621477526</v>
          </cell>
          <cell r="AU296">
            <v>57797.665369649803</v>
          </cell>
          <cell r="AV296">
            <v>24126165.75</v>
          </cell>
          <cell r="AW296">
            <v>1686718.6137750654</v>
          </cell>
          <cell r="AX296">
            <v>109560.16597510374</v>
          </cell>
          <cell r="AY296">
            <v>0</v>
          </cell>
          <cell r="AZ296">
            <v>41687.022900763361</v>
          </cell>
          <cell r="BA296">
            <v>5515743.100154765</v>
          </cell>
          <cell r="BB296">
            <v>1194276.5625902149</v>
          </cell>
          <cell r="BC296">
            <v>12883.040897755611</v>
          </cell>
          <cell r="BD296">
            <v>1696.9934640522877</v>
          </cell>
          <cell r="BE296">
            <v>1505.2685168498829</v>
          </cell>
          <cell r="BF296">
            <v>0</v>
          </cell>
          <cell r="BG296">
            <v>6559.7022713321057</v>
          </cell>
          <cell r="BH296">
            <v>5675.4956521739132</v>
          </cell>
          <cell r="BI296">
            <v>0</v>
          </cell>
          <cell r="BJ296">
            <v>199143.44206974129</v>
          </cell>
          <cell r="BK296">
            <v>966812.61971830972</v>
          </cell>
          <cell r="BL296">
            <v>25144652.80645078</v>
          </cell>
          <cell r="BM296">
            <v>25075657.325053893</v>
          </cell>
          <cell r="BN296">
            <v>68995.481396886462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68995.481396886462</v>
          </cell>
          <cell r="BV296">
            <v>9283466.6446679123</v>
          </cell>
          <cell r="BW296">
            <v>6242041.7514907187</v>
          </cell>
          <cell r="BX296">
            <v>3041424.8931771927</v>
          </cell>
          <cell r="CA296">
            <v>49866626.077894852</v>
          </cell>
          <cell r="CB296">
            <v>4235701.455767408</v>
          </cell>
          <cell r="CC296">
            <v>49866626.077894852</v>
          </cell>
          <cell r="CD296">
            <v>4235701.455767408</v>
          </cell>
          <cell r="CE296">
            <v>15.18750641531534</v>
          </cell>
          <cell r="CF296">
            <v>-29.561150686170407</v>
          </cell>
        </row>
        <row r="297">
          <cell r="A297">
            <v>201302</v>
          </cell>
          <cell r="B297">
            <v>117294707.82334107</v>
          </cell>
          <cell r="C297">
            <v>109505955.25508401</v>
          </cell>
          <cell r="D297">
            <v>109460525.7106155</v>
          </cell>
          <cell r="E297">
            <v>60874746.345949613</v>
          </cell>
          <cell r="F297">
            <v>2937689.8587443945</v>
          </cell>
          <cell r="G297">
            <v>516067.03054160747</v>
          </cell>
          <cell r="H297">
            <v>0</v>
          </cell>
          <cell r="I297">
            <v>1113546.2388059702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10950419.127520943</v>
          </cell>
          <cell r="O297">
            <v>22658489.393193431</v>
          </cell>
          <cell r="P297">
            <v>1015077.8529411765</v>
          </cell>
          <cell r="Q297">
            <v>16287245.073149461</v>
          </cell>
          <cell r="R297">
            <v>4935734.6054054052</v>
          </cell>
          <cell r="S297">
            <v>153536.87898789879</v>
          </cell>
          <cell r="T297">
            <v>306940.28665931645</v>
          </cell>
          <cell r="U297">
            <v>3988263.0487729013</v>
          </cell>
          <cell r="V297">
            <v>1225064.0842105262</v>
          </cell>
          <cell r="W297">
            <v>0</v>
          </cell>
          <cell r="X297">
            <v>767122.25445930881</v>
          </cell>
          <cell r="Y297">
            <v>639315.244140625</v>
          </cell>
          <cell r="Z297">
            <v>123695</v>
          </cell>
          <cell r="AA297">
            <v>0</v>
          </cell>
          <cell r="AB297">
            <v>922709.91666666663</v>
          </cell>
          <cell r="AC297">
            <v>239578.21596244132</v>
          </cell>
          <cell r="AD297">
            <v>0</v>
          </cell>
          <cell r="AE297">
            <v>70778.333333333328</v>
          </cell>
          <cell r="AF297">
            <v>43318944.029912382</v>
          </cell>
          <cell r="AG297">
            <v>3625025.4240234839</v>
          </cell>
          <cell r="AH297">
            <v>146470.28166492615</v>
          </cell>
          <cell r="AI297">
            <v>0</v>
          </cell>
          <cell r="AJ297">
            <v>877357.02840090555</v>
          </cell>
          <cell r="AK297">
            <v>6945312.7216026569</v>
          </cell>
          <cell r="AL297">
            <v>148772.85453438832</v>
          </cell>
          <cell r="AM297">
            <v>832543.75981161697</v>
          </cell>
          <cell r="AN297">
            <v>168068.10162503031</v>
          </cell>
          <cell r="AO297">
            <v>24913.458563535914</v>
          </cell>
          <cell r="AP297">
            <v>26093.508100810079</v>
          </cell>
          <cell r="AQ297">
            <v>0</v>
          </cell>
          <cell r="AR297">
            <v>259326.9912347561</v>
          </cell>
          <cell r="AS297">
            <v>22103.296703296703</v>
          </cell>
          <cell r="AT297">
            <v>3176.6184310738763</v>
          </cell>
          <cell r="AU297">
            <v>92476.264591439685</v>
          </cell>
          <cell r="AV297">
            <v>24311040.583333332</v>
          </cell>
          <cell r="AW297">
            <v>1175591.7611159547</v>
          </cell>
          <cell r="AX297">
            <v>77493.77593360997</v>
          </cell>
          <cell r="AY297">
            <v>0</v>
          </cell>
          <cell r="AZ297">
            <v>33002.226463104329</v>
          </cell>
          <cell r="BA297">
            <v>4550175.3737784661</v>
          </cell>
          <cell r="BB297">
            <v>1278572.2859805969</v>
          </cell>
          <cell r="BC297">
            <v>11367.389027431422</v>
          </cell>
          <cell r="BD297">
            <v>2121.2418300653594</v>
          </cell>
          <cell r="BE297">
            <v>10035.123445665886</v>
          </cell>
          <cell r="BF297">
            <v>4089.3070866141734</v>
          </cell>
          <cell r="BG297">
            <v>5247.7618170656842</v>
          </cell>
          <cell r="BH297">
            <v>2837.7478260869566</v>
          </cell>
          <cell r="BI297">
            <v>4130.5818181818186</v>
          </cell>
          <cell r="BJ297">
            <v>155246.23172103488</v>
          </cell>
          <cell r="BK297">
            <v>1083496.9014084507</v>
          </cell>
          <cell r="BL297">
            <v>45429.544468502361</v>
          </cell>
          <cell r="BM297">
            <v>45429.544468502361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7788752.568257058</v>
          </cell>
          <cell r="BW297">
            <v>5507683.8983741635</v>
          </cell>
          <cell r="BX297">
            <v>2281068.6698828945</v>
          </cell>
          <cell r="CA297">
            <v>48826627.928286545</v>
          </cell>
          <cell r="CB297">
            <v>3559640.9558634916</v>
          </cell>
          <cell r="CC297">
            <v>98693254.006181389</v>
          </cell>
          <cell r="CD297">
            <v>7795342.4116308996</v>
          </cell>
          <cell r="CE297">
            <v>11.514390307382342</v>
          </cell>
          <cell r="CF297">
            <v>-24.201342319269685</v>
          </cell>
        </row>
        <row r="298">
          <cell r="A298">
            <v>201303</v>
          </cell>
          <cell r="B298">
            <v>100530054.64813977</v>
          </cell>
          <cell r="C298">
            <v>92918391.950617418</v>
          </cell>
          <cell r="D298">
            <v>92918391.950617418</v>
          </cell>
          <cell r="E298">
            <v>48644592.031618364</v>
          </cell>
          <cell r="F298">
            <v>510050.21300448431</v>
          </cell>
          <cell r="G298">
            <v>409335.43479573692</v>
          </cell>
          <cell r="H298">
            <v>0</v>
          </cell>
          <cell r="I298">
            <v>356499.97014925373</v>
          </cell>
          <cell r="J298">
            <v>183150</v>
          </cell>
          <cell r="K298">
            <v>0</v>
          </cell>
          <cell r="L298">
            <v>0</v>
          </cell>
          <cell r="M298">
            <v>0</v>
          </cell>
          <cell r="N298">
            <v>6157634.6248836489</v>
          </cell>
          <cell r="O298">
            <v>17327248.335765015</v>
          </cell>
          <cell r="P298">
            <v>853757.4117647059</v>
          </cell>
          <cell r="Q298">
            <v>18307419.838220868</v>
          </cell>
          <cell r="R298">
            <v>4188894.0054054051</v>
          </cell>
          <cell r="S298">
            <v>5294.3751375137517</v>
          </cell>
          <cell r="T298">
            <v>345307.82249173097</v>
          </cell>
          <cell r="U298">
            <v>3580938.0839220532</v>
          </cell>
          <cell r="V298">
            <v>359562.31393188855</v>
          </cell>
          <cell r="W298">
            <v>110803.61558569098</v>
          </cell>
          <cell r="X298">
            <v>913370.45206243033</v>
          </cell>
          <cell r="Y298">
            <v>945773.359375</v>
          </cell>
          <cell r="Z298">
            <v>229225</v>
          </cell>
          <cell r="AA298">
            <v>1982.5577557755776</v>
          </cell>
          <cell r="AB298">
            <v>666842.91666666663</v>
          </cell>
          <cell r="AC298">
            <v>353377.86854460096</v>
          </cell>
          <cell r="AD298">
            <v>0</v>
          </cell>
          <cell r="AE298">
            <v>0</v>
          </cell>
          <cell r="AF298">
            <v>39831876.406830646</v>
          </cell>
          <cell r="AG298">
            <v>9037490.8719407432</v>
          </cell>
          <cell r="AH298">
            <v>169371.17260927943</v>
          </cell>
          <cell r="AI298">
            <v>0</v>
          </cell>
          <cell r="AJ298">
            <v>226790.96007408932</v>
          </cell>
          <cell r="AK298">
            <v>2502412.5063557168</v>
          </cell>
          <cell r="AL298">
            <v>853727.30371272063</v>
          </cell>
          <cell r="AM298">
            <v>1462063.6904761905</v>
          </cell>
          <cell r="AN298">
            <v>192751.9696822702</v>
          </cell>
          <cell r="AO298">
            <v>20464.626677190216</v>
          </cell>
          <cell r="AP298">
            <v>0</v>
          </cell>
          <cell r="AQ298">
            <v>0</v>
          </cell>
          <cell r="AR298">
            <v>254034.60365853659</v>
          </cell>
          <cell r="AS298">
            <v>0</v>
          </cell>
          <cell r="AT298">
            <v>0</v>
          </cell>
          <cell r="AU298">
            <v>36990.505836575874</v>
          </cell>
          <cell r="AV298">
            <v>23877295.78205128</v>
          </cell>
          <cell r="AW298">
            <v>447747.12292938103</v>
          </cell>
          <cell r="AX298">
            <v>106887.96680497925</v>
          </cell>
          <cell r="AY298">
            <v>0</v>
          </cell>
          <cell r="AZ298">
            <v>34739.185750636134</v>
          </cell>
          <cell r="BA298">
            <v>609108.13827105914</v>
          </cell>
          <cell r="BB298">
            <v>860985.42824636865</v>
          </cell>
          <cell r="BC298">
            <v>22734.778054862843</v>
          </cell>
          <cell r="BD298">
            <v>2545.4901960784314</v>
          </cell>
          <cell r="BE298">
            <v>2508.7808614164715</v>
          </cell>
          <cell r="BF298">
            <v>0</v>
          </cell>
          <cell r="BG298">
            <v>7871.6427255985263</v>
          </cell>
          <cell r="BH298">
            <v>1891.8318840579709</v>
          </cell>
          <cell r="BI298">
            <v>6195.8727272727283</v>
          </cell>
          <cell r="BJ298">
            <v>171306.18672665919</v>
          </cell>
          <cell r="BK298">
            <v>645930.84507042251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7611662.6975223552</v>
          </cell>
          <cell r="BW298">
            <v>5140504.971815886</v>
          </cell>
          <cell r="BX298">
            <v>2471157.7257064688</v>
          </cell>
          <cell r="CA298">
            <v>44972381.37864653</v>
          </cell>
          <cell r="CB298">
            <v>3332143.1539528375</v>
          </cell>
          <cell r="CC298">
            <v>143665635.38482791</v>
          </cell>
          <cell r="CD298">
            <v>11127485.565583738</v>
          </cell>
          <cell r="CE298">
            <v>7.2354355323419668</v>
          </cell>
          <cell r="CF298">
            <v>-24.032819844730383</v>
          </cell>
        </row>
        <row r="299">
          <cell r="A299">
            <v>201304</v>
          </cell>
          <cell r="B299">
            <v>114411149.92965434</v>
          </cell>
          <cell r="C299">
            <v>106242219.24975014</v>
          </cell>
          <cell r="D299">
            <v>106242219.24975014</v>
          </cell>
          <cell r="E299">
            <v>58140434.314526811</v>
          </cell>
          <cell r="F299">
            <v>44525.556053811662</v>
          </cell>
          <cell r="G299">
            <v>17788.599290978425</v>
          </cell>
          <cell r="H299">
            <v>0</v>
          </cell>
          <cell r="I299">
            <v>124797.93034825871</v>
          </cell>
          <cell r="J299">
            <v>242550</v>
          </cell>
          <cell r="K299">
            <v>0</v>
          </cell>
          <cell r="L299">
            <v>0</v>
          </cell>
          <cell r="M299">
            <v>0</v>
          </cell>
          <cell r="N299">
            <v>6489625.1951597892</v>
          </cell>
          <cell r="O299">
            <v>26030906.854516823</v>
          </cell>
          <cell r="P299">
            <v>4173235.7205882357</v>
          </cell>
          <cell r="Q299">
            <v>17300644.217595115</v>
          </cell>
          <cell r="R299">
            <v>2705836.4270270271</v>
          </cell>
          <cell r="S299">
            <v>5294.3751375137517</v>
          </cell>
          <cell r="T299">
            <v>1005229.4388092613</v>
          </cell>
          <cell r="U299">
            <v>1984543.9378438536</v>
          </cell>
          <cell r="V299">
            <v>113348.45386996903</v>
          </cell>
          <cell r="W299">
            <v>0</v>
          </cell>
          <cell r="X299">
            <v>463893.51616499445</v>
          </cell>
          <cell r="Y299">
            <v>369586.19140625</v>
          </cell>
          <cell r="Z299">
            <v>627990</v>
          </cell>
          <cell r="AA299">
            <v>3766.8597359735973</v>
          </cell>
          <cell r="AB299">
            <v>405958.91666666663</v>
          </cell>
          <cell r="AC299">
            <v>0</v>
          </cell>
          <cell r="AD299">
            <v>0</v>
          </cell>
          <cell r="AE299">
            <v>0</v>
          </cell>
          <cell r="AF299">
            <v>40762019.806442462</v>
          </cell>
          <cell r="AG299">
            <v>1932214.5778652618</v>
          </cell>
          <cell r="AH299">
            <v>0</v>
          </cell>
          <cell r="AI299">
            <v>0</v>
          </cell>
          <cell r="AJ299">
            <v>615575.46305824246</v>
          </cell>
          <cell r="AK299">
            <v>9257176.3347005174</v>
          </cell>
          <cell r="AL299">
            <v>320433.84053560562</v>
          </cell>
          <cell r="AM299">
            <v>3620835.0536368391</v>
          </cell>
          <cell r="AN299">
            <v>147377.21222410866</v>
          </cell>
          <cell r="AO299">
            <v>32476.472770323602</v>
          </cell>
          <cell r="AP299">
            <v>115556.96444644465</v>
          </cell>
          <cell r="AQ299">
            <v>0</v>
          </cell>
          <cell r="AR299">
            <v>112904.26829268293</v>
          </cell>
          <cell r="AS299">
            <v>5525.8241758241757</v>
          </cell>
          <cell r="AT299">
            <v>18000.8377760853</v>
          </cell>
          <cell r="AU299">
            <v>108659.61089494164</v>
          </cell>
          <cell r="AV299">
            <v>21938954.26025641</v>
          </cell>
          <cell r="AW299">
            <v>1112212.031386225</v>
          </cell>
          <cell r="AX299">
            <v>13360.995850622407</v>
          </cell>
          <cell r="AY299">
            <v>0</v>
          </cell>
          <cell r="AZ299">
            <v>39950.063613231556</v>
          </cell>
          <cell r="BA299">
            <v>1370805.9949590981</v>
          </cell>
          <cell r="BB299">
            <v>5355221.1909370106</v>
          </cell>
          <cell r="BC299">
            <v>3789.1296758104736</v>
          </cell>
          <cell r="BD299">
            <v>0</v>
          </cell>
          <cell r="BE299">
            <v>10035.123445665886</v>
          </cell>
          <cell r="BF299">
            <v>0</v>
          </cell>
          <cell r="BG299">
            <v>13119.404542664211</v>
          </cell>
          <cell r="BH299">
            <v>7567.3275362318836</v>
          </cell>
          <cell r="BI299">
            <v>2065.2909090909093</v>
          </cell>
          <cell r="BJ299">
            <v>1049250.3937007876</v>
          </cell>
          <cell r="BK299">
            <v>4269394.5211267602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8168930.6799042076</v>
          </cell>
          <cell r="BW299">
            <v>5507683.8983741635</v>
          </cell>
          <cell r="BX299">
            <v>2661246.7815300436</v>
          </cell>
          <cell r="CA299">
            <v>46269703.704816625</v>
          </cell>
          <cell r="CB299">
            <v>8016467.9724670537</v>
          </cell>
          <cell r="CC299">
            <v>189935339.08964455</v>
          </cell>
          <cell r="CD299">
            <v>19143953.538050793</v>
          </cell>
          <cell r="CE299">
            <v>4.5526685199972263</v>
          </cell>
          <cell r="CF299">
            <v>1.396167582098883</v>
          </cell>
        </row>
        <row r="300">
          <cell r="A300">
            <v>201305</v>
          </cell>
          <cell r="B300">
            <v>176076492.58909097</v>
          </cell>
          <cell r="C300">
            <v>168661418.53993663</v>
          </cell>
          <cell r="D300">
            <v>117853711.82194263</v>
          </cell>
          <cell r="E300">
            <v>75592212.177896023</v>
          </cell>
          <cell r="F300">
            <v>11962.089686098654</v>
          </cell>
          <cell r="G300">
            <v>1063362.9353940438</v>
          </cell>
          <cell r="H300">
            <v>0</v>
          </cell>
          <cell r="I300">
            <v>143150.56716417911</v>
          </cell>
          <cell r="J300">
            <v>856350</v>
          </cell>
          <cell r="K300">
            <v>0</v>
          </cell>
          <cell r="L300">
            <v>0</v>
          </cell>
          <cell r="M300">
            <v>0</v>
          </cell>
          <cell r="N300">
            <v>6144460.3959044367</v>
          </cell>
          <cell r="O300">
            <v>51244922.311533883</v>
          </cell>
          <cell r="P300">
            <v>140224.6911764706</v>
          </cell>
          <cell r="Q300">
            <v>11895848.78055162</v>
          </cell>
          <cell r="R300">
            <v>3372999.8648648649</v>
          </cell>
          <cell r="S300">
            <v>5294.3751375137517</v>
          </cell>
          <cell r="T300">
            <v>713636.16648291075</v>
          </cell>
          <cell r="U300">
            <v>2110742.6327021657</v>
          </cell>
          <cell r="V300">
            <v>57299.77027863777</v>
          </cell>
          <cell r="W300">
            <v>0</v>
          </cell>
          <cell r="X300">
            <v>411353.09030100337</v>
          </cell>
          <cell r="Y300">
            <v>27546.796875</v>
          </cell>
          <cell r="Z300">
            <v>422985</v>
          </cell>
          <cell r="AA300">
            <v>47779.641914191416</v>
          </cell>
          <cell r="AB300">
            <v>970371.41666666663</v>
          </cell>
          <cell r="AC300">
            <v>0</v>
          </cell>
          <cell r="AD300">
            <v>0</v>
          </cell>
          <cell r="AE300">
            <v>173406.91666666666</v>
          </cell>
          <cell r="AF300">
            <v>34748671.50644739</v>
          </cell>
          <cell r="AG300">
            <v>3760094.4213041449</v>
          </cell>
          <cell r="AH300">
            <v>549144.28076980449</v>
          </cell>
          <cell r="AI300">
            <v>0</v>
          </cell>
          <cell r="AJ300">
            <v>815151.50792344112</v>
          </cell>
          <cell r="AK300">
            <v>3177111.1386054708</v>
          </cell>
          <cell r="AL300">
            <v>1100919.1235544735</v>
          </cell>
          <cell r="AM300">
            <v>1523409.0201465201</v>
          </cell>
          <cell r="AN300">
            <v>132131.29371816639</v>
          </cell>
          <cell r="AO300">
            <v>40039.486977111286</v>
          </cell>
          <cell r="AP300">
            <v>59642.30423042304</v>
          </cell>
          <cell r="AQ300">
            <v>0</v>
          </cell>
          <cell r="AR300">
            <v>135837.94778963414</v>
          </cell>
          <cell r="AS300">
            <v>5525.8241758241757</v>
          </cell>
          <cell r="AT300">
            <v>46590.403655750182</v>
          </cell>
          <cell r="AU300">
            <v>76292.918287937733</v>
          </cell>
          <cell r="AV300">
            <v>18754840.784615383</v>
          </cell>
          <cell r="AW300">
            <v>357788.79686137754</v>
          </cell>
          <cell r="AX300">
            <v>48099.585062240665</v>
          </cell>
          <cell r="AY300">
            <v>0</v>
          </cell>
          <cell r="AZ300">
            <v>79900.127226463112</v>
          </cell>
          <cell r="BA300">
            <v>4086152.5415432239</v>
          </cell>
          <cell r="BB300">
            <v>5402085.5048970422</v>
          </cell>
          <cell r="BC300">
            <v>11367.389027431422</v>
          </cell>
          <cell r="BD300">
            <v>4242.4836601307188</v>
          </cell>
          <cell r="BE300">
            <v>15052.685168498829</v>
          </cell>
          <cell r="BF300">
            <v>0</v>
          </cell>
          <cell r="BG300">
            <v>6559.7022713321057</v>
          </cell>
          <cell r="BH300">
            <v>4729.579710144927</v>
          </cell>
          <cell r="BI300">
            <v>2065.2909090909093</v>
          </cell>
          <cell r="BJ300">
            <v>965738.62767154118</v>
          </cell>
          <cell r="BK300">
            <v>4392329.7464788724</v>
          </cell>
          <cell r="BL300">
            <v>50807706.717994004</v>
          </cell>
          <cell r="BM300">
            <v>50802786.937104024</v>
          </cell>
          <cell r="BN300">
            <v>4919.7808899841721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4919.7808899841721</v>
          </cell>
          <cell r="BV300">
            <v>7415074.0491543449</v>
          </cell>
          <cell r="BW300">
            <v>5324094.4350950252</v>
          </cell>
          <cell r="BX300">
            <v>2090979.61405932</v>
          </cell>
          <cell r="CA300">
            <v>40072765.941542417</v>
          </cell>
          <cell r="CB300">
            <v>7493065.1189563619</v>
          </cell>
          <cell r="CC300">
            <v>230008105.03118697</v>
          </cell>
          <cell r="CD300">
            <v>40927937.98232916</v>
          </cell>
          <cell r="CE300">
            <v>-27.841263705573269</v>
          </cell>
          <cell r="CF300">
            <v>47.085796992865369</v>
          </cell>
        </row>
        <row r="301">
          <cell r="A301">
            <v>201306</v>
          </cell>
          <cell r="B301">
            <v>-9.9438415866407013</v>
          </cell>
          <cell r="C301">
            <v>186138150.40647906</v>
          </cell>
          <cell r="D301">
            <v>119760285.82447577</v>
          </cell>
          <cell r="E301">
            <v>-3.7684454061216144</v>
          </cell>
          <cell r="F301">
            <v>0</v>
          </cell>
          <cell r="G301">
            <v>496697.2224247643</v>
          </cell>
          <cell r="H301">
            <v>0</v>
          </cell>
          <cell r="I301">
            <v>2982.3034825870645</v>
          </cell>
          <cell r="J301">
            <v>103950</v>
          </cell>
          <cell r="K301">
            <v>0</v>
          </cell>
          <cell r="L301">
            <v>0</v>
          </cell>
          <cell r="M301">
            <v>0</v>
          </cell>
          <cell r="N301">
            <v>5560842.0521253487</v>
          </cell>
          <cell r="O301">
            <v>50778808.083555609</v>
          </cell>
          <cell r="P301">
            <v>32264.088235294119</v>
          </cell>
          <cell r="Q301">
            <v>12061436.876049276</v>
          </cell>
          <cell r="R301">
            <v>5225759.4756756751</v>
          </cell>
          <cell r="S301">
            <v>0</v>
          </cell>
          <cell r="T301">
            <v>1358210.7684674752</v>
          </cell>
          <cell r="U301">
            <v>-70.498606777559928</v>
          </cell>
          <cell r="V301">
            <v>61303.247678018575</v>
          </cell>
          <cell r="W301">
            <v>0</v>
          </cell>
          <cell r="X301">
            <v>96751.27201783724</v>
          </cell>
          <cell r="Y301">
            <v>41320.1953125</v>
          </cell>
          <cell r="Z301">
            <v>51900</v>
          </cell>
          <cell r="AA301">
            <v>33108.714521452144</v>
          </cell>
          <cell r="AB301">
            <v>3341740.083333333</v>
          </cell>
          <cell r="AC301">
            <v>0</v>
          </cell>
          <cell r="AD301">
            <v>0</v>
          </cell>
          <cell r="AE301">
            <v>42467</v>
          </cell>
          <cell r="AF301">
            <v>-7.0150034791726483</v>
          </cell>
          <cell r="AG301">
            <v>3946117.5912116417</v>
          </cell>
          <cell r="AH301">
            <v>1403156.6722363119</v>
          </cell>
          <cell r="AI301">
            <v>0</v>
          </cell>
          <cell r="AJ301">
            <v>520971.23399876524</v>
          </cell>
          <cell r="AK301">
            <v>4806498.6136063179</v>
          </cell>
          <cell r="AL301">
            <v>1025388.289713938</v>
          </cell>
          <cell r="AM301">
            <v>1361282.0774463632</v>
          </cell>
          <cell r="AN301">
            <v>161171.13849138975</v>
          </cell>
          <cell r="AO301">
            <v>59614.347277032364</v>
          </cell>
          <cell r="AP301">
            <v>488321.36588658864</v>
          </cell>
          <cell r="AQ301">
            <v>7804.910242872229</v>
          </cell>
          <cell r="AR301">
            <v>628029.99237804883</v>
          </cell>
          <cell r="AS301">
            <v>22103.296703296703</v>
          </cell>
          <cell r="AT301">
            <v>10588.728103579588</v>
          </cell>
          <cell r="AU301">
            <v>187264.43579766536</v>
          </cell>
          <cell r="AV301">
            <v>15233686.266666666</v>
          </cell>
          <cell r="AW301">
            <v>490681.77855274628</v>
          </cell>
          <cell r="AX301">
            <v>72149.377593361001</v>
          </cell>
          <cell r="AY301">
            <v>0</v>
          </cell>
          <cell r="AZ301">
            <v>27791.348600508907</v>
          </cell>
          <cell r="BA301">
            <v>4739036.4187043998</v>
          </cell>
          <cell r="BB301">
            <v>129.66948438016055</v>
          </cell>
          <cell r="BC301">
            <v>12125.214962593516</v>
          </cell>
          <cell r="BD301">
            <v>7636.4705882352946</v>
          </cell>
          <cell r="BE301">
            <v>12543.904307082357</v>
          </cell>
          <cell r="BF301">
            <v>0</v>
          </cell>
          <cell r="BG301">
            <v>7871.6427255985263</v>
          </cell>
          <cell r="BH301">
            <v>3783.6637681159418</v>
          </cell>
          <cell r="BI301">
            <v>2065.2909090909093</v>
          </cell>
          <cell r="BJ301">
            <v>1159528.7514060743</v>
          </cell>
          <cell r="BK301">
            <v>4073531.6197183095</v>
          </cell>
          <cell r="BL301">
            <v>-100</v>
          </cell>
          <cell r="BM301">
            <v>-100</v>
          </cell>
          <cell r="BN301">
            <v>-100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41.913629687450282</v>
          </cell>
          <cell r="BW301">
            <v>42.857142857142861</v>
          </cell>
          <cell r="BX301">
            <v>40</v>
          </cell>
          <cell r="CA301">
            <v>40882931.244864799</v>
          </cell>
          <cell r="CB301">
            <v>7750244.2840915695</v>
          </cell>
          <cell r="CC301">
            <v>270891036.27605176</v>
          </cell>
          <cell r="CD301">
            <v>48678182.266420729</v>
          </cell>
          <cell r="CE301">
            <v>-4.1756328448140465</v>
          </cell>
          <cell r="CF301">
            <v>58.100349181861162</v>
          </cell>
        </row>
        <row r="302">
          <cell r="A302">
            <v>201307</v>
          </cell>
          <cell r="B302">
            <v>149819219.23495144</v>
          </cell>
          <cell r="C302">
            <v>141663287.74013609</v>
          </cell>
          <cell r="D302">
            <v>123824115.17278785</v>
          </cell>
          <cell r="E302">
            <v>74378269.301763773</v>
          </cell>
          <cell r="F302">
            <v>996.84080717488791</v>
          </cell>
          <cell r="G302">
            <v>566863.3640725126</v>
          </cell>
          <cell r="H302">
            <v>0</v>
          </cell>
          <cell r="I302">
            <v>0</v>
          </cell>
          <cell r="J302">
            <v>420750</v>
          </cell>
          <cell r="K302">
            <v>0</v>
          </cell>
          <cell r="L302">
            <v>0</v>
          </cell>
          <cell r="M302">
            <v>0</v>
          </cell>
          <cell r="N302">
            <v>6498847.1554452376</v>
          </cell>
          <cell r="O302">
            <v>45658223.967606127</v>
          </cell>
          <cell r="P302">
            <v>7445.5588235294126</v>
          </cell>
          <cell r="Q302">
            <v>11279861.065300338</v>
          </cell>
          <cell r="R302">
            <v>8300235.5729729729</v>
          </cell>
          <cell r="S302">
            <v>10588.750275027503</v>
          </cell>
          <cell r="T302">
            <v>1634457.0264608602</v>
          </cell>
          <cell r="U302">
            <v>7682609.9074989986</v>
          </cell>
          <cell r="V302">
            <v>37782.817956656349</v>
          </cell>
          <cell r="W302">
            <v>0</v>
          </cell>
          <cell r="X302">
            <v>127827.01170568563</v>
          </cell>
          <cell r="Y302">
            <v>0</v>
          </cell>
          <cell r="Z302">
            <v>608095</v>
          </cell>
          <cell r="AA302">
            <v>19230.810231023101</v>
          </cell>
          <cell r="AB302">
            <v>6500359.666666666</v>
          </cell>
          <cell r="AC302">
            <v>389314.60093896714</v>
          </cell>
          <cell r="AD302">
            <v>0</v>
          </cell>
          <cell r="AE302">
            <v>0</v>
          </cell>
          <cell r="AF302">
            <v>34641320.000516184</v>
          </cell>
          <cell r="AG302">
            <v>3199598.5224089473</v>
          </cell>
          <cell r="AH302">
            <v>1980927.0666865583</v>
          </cell>
          <cell r="AI302">
            <v>0</v>
          </cell>
          <cell r="AJ302">
            <v>1064621.5640049393</v>
          </cell>
          <cell r="AK302">
            <v>2152424.7432290432</v>
          </cell>
          <cell r="AL302">
            <v>959012.70846013399</v>
          </cell>
          <cell r="AM302">
            <v>1231288.4026687597</v>
          </cell>
          <cell r="AN302">
            <v>174965.06475867087</v>
          </cell>
          <cell r="AO302">
            <v>58724.580899763227</v>
          </cell>
          <cell r="AP302">
            <v>74552.880288028799</v>
          </cell>
          <cell r="AQ302">
            <v>0</v>
          </cell>
          <cell r="AR302">
            <v>871479.82088414638</v>
          </cell>
          <cell r="AS302">
            <v>5525.8241758241757</v>
          </cell>
          <cell r="AT302">
            <v>7412.1096725057114</v>
          </cell>
          <cell r="AU302">
            <v>60109.571984435795</v>
          </cell>
          <cell r="AV302">
            <v>16573317.751282051</v>
          </cell>
          <cell r="AW302">
            <v>527482.91194420226</v>
          </cell>
          <cell r="AX302">
            <v>93526.970954356846</v>
          </cell>
          <cell r="AY302">
            <v>0</v>
          </cell>
          <cell r="AZ302">
            <v>24317.430025445294</v>
          </cell>
          <cell r="BA302">
            <v>5582032.0761883706</v>
          </cell>
          <cell r="BB302">
            <v>7121915.963008875</v>
          </cell>
          <cell r="BC302">
            <v>3031.3037406483791</v>
          </cell>
          <cell r="BD302">
            <v>8484.9673202614376</v>
          </cell>
          <cell r="BE302">
            <v>14049.17282393224</v>
          </cell>
          <cell r="BF302">
            <v>4089.3070866141734</v>
          </cell>
          <cell r="BG302">
            <v>6559.7022713321057</v>
          </cell>
          <cell r="BH302">
            <v>2837.7478260869566</v>
          </cell>
          <cell r="BI302">
            <v>2065.2909090909093</v>
          </cell>
          <cell r="BJ302">
            <v>2032119.6400449944</v>
          </cell>
          <cell r="BK302">
            <v>5048678.8309859149</v>
          </cell>
          <cell r="BL302">
            <v>17839172.567348246</v>
          </cell>
          <cell r="BM302">
            <v>17839172.567348246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8155931.4948153356</v>
          </cell>
          <cell r="BW302">
            <v>5874862.8249324411</v>
          </cell>
          <cell r="BX302">
            <v>2281068.6698828945</v>
          </cell>
          <cell r="CA302">
            <v>40516182.825448625</v>
          </cell>
          <cell r="CB302">
            <v>9402984.6328917705</v>
          </cell>
          <cell r="CC302">
            <v>311407219.10150039</v>
          </cell>
          <cell r="CD302">
            <v>58081166.899312496</v>
          </cell>
          <cell r="CE302">
            <v>-8.9726759119642168</v>
          </cell>
          <cell r="CF302">
            <v>178.55794174947499</v>
          </cell>
        </row>
        <row r="303">
          <cell r="A303" t="str">
            <v>Ene-Abr 13</v>
          </cell>
          <cell r="B303">
            <v>463938122.92551595</v>
          </cell>
          <cell r="C303">
            <v>431085310.33516437</v>
          </cell>
          <cell r="D303">
            <v>405895227.98424512</v>
          </cell>
          <cell r="E303">
            <v>218255406.55290008</v>
          </cell>
          <cell r="F303">
            <v>4610056.4529147986</v>
          </cell>
          <cell r="G303">
            <v>1111194.5023764523</v>
          </cell>
          <cell r="H303">
            <v>0</v>
          </cell>
          <cell r="I303">
            <v>1809569.9900497512</v>
          </cell>
          <cell r="J303">
            <v>425700</v>
          </cell>
          <cell r="K303">
            <v>0</v>
          </cell>
          <cell r="L303">
            <v>0</v>
          </cell>
          <cell r="M303">
            <v>0</v>
          </cell>
          <cell r="N303">
            <v>34071190.98603785</v>
          </cell>
          <cell r="O303">
            <v>82188615.937011912</v>
          </cell>
          <cell r="P303">
            <v>7513809.7794117648</v>
          </cell>
          <cell r="Q303">
            <v>67765272.201460809</v>
          </cell>
          <cell r="R303">
            <v>16286011.945945945</v>
          </cell>
          <cell r="S303">
            <v>471199.38723872381</v>
          </cell>
          <cell r="T303">
            <v>2002785.3704520399</v>
          </cell>
          <cell r="U303">
            <v>11413341.394001227</v>
          </cell>
          <cell r="V303">
            <v>1874127.8575851391</v>
          </cell>
          <cell r="W303">
            <v>164131.55891570268</v>
          </cell>
          <cell r="X303">
            <v>2386744.9554069121</v>
          </cell>
          <cell r="Y303">
            <v>2157832.421875</v>
          </cell>
          <cell r="Z303">
            <v>1444550</v>
          </cell>
          <cell r="AA303">
            <v>6542.4405940594061</v>
          </cell>
          <cell r="AB303">
            <v>2613856.9999999995</v>
          </cell>
          <cell r="AC303">
            <v>694776.82629107987</v>
          </cell>
          <cell r="AD303">
            <v>0</v>
          </cell>
          <cell r="AE303">
            <v>70778.333333333328</v>
          </cell>
          <cell r="AF303">
            <v>167537424.56958961</v>
          </cell>
          <cell r="AG303">
            <v>18541657.261432033</v>
          </cell>
          <cell r="AH303">
            <v>511453.23109055648</v>
          </cell>
          <cell r="AI303">
            <v>0</v>
          </cell>
          <cell r="AJ303">
            <v>2086476.8326816219</v>
          </cell>
          <cell r="AK303">
            <v>23863332.3158537</v>
          </cell>
          <cell r="AL303">
            <v>1547237.6871576384</v>
          </cell>
          <cell r="AM303">
            <v>7638954.147043433</v>
          </cell>
          <cell r="AN303">
            <v>671909.40844045591</v>
          </cell>
          <cell r="AO303">
            <v>108551.49802683505</v>
          </cell>
          <cell r="AP303">
            <v>141650.47254725473</v>
          </cell>
          <cell r="AQ303">
            <v>0</v>
          </cell>
          <cell r="AR303">
            <v>880300.46684451227</v>
          </cell>
          <cell r="AS303">
            <v>44206.593406593413</v>
          </cell>
          <cell r="AT303">
            <v>27530.69306930693</v>
          </cell>
          <cell r="AU303">
            <v>295924.04669260699</v>
          </cell>
          <cell r="AV303">
            <v>94253456.375641018</v>
          </cell>
          <cell r="AW303">
            <v>4422269.5292066261</v>
          </cell>
          <cell r="AX303">
            <v>307302.90456431539</v>
          </cell>
          <cell r="AY303">
            <v>0</v>
          </cell>
          <cell r="AZ303">
            <v>149378.49872773536</v>
          </cell>
          <cell r="BA303">
            <v>12045832.607163388</v>
          </cell>
          <cell r="BB303">
            <v>8689055.4677541908</v>
          </cell>
          <cell r="BC303">
            <v>50774.337655860349</v>
          </cell>
          <cell r="BD303">
            <v>6363.7254901960787</v>
          </cell>
          <cell r="BE303">
            <v>24084.296269598126</v>
          </cell>
          <cell r="BF303">
            <v>4089.3070866141734</v>
          </cell>
          <cell r="BG303">
            <v>32798.511356660529</v>
          </cell>
          <cell r="BH303">
            <v>17972.402898550725</v>
          </cell>
          <cell r="BI303">
            <v>12391.745454545457</v>
          </cell>
          <cell r="BJ303">
            <v>1574946.254218223</v>
          </cell>
          <cell r="BK303">
            <v>6965634.887323943</v>
          </cell>
          <cell r="BL303">
            <v>25190082.350919284</v>
          </cell>
          <cell r="BM303">
            <v>25121086.869522396</v>
          </cell>
          <cell r="BN303">
            <v>68995.481396886462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68995.481396886462</v>
          </cell>
          <cell r="BV303">
            <v>32852812.590351537</v>
          </cell>
          <cell r="BW303">
            <v>22397914.520054929</v>
          </cell>
          <cell r="BX303">
            <v>10454898.070296599</v>
          </cell>
          <cell r="CA303">
            <v>37163603.489506654</v>
          </cell>
          <cell r="CB303">
            <v>4861791.4279760867</v>
          </cell>
          <cell r="CC303">
            <v>348570822.59100705</v>
          </cell>
          <cell r="CD303">
            <v>62942958.327288583</v>
          </cell>
          <cell r="CE303">
            <v>-18.861844239854975</v>
          </cell>
          <cell r="CF303">
            <v>16.571141392121831</v>
          </cell>
        </row>
        <row r="304">
          <cell r="A304" t="str">
            <v>Ene-Abr 12</v>
          </cell>
          <cell r="B304">
            <v>493177278.39857042</v>
          </cell>
          <cell r="C304">
            <v>463497483.42431968</v>
          </cell>
          <cell r="D304">
            <v>433785013.85566843</v>
          </cell>
          <cell r="E304">
            <v>237298998.73696789</v>
          </cell>
          <cell r="F304">
            <v>21685939.479820628</v>
          </cell>
          <cell r="G304">
            <v>371979.37628468219</v>
          </cell>
          <cell r="H304">
            <v>0</v>
          </cell>
          <cell r="I304">
            <v>651289.19900497515</v>
          </cell>
          <cell r="J304">
            <v>1747350</v>
          </cell>
          <cell r="K304">
            <v>17530.555555555555</v>
          </cell>
          <cell r="L304">
            <v>0</v>
          </cell>
          <cell r="M304">
            <v>0</v>
          </cell>
          <cell r="N304">
            <v>24176027.599751785</v>
          </cell>
          <cell r="O304">
            <v>109790394.46373364</v>
          </cell>
          <cell r="P304">
            <v>3649564.7500000005</v>
          </cell>
          <cell r="Q304">
            <v>55697211.801591627</v>
          </cell>
          <cell r="R304">
            <v>8216308.9621621622</v>
          </cell>
          <cell r="S304">
            <v>0</v>
          </cell>
          <cell r="T304">
            <v>11295402.549062844</v>
          </cell>
          <cell r="U304">
            <v>25620712.498163745</v>
          </cell>
          <cell r="V304">
            <v>10631734.66873065</v>
          </cell>
          <cell r="W304">
            <v>0</v>
          </cell>
          <cell r="X304">
            <v>720829.01337792643</v>
          </cell>
          <cell r="Y304">
            <v>200862.060546875</v>
          </cell>
          <cell r="Z304">
            <v>181650</v>
          </cell>
          <cell r="AA304">
            <v>13283.13696369637</v>
          </cell>
          <cell r="AB304">
            <v>9679883.416666666</v>
          </cell>
          <cell r="AC304">
            <v>2479634.5352112679</v>
          </cell>
          <cell r="AD304">
            <v>0</v>
          </cell>
          <cell r="AE304">
            <v>1712835.6666666665</v>
          </cell>
          <cell r="AF304">
            <v>160919136.0627383</v>
          </cell>
          <cell r="AG304">
            <v>37603370.602214158</v>
          </cell>
          <cell r="AH304">
            <v>520518.16708936292</v>
          </cell>
          <cell r="AI304">
            <v>0</v>
          </cell>
          <cell r="AJ304">
            <v>927899.01378884562</v>
          </cell>
          <cell r="AK304">
            <v>9786046.7323141582</v>
          </cell>
          <cell r="AL304">
            <v>2124018.6001217286</v>
          </cell>
          <cell r="AM304">
            <v>5823424.5094191525</v>
          </cell>
          <cell r="AN304">
            <v>785890.79917535768</v>
          </cell>
          <cell r="AO304">
            <v>109886.14759273877</v>
          </cell>
          <cell r="AP304">
            <v>67097.592259225916</v>
          </cell>
          <cell r="AQ304">
            <v>28618.004223864838</v>
          </cell>
          <cell r="AR304">
            <v>1280757.793445122</v>
          </cell>
          <cell r="AS304">
            <v>88413.18681318681</v>
          </cell>
          <cell r="AT304">
            <v>9529.8552932216298</v>
          </cell>
          <cell r="AU304">
            <v>191888.24902723735</v>
          </cell>
          <cell r="AV304">
            <v>80069290.316666663</v>
          </cell>
          <cell r="AW304">
            <v>2379806.6259808196</v>
          </cell>
          <cell r="AX304">
            <v>531767.63485477178</v>
          </cell>
          <cell r="AY304">
            <v>0</v>
          </cell>
          <cell r="AZ304">
            <v>187591.60305343513</v>
          </cell>
          <cell r="BA304">
            <v>18403320.629405264</v>
          </cell>
          <cell r="BB304">
            <v>9946166.5577984974</v>
          </cell>
          <cell r="BC304">
            <v>3804286.1945137158</v>
          </cell>
          <cell r="BD304">
            <v>1696.9934640522877</v>
          </cell>
          <cell r="BE304">
            <v>15554.441340782123</v>
          </cell>
          <cell r="BF304">
            <v>14312.574803149608</v>
          </cell>
          <cell r="BG304">
            <v>13119.404542664211</v>
          </cell>
          <cell r="BH304">
            <v>4729.579710144927</v>
          </cell>
          <cell r="BI304">
            <v>6195.8727272727283</v>
          </cell>
          <cell r="BJ304">
            <v>3169164.4544431949</v>
          </cell>
          <cell r="BK304">
            <v>2917107.0422535208</v>
          </cell>
          <cell r="BL304">
            <v>29712469.568651255</v>
          </cell>
          <cell r="BM304">
            <v>29650033.873494845</v>
          </cell>
          <cell r="BN304">
            <v>62435.695156409689</v>
          </cell>
          <cell r="BO304">
            <v>62435.695156409689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29679794.974250689</v>
          </cell>
          <cell r="BW304">
            <v>20745609.350542683</v>
          </cell>
          <cell r="BX304">
            <v>8934185.6237080041</v>
          </cell>
          <cell r="CA304">
            <v>40331445.037582844</v>
          </cell>
          <cell r="CB304">
            <v>5145643.9207491446</v>
          </cell>
          <cell r="CC304">
            <v>388902267.62858987</v>
          </cell>
          <cell r="CD304">
            <v>68088602.248037726</v>
          </cell>
          <cell r="CE304">
            <v>-23.288586121373356</v>
          </cell>
          <cell r="CF304">
            <v>15.401424200529547</v>
          </cell>
        </row>
        <row r="305">
          <cell r="A305">
            <v>201310</v>
          </cell>
          <cell r="B305">
            <v>-5.9287312602881741</v>
          </cell>
          <cell r="C305">
            <v>-6.9929555711271973</v>
          </cell>
          <cell r="D305">
            <v>-6.4294028102831078</v>
          </cell>
          <cell r="E305">
            <v>-8.0251464546534095</v>
          </cell>
          <cell r="F305">
            <v>-78.741725913214026</v>
          </cell>
          <cell r="G305">
            <v>12056.717297218711</v>
          </cell>
          <cell r="H305">
            <v>0</v>
          </cell>
          <cell r="I305">
            <v>224360.98507462686</v>
          </cell>
          <cell r="J305">
            <v>1554300</v>
          </cell>
          <cell r="K305">
            <v>0</v>
          </cell>
          <cell r="L305">
            <v>0</v>
          </cell>
          <cell r="M305">
            <v>0</v>
          </cell>
          <cell r="N305">
            <v>5338197.5823766673</v>
          </cell>
          <cell r="O305">
            <v>25712538.445222866</v>
          </cell>
          <cell r="P305">
            <v>6204.6323529411766</v>
          </cell>
          <cell r="Q305">
            <v>10451920.587812057</v>
          </cell>
          <cell r="R305">
            <v>15576354.02162162</v>
          </cell>
          <cell r="S305">
            <v>37060.625962596263</v>
          </cell>
          <cell r="T305">
            <v>552492.51598676958</v>
          </cell>
          <cell r="U305">
            <v>-55.452677614569737</v>
          </cell>
          <cell r="V305">
            <v>61303.247678018575</v>
          </cell>
          <cell r="W305">
            <v>0</v>
          </cell>
          <cell r="X305">
            <v>320368.45039018954</v>
          </cell>
          <cell r="Y305">
            <v>0</v>
          </cell>
          <cell r="Z305">
            <v>698920</v>
          </cell>
          <cell r="AA305">
            <v>6740.6963696369639</v>
          </cell>
          <cell r="AB305">
            <v>4596826.25</v>
          </cell>
          <cell r="AC305">
            <v>0</v>
          </cell>
          <cell r="AD305">
            <v>0</v>
          </cell>
          <cell r="AE305">
            <v>445903.5</v>
          </cell>
          <cell r="AF305">
            <v>39843640.960546732</v>
          </cell>
          <cell r="AG305">
            <v>3563556.8983149198</v>
          </cell>
          <cell r="AH305">
            <v>527674.69550947333</v>
          </cell>
          <cell r="AI305">
            <v>0</v>
          </cell>
          <cell r="AJ305">
            <v>1103500.0143033548</v>
          </cell>
          <cell r="AK305">
            <v>246935.81065048641</v>
          </cell>
          <cell r="AL305">
            <v>1183316.3968350578</v>
          </cell>
          <cell r="AM305">
            <v>663113.80167451594</v>
          </cell>
          <cell r="AN305">
            <v>186218.00460829493</v>
          </cell>
          <cell r="AO305">
            <v>72515.959747434885</v>
          </cell>
          <cell r="AP305">
            <v>0</v>
          </cell>
          <cell r="AQ305">
            <v>0</v>
          </cell>
          <cell r="AR305">
            <v>1497745.684070122</v>
          </cell>
          <cell r="AS305">
            <v>16577.472527472528</v>
          </cell>
          <cell r="AT305">
            <v>2117.7456207159175</v>
          </cell>
          <cell r="AU305">
            <v>99411.984435797669</v>
          </cell>
          <cell r="AV305">
            <v>23995331.252564102</v>
          </cell>
          <cell r="AW305">
            <v>290320.05231037491</v>
          </cell>
          <cell r="AX305">
            <v>195070.53941908714</v>
          </cell>
          <cell r="AY305">
            <v>0</v>
          </cell>
          <cell r="AZ305">
            <v>81637.086513994916</v>
          </cell>
          <cell r="BA305">
            <v>6118597.5614415221</v>
          </cell>
          <cell r="BB305">
            <v>3952201.0912596164</v>
          </cell>
          <cell r="BC305">
            <v>3031.3037406483791</v>
          </cell>
          <cell r="BD305">
            <v>1272.7450980392157</v>
          </cell>
          <cell r="BE305">
            <v>7526.3425842494144</v>
          </cell>
          <cell r="BF305">
            <v>4089.3070866141734</v>
          </cell>
          <cell r="BG305">
            <v>2623.8809085328421</v>
          </cell>
          <cell r="BH305">
            <v>2837.7478260869566</v>
          </cell>
          <cell r="BI305">
            <v>2065.2909090909093</v>
          </cell>
          <cell r="BJ305">
            <v>1161670.0787401577</v>
          </cell>
          <cell r="BK305">
            <v>2767084.3943661968</v>
          </cell>
          <cell r="BL305">
            <v>73002.754097301717</v>
          </cell>
          <cell r="BM305">
            <v>73002.754097301717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9296465.8297567833</v>
          </cell>
          <cell r="BW305">
            <v>5874862.8249324411</v>
          </cell>
          <cell r="BX305">
            <v>3421603.0048243417</v>
          </cell>
          <cell r="CA305">
            <v>45718503.785479173</v>
          </cell>
          <cell r="CB305">
            <v>7373804.0960839577</v>
          </cell>
          <cell r="CC305">
            <v>434620771.41406906</v>
          </cell>
          <cell r="CD305">
            <v>75462406.34412168</v>
          </cell>
          <cell r="CE305">
            <v>19.037763507989709</v>
          </cell>
          <cell r="CF305">
            <v>79.239755726813115</v>
          </cell>
        </row>
        <row r="306">
          <cell r="A306">
            <v>201311</v>
          </cell>
          <cell r="B306">
            <v>178011162.77717629</v>
          </cell>
          <cell r="C306">
            <v>170025821.56055123</v>
          </cell>
          <cell r="D306">
            <v>104376028.52524522</v>
          </cell>
          <cell r="E306">
            <v>51796114.118190631</v>
          </cell>
          <cell r="F306">
            <v>0</v>
          </cell>
          <cell r="G306">
            <v>338971.64204475557</v>
          </cell>
          <cell r="H306">
            <v>0</v>
          </cell>
          <cell r="I306">
            <v>0</v>
          </cell>
          <cell r="J306">
            <v>69300</v>
          </cell>
          <cell r="K306">
            <v>0</v>
          </cell>
          <cell r="L306">
            <v>0</v>
          </cell>
          <cell r="M306">
            <v>0</v>
          </cell>
          <cell r="N306">
            <v>8315573.33167856</v>
          </cell>
          <cell r="O306">
            <v>19581563.569238678</v>
          </cell>
          <cell r="P306">
            <v>2481.8529411764707</v>
          </cell>
          <cell r="Q306">
            <v>13061588.972855119</v>
          </cell>
          <cell r="R306">
            <v>10234797.07027027</v>
          </cell>
          <cell r="S306">
            <v>0</v>
          </cell>
          <cell r="T306">
            <v>191837.67916207277</v>
          </cell>
          <cell r="U306">
            <v>6767247.9793708399</v>
          </cell>
          <cell r="V306">
            <v>9758.4761609907109</v>
          </cell>
          <cell r="W306">
            <v>0</v>
          </cell>
          <cell r="X306">
            <v>91945.745261984397</v>
          </cell>
          <cell r="Y306">
            <v>17216.748046875</v>
          </cell>
          <cell r="Z306">
            <v>1116715</v>
          </cell>
          <cell r="AA306">
            <v>8921.5099009900987</v>
          </cell>
          <cell r="AB306">
            <v>5427139.75</v>
          </cell>
          <cell r="AC306">
            <v>0</v>
          </cell>
          <cell r="AD306">
            <v>0</v>
          </cell>
          <cell r="AE306">
            <v>95550.75</v>
          </cell>
          <cell r="AF306">
            <v>41138384.581873409</v>
          </cell>
          <cell r="AG306">
            <v>1327234.8774704456</v>
          </cell>
          <cell r="AH306">
            <v>820138.15694465162</v>
          </cell>
          <cell r="AI306">
            <v>0</v>
          </cell>
          <cell r="AJ306">
            <v>222903.1150442478</v>
          </cell>
          <cell r="AK306">
            <v>6564214.935086946</v>
          </cell>
          <cell r="AL306">
            <v>634001.24163116259</v>
          </cell>
          <cell r="AM306">
            <v>1127585.583464155</v>
          </cell>
          <cell r="AN306">
            <v>132857.28983749697</v>
          </cell>
          <cell r="AO306">
            <v>126346.82557221784</v>
          </cell>
          <cell r="AP306">
            <v>44731.728172817282</v>
          </cell>
          <cell r="AQ306">
            <v>0</v>
          </cell>
          <cell r="AR306">
            <v>409277.97256097564</v>
          </cell>
          <cell r="AS306">
            <v>5525.8241758241757</v>
          </cell>
          <cell r="AT306">
            <v>1058.8728103579588</v>
          </cell>
          <cell r="AU306">
            <v>48550.038910505835</v>
          </cell>
          <cell r="AV306">
            <v>23644069.069230769</v>
          </cell>
          <cell r="AW306">
            <v>478414.73408892762</v>
          </cell>
          <cell r="AX306">
            <v>165676.34854771785</v>
          </cell>
          <cell r="AY306">
            <v>0</v>
          </cell>
          <cell r="AZ306">
            <v>76426.208651399502</v>
          </cell>
          <cell r="BA306">
            <v>5309371.7596727842</v>
          </cell>
          <cell r="BB306">
            <v>4674281.8458103407</v>
          </cell>
          <cell r="BC306">
            <v>757.82593516209477</v>
          </cell>
          <cell r="BD306">
            <v>1696.9934640522877</v>
          </cell>
          <cell r="BE306">
            <v>1003.5123445665886</v>
          </cell>
          <cell r="BF306">
            <v>6133.9606299212601</v>
          </cell>
          <cell r="BG306">
            <v>5247.7618170656842</v>
          </cell>
          <cell r="BH306">
            <v>945.91594202898546</v>
          </cell>
          <cell r="BI306">
            <v>2065.2909090909093</v>
          </cell>
          <cell r="BJ306">
            <v>947537.34533183358</v>
          </cell>
          <cell r="BK306">
            <v>3708893.2394366194</v>
          </cell>
          <cell r="BL306">
            <v>65649793.035305992</v>
          </cell>
          <cell r="BM306">
            <v>65649793.035305992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7985341.2166250683</v>
          </cell>
          <cell r="BW306">
            <v>5324094.4350950252</v>
          </cell>
          <cell r="BX306">
            <v>2661246.7815300436</v>
          </cell>
          <cell r="CA306">
            <v>46462479.016968437</v>
          </cell>
          <cell r="CB306">
            <v>7335528.6273403838</v>
          </cell>
          <cell r="CC306">
            <v>481083250.43103749</v>
          </cell>
          <cell r="CD306">
            <v>82797934.971462071</v>
          </cell>
          <cell r="CE306">
            <v>26.678840767033023</v>
          </cell>
          <cell r="CF306">
            <v>44.28379579081701</v>
          </cell>
        </row>
        <row r="307">
          <cell r="A307">
            <v>201312</v>
          </cell>
          <cell r="B307">
            <v>187307484.19430304</v>
          </cell>
          <cell r="C307">
            <v>177270160.91888526</v>
          </cell>
          <cell r="D307">
            <v>110955329.82983203</v>
          </cell>
          <cell r="E307">
            <v>54619385.670750111</v>
          </cell>
          <cell r="F307">
            <v>7310.1659192825118</v>
          </cell>
          <cell r="G307">
            <v>698301.34772251977</v>
          </cell>
          <cell r="H307">
            <v>0</v>
          </cell>
          <cell r="I307">
            <v>33264.154228855725</v>
          </cell>
          <cell r="J307">
            <v>4950</v>
          </cell>
          <cell r="K307">
            <v>0</v>
          </cell>
          <cell r="L307">
            <v>0</v>
          </cell>
          <cell r="M307">
            <v>0</v>
          </cell>
          <cell r="N307">
            <v>13967317.563760471</v>
          </cell>
          <cell r="O307">
            <v>20087712.148086254</v>
          </cell>
          <cell r="P307">
            <v>12409.264705882353</v>
          </cell>
          <cell r="Q307">
            <v>14240576.212798432</v>
          </cell>
          <cell r="R307">
            <v>5061093.3405405404</v>
          </cell>
          <cell r="S307">
            <v>0</v>
          </cell>
          <cell r="T307">
            <v>506451.47298787214</v>
          </cell>
          <cell r="U307">
            <v>4413700.4704763582</v>
          </cell>
          <cell r="V307">
            <v>6755.8681114551082</v>
          </cell>
          <cell r="W307">
            <v>0</v>
          </cell>
          <cell r="X307">
            <v>93867.955964325534</v>
          </cell>
          <cell r="Y307">
            <v>82640.390625</v>
          </cell>
          <cell r="Z307">
            <v>612420</v>
          </cell>
          <cell r="AA307">
            <v>198.25577557755776</v>
          </cell>
          <cell r="AB307">
            <v>3401944.083333333</v>
          </cell>
          <cell r="AC307">
            <v>0</v>
          </cell>
          <cell r="AD307">
            <v>0</v>
          </cell>
          <cell r="AE307">
            <v>215873.91666666666</v>
          </cell>
          <cell r="AF307">
            <v>49882010.088028327</v>
          </cell>
          <cell r="AG307">
            <v>652698.68745804357</v>
          </cell>
          <cell r="AH307">
            <v>891703.44114575558</v>
          </cell>
          <cell r="AI307">
            <v>0</v>
          </cell>
          <cell r="AJ307">
            <v>351202.00102901831</v>
          </cell>
          <cell r="AK307">
            <v>10649349.881359953</v>
          </cell>
          <cell r="AL307">
            <v>391387.04808277544</v>
          </cell>
          <cell r="AM307">
            <v>1329148.8095238095</v>
          </cell>
          <cell r="AN307">
            <v>155726.16759641038</v>
          </cell>
          <cell r="AO307">
            <v>99208.951065509085</v>
          </cell>
          <cell r="AP307">
            <v>279573.30108010798</v>
          </cell>
          <cell r="AQ307">
            <v>0</v>
          </cell>
          <cell r="AR307">
            <v>448088.8147865854</v>
          </cell>
          <cell r="AS307">
            <v>11051.648351648351</v>
          </cell>
          <cell r="AT307">
            <v>1058.8728103579588</v>
          </cell>
          <cell r="AU307">
            <v>16183.346303501945</v>
          </cell>
          <cell r="AV307">
            <v>28519076.212820511</v>
          </cell>
          <cell r="AW307">
            <v>451836.1377506539</v>
          </cell>
          <cell r="AX307">
            <v>229809.12863070541</v>
          </cell>
          <cell r="AY307">
            <v>0</v>
          </cell>
          <cell r="AZ307">
            <v>64267.493638676846</v>
          </cell>
          <cell r="BA307">
            <v>5340640.1445942959</v>
          </cell>
          <cell r="BB307">
            <v>2040233.6005772348</v>
          </cell>
          <cell r="BC307">
            <v>0</v>
          </cell>
          <cell r="BD307">
            <v>1272.7450980392157</v>
          </cell>
          <cell r="BE307">
            <v>1505.2685168498829</v>
          </cell>
          <cell r="BF307">
            <v>2044.6535433070867</v>
          </cell>
          <cell r="BG307">
            <v>5247.7618170656842</v>
          </cell>
          <cell r="BH307">
            <v>945.91594202898546</v>
          </cell>
          <cell r="BI307">
            <v>0</v>
          </cell>
          <cell r="BJ307">
            <v>570663.73453318339</v>
          </cell>
          <cell r="BK307">
            <v>1458553.5211267604</v>
          </cell>
          <cell r="BL307">
            <v>66314831.089053236</v>
          </cell>
          <cell r="BM307">
            <v>66314831.089053236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10037323.275417775</v>
          </cell>
          <cell r="BW307">
            <v>5969031.7784056831</v>
          </cell>
          <cell r="BX307">
            <v>5507683.8983741701</v>
          </cell>
          <cell r="BY307">
            <v>-7.7290236868991542</v>
          </cell>
          <cell r="CA307">
            <v>56307641.302798182</v>
          </cell>
          <cell r="CB307">
            <v>5651925.6612251513</v>
          </cell>
          <cell r="CC307">
            <v>537390891.7338357</v>
          </cell>
          <cell r="CD307">
            <v>88449860.632687226</v>
          </cell>
          <cell r="CE307">
            <v>30.039923714596597</v>
          </cell>
          <cell r="CF307">
            <v>30.228873122073395</v>
          </cell>
        </row>
        <row r="308">
          <cell r="A308">
            <v>1996</v>
          </cell>
          <cell r="B308">
            <v>1086418769.5572255</v>
          </cell>
          <cell r="C308">
            <v>1086.4187695572255</v>
          </cell>
          <cell r="BW308">
            <v>3176138.0673985146</v>
          </cell>
          <cell r="BX308">
            <v>2661246.7815300501</v>
          </cell>
          <cell r="BY308">
            <v>-16.211237513682704</v>
          </cell>
        </row>
        <row r="309">
          <cell r="A309">
            <v>1997</v>
          </cell>
          <cell r="B309">
            <v>1064436617.9041997</v>
          </cell>
          <cell r="C309">
            <v>1064.4366179041997</v>
          </cell>
        </row>
        <row r="310">
          <cell r="A310">
            <v>1998</v>
          </cell>
          <cell r="B310">
            <v>906480258.15822303</v>
          </cell>
          <cell r="C310">
            <v>906.48025815822302</v>
          </cell>
          <cell r="D310">
            <v>15.047363583907554</v>
          </cell>
          <cell r="E310">
            <v>13.634810255423631</v>
          </cell>
          <cell r="U310">
            <v>8.1786569921137726</v>
          </cell>
          <cell r="AF310">
            <v>15.37770401607294</v>
          </cell>
          <cell r="BB310">
            <v>91.790431137727126</v>
          </cell>
          <cell r="BL310">
            <v>271.63736574523256</v>
          </cell>
          <cell r="BM310">
            <v>271.65958831205114</v>
          </cell>
          <cell r="BN310">
            <v>-100</v>
          </cell>
          <cell r="BV310">
            <v>41.462074577240458</v>
          </cell>
          <cell r="BW310">
            <v>24.245651402200934</v>
          </cell>
          <cell r="BX310">
            <v>87.747035573122531</v>
          </cell>
        </row>
        <row r="311">
          <cell r="A311">
            <v>1999</v>
          </cell>
          <cell r="B311">
            <v>1179324970.7563889</v>
          </cell>
          <cell r="C311">
            <v>1179.3249707563889</v>
          </cell>
        </row>
        <row r="312">
          <cell r="A312">
            <v>2000</v>
          </cell>
          <cell r="B312">
            <v>1283141272.1221113</v>
          </cell>
          <cell r="C312">
            <v>1283.1412721221113</v>
          </cell>
          <cell r="D312">
            <v>1319051427.8124187</v>
          </cell>
          <cell r="E312">
            <v>738426251.10343039</v>
          </cell>
          <cell r="F312">
            <v>5587957.2847533636</v>
          </cell>
          <cell r="G312">
            <v>6164144.9565304918</v>
          </cell>
          <cell r="H312">
            <v>0</v>
          </cell>
          <cell r="I312">
            <v>2830435.4129353231</v>
          </cell>
          <cell r="J312">
            <v>5598450</v>
          </cell>
          <cell r="K312">
            <v>1753.0555555555557</v>
          </cell>
          <cell r="L312">
            <v>0</v>
          </cell>
          <cell r="M312">
            <v>0</v>
          </cell>
          <cell r="N312">
            <v>86478273.865342855</v>
          </cell>
          <cell r="O312">
            <v>362698827.29106265</v>
          </cell>
          <cell r="P312">
            <v>15453257.338235294</v>
          </cell>
          <cell r="Q312">
            <v>149069027.09080994</v>
          </cell>
          <cell r="R312">
            <v>91301528.940540537</v>
          </cell>
          <cell r="S312">
            <v>550615.0143014302</v>
          </cell>
          <cell r="T312">
            <v>12691980.853362735</v>
          </cell>
          <cell r="U312">
            <v>56109703.247795954</v>
          </cell>
          <cell r="V312">
            <v>2216425.1752321976</v>
          </cell>
          <cell r="W312">
            <v>0</v>
          </cell>
          <cell r="X312">
            <v>3978335.4169453732</v>
          </cell>
          <cell r="Y312">
            <v>2822398.896484375</v>
          </cell>
          <cell r="Z312">
            <v>6144960</v>
          </cell>
          <cell r="AA312">
            <v>145717.99504950494</v>
          </cell>
          <cell r="AB312">
            <v>37041765.25</v>
          </cell>
          <cell r="AC312">
            <v>1587205.6807511738</v>
          </cell>
          <cell r="AD312">
            <v>0</v>
          </cell>
          <cell r="AE312">
            <v>2172894.833333333</v>
          </cell>
          <cell r="AF312">
            <v>467810485.15104204</v>
          </cell>
          <cell r="AG312">
            <v>41440300.680654019</v>
          </cell>
          <cell r="AH312">
            <v>9842134.9852304924</v>
          </cell>
          <cell r="AI312">
            <v>0</v>
          </cell>
          <cell r="AJ312">
            <v>6803080.828051039</v>
          </cell>
          <cell r="AK312">
            <v>54693365.494390011</v>
          </cell>
          <cell r="AL312">
            <v>8990458.04017042</v>
          </cell>
          <cell r="AM312">
            <v>16972207.875457875</v>
          </cell>
          <cell r="AN312">
            <v>1931149.6774193547</v>
          </cell>
          <cell r="AO312">
            <v>718931.23283346498</v>
          </cell>
          <cell r="AP312">
            <v>1200301.3726372637</v>
          </cell>
          <cell r="AQ312">
            <v>7804.910242872229</v>
          </cell>
          <cell r="AR312">
            <v>6123292.4256859757</v>
          </cell>
          <cell r="AS312">
            <v>171300.54945054947</v>
          </cell>
          <cell r="AT312">
            <v>115417.13632901751</v>
          </cell>
          <cell r="AU312">
            <v>1028798.4435797666</v>
          </cell>
          <cell r="AV312">
            <v>253513170.49358973</v>
          </cell>
          <cell r="AW312">
            <v>7947000.3051438527</v>
          </cell>
          <cell r="AX312">
            <v>1547203.3195020747</v>
          </cell>
          <cell r="AY312">
            <v>0</v>
          </cell>
          <cell r="AZ312">
            <v>633990.13994910941</v>
          </cell>
          <cell r="BA312">
            <v>54130577.240725182</v>
          </cell>
          <cell r="BB312">
            <v>56704988.310150266</v>
          </cell>
          <cell r="BC312">
            <v>83360.852867830414</v>
          </cell>
          <cell r="BD312">
            <v>43697.581699346403</v>
          </cell>
          <cell r="BE312">
            <v>83291.524599026874</v>
          </cell>
          <cell r="BF312">
            <v>22491.188976377951</v>
          </cell>
          <cell r="BG312">
            <v>73468.665438919576</v>
          </cell>
          <cell r="BH312">
            <v>36890.721739130437</v>
          </cell>
          <cell r="BI312">
            <v>28914.072727272727</v>
          </cell>
          <cell r="BJ312">
            <v>13591004.589426322</v>
          </cell>
          <cell r="BK312">
            <v>42741869.112676047</v>
          </cell>
          <cell r="BL312">
            <v>296535260.30489987</v>
          </cell>
          <cell r="BM312">
            <v>296461345.04261297</v>
          </cell>
          <cell r="BN312">
            <v>73915.262286870638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73915.262286870638</v>
          </cell>
          <cell r="BV312">
            <v>101325278.90533054</v>
          </cell>
          <cell r="BW312">
            <v>69580406.582793608</v>
          </cell>
          <cell r="BX312">
            <v>31744872.322536949</v>
          </cell>
        </row>
        <row r="313">
          <cell r="A313">
            <v>2001</v>
          </cell>
          <cell r="B313">
            <v>1148126564.9938481</v>
          </cell>
          <cell r="C313">
            <v>1148.126564993848</v>
          </cell>
          <cell r="D313">
            <v>1258253675.9483275</v>
          </cell>
          <cell r="E313">
            <v>755716830.94233108</v>
          </cell>
          <cell r="F313">
            <v>22327240.399103139</v>
          </cell>
          <cell r="G313">
            <v>4161543.9785727868</v>
          </cell>
          <cell r="H313">
            <v>0</v>
          </cell>
          <cell r="I313">
            <v>750393.43781094544</v>
          </cell>
          <cell r="J313">
            <v>5643000</v>
          </cell>
          <cell r="K313">
            <v>127973.05555555556</v>
          </cell>
          <cell r="L313">
            <v>0</v>
          </cell>
          <cell r="M313">
            <v>0</v>
          </cell>
          <cell r="N313">
            <v>58609509.882717952</v>
          </cell>
          <cell r="O313">
            <v>435681448.92579621</v>
          </cell>
          <cell r="P313">
            <v>13981518.544117648</v>
          </cell>
          <cell r="Q313">
            <v>150400355.37861115</v>
          </cell>
          <cell r="R313">
            <v>41360946.059459455</v>
          </cell>
          <cell r="S313">
            <v>158831.25412541258</v>
          </cell>
          <cell r="T313">
            <v>22514070.02646086</v>
          </cell>
          <cell r="U313">
            <v>49950793.663269885</v>
          </cell>
          <cell r="V313">
            <v>10932996.343034057</v>
          </cell>
          <cell r="W313">
            <v>13035.719480669528</v>
          </cell>
          <cell r="X313">
            <v>1598478.3832218507</v>
          </cell>
          <cell r="Y313">
            <v>740320.166015625</v>
          </cell>
          <cell r="Z313">
            <v>964475</v>
          </cell>
          <cell r="AA313">
            <v>113402.30363036304</v>
          </cell>
          <cell r="AB313">
            <v>28326400.083333336</v>
          </cell>
          <cell r="AC313">
            <v>4545996.6478873249</v>
          </cell>
          <cell r="AD313">
            <v>15495.6</v>
          </cell>
          <cell r="AE313">
            <v>2700193.4166666665</v>
          </cell>
          <cell r="AF313">
            <v>431981431.25405121</v>
          </cell>
          <cell r="AG313">
            <v>58985520.788494572</v>
          </cell>
          <cell r="AH313">
            <v>5712818.0868267948</v>
          </cell>
          <cell r="AI313">
            <v>0</v>
          </cell>
          <cell r="AJ313">
            <v>6746059.1009466983</v>
          </cell>
          <cell r="AK313">
            <v>43155435.569980681</v>
          </cell>
          <cell r="AL313">
            <v>9693123.67620207</v>
          </cell>
          <cell r="AM313">
            <v>25066870.185766611</v>
          </cell>
          <cell r="AN313">
            <v>3274605.4962406019</v>
          </cell>
          <cell r="AO313">
            <v>1550862.7955801105</v>
          </cell>
          <cell r="AP313">
            <v>4119046.6359135909</v>
          </cell>
          <cell r="AQ313">
            <v>1920007.9197465682</v>
          </cell>
          <cell r="AR313">
            <v>5006598.6471036589</v>
          </cell>
          <cell r="AS313">
            <v>3442588.4615384615</v>
          </cell>
          <cell r="AT313">
            <v>1387123.3815689262</v>
          </cell>
          <cell r="AU313">
            <v>3576519.5330739301</v>
          </cell>
          <cell r="AV313">
            <v>154714637.44615385</v>
          </cell>
          <cell r="AW313">
            <v>18825824.237140365</v>
          </cell>
          <cell r="AX313">
            <v>1990788.3817427387</v>
          </cell>
          <cell r="AY313">
            <v>0</v>
          </cell>
          <cell r="AZ313">
            <v>4840905.5343511449</v>
          </cell>
          <cell r="BA313">
            <v>77972095.375679865</v>
          </cell>
          <cell r="BB313">
            <v>20604620.088675302</v>
          </cell>
          <cell r="BC313">
            <v>858616.78453865345</v>
          </cell>
          <cell r="BD313">
            <v>50061.307189542487</v>
          </cell>
          <cell r="BE313">
            <v>1565981.0136961616</v>
          </cell>
          <cell r="BF313">
            <v>374171.59842519689</v>
          </cell>
          <cell r="BG313">
            <v>1513979.2842234501</v>
          </cell>
          <cell r="BH313">
            <v>672546.23478260869</v>
          </cell>
          <cell r="BI313">
            <v>6195.8727272727283</v>
          </cell>
          <cell r="BJ313">
            <v>9487150.7536557931</v>
          </cell>
          <cell r="BK313">
            <v>6075917.239436619</v>
          </cell>
          <cell r="BL313">
            <v>233213276.67052329</v>
          </cell>
          <cell r="BM313">
            <v>233070662.2991823</v>
          </cell>
          <cell r="BN313">
            <v>142614.37134098695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142614.37134098695</v>
          </cell>
          <cell r="BV313">
            <v>112046694.81545211</v>
          </cell>
          <cell r="BW313">
            <v>76119863.26479654</v>
          </cell>
          <cell r="BX313">
            <v>35926831.550655589</v>
          </cell>
        </row>
        <row r="314">
          <cell r="A314" t="str">
            <v>2001 (ene junio)</v>
          </cell>
          <cell r="B314">
            <v>714625228.10914624</v>
          </cell>
          <cell r="C314">
            <v>714.62522810914629</v>
          </cell>
          <cell r="D314">
            <v>4.8319152986593679</v>
          </cell>
          <cell r="E314">
            <v>-2.2879707227560999</v>
          </cell>
          <cell r="F314">
            <v>-74.97246777986129</v>
          </cell>
          <cell r="U314">
            <v>12.329953405835226</v>
          </cell>
          <cell r="AF314">
            <v>8.2941189839985441</v>
          </cell>
          <cell r="BB314">
            <v>175.20521157930216</v>
          </cell>
          <cell r="BL314">
            <v>27.151963446676319</v>
          </cell>
          <cell r="BM314">
            <v>27.198053207597155</v>
          </cell>
          <cell r="BN314">
            <v>-48.171238570241059</v>
          </cell>
          <cell r="BV314">
            <v>-9.5687034122518497</v>
          </cell>
          <cell r="BW314">
            <v>-8.590998987024264</v>
          </cell>
          <cell r="BX314">
            <v>-11.640211640211646</v>
          </cell>
        </row>
        <row r="315">
          <cell r="A315" t="str">
            <v>2002 (ene junio)</v>
          </cell>
          <cell r="B315">
            <v>688086737.79334664</v>
          </cell>
          <cell r="C315">
            <v>688.08673779334663</v>
          </cell>
        </row>
        <row r="316">
          <cell r="BW316">
            <v>5969031.7784056831</v>
          </cell>
          <cell r="BX316">
            <v>5507683.8983741701</v>
          </cell>
          <cell r="BY316">
            <v>-7.7290236868991542</v>
          </cell>
        </row>
        <row r="317">
          <cell r="A317">
            <v>1996</v>
          </cell>
          <cell r="B317">
            <v>1086418769.5572255</v>
          </cell>
          <cell r="C317">
            <v>1086.4187695572255</v>
          </cell>
          <cell r="BW317">
            <v>3176138.0673985146</v>
          </cell>
          <cell r="BX317">
            <v>2661246.7815300501</v>
          </cell>
          <cell r="BY317">
            <v>-16.211237513682704</v>
          </cell>
        </row>
        <row r="318">
          <cell r="A318">
            <v>1997</v>
          </cell>
          <cell r="B318">
            <v>1064436617.9041997</v>
          </cell>
          <cell r="C318">
            <v>1064.4366179041997</v>
          </cell>
        </row>
        <row r="319">
          <cell r="A319">
            <v>1998</v>
          </cell>
          <cell r="B319">
            <v>906480258.15822303</v>
          </cell>
          <cell r="C319">
            <v>906.48025815822302</v>
          </cell>
        </row>
        <row r="320">
          <cell r="A320">
            <v>1999</v>
          </cell>
          <cell r="B320">
            <v>1179324970.7563889</v>
          </cell>
          <cell r="C320">
            <v>1179.3249707563889</v>
          </cell>
        </row>
        <row r="321">
          <cell r="A321">
            <v>2000</v>
          </cell>
          <cell r="B321">
            <v>1283141272.1221113</v>
          </cell>
          <cell r="C321">
            <v>1283.1412721221113</v>
          </cell>
        </row>
        <row r="322">
          <cell r="A322">
            <v>2001</v>
          </cell>
          <cell r="B322">
            <v>1148126564.9938481</v>
          </cell>
          <cell r="C322">
            <v>1148.126564993848</v>
          </cell>
        </row>
        <row r="323">
          <cell r="A323" t="str">
            <v>2001 (ene junio)</v>
          </cell>
          <cell r="B323">
            <v>714625228.10914624</v>
          </cell>
          <cell r="C323">
            <v>714.62522810914629</v>
          </cell>
        </row>
        <row r="324">
          <cell r="A324" t="str">
            <v>2002 (ene junio)</v>
          </cell>
          <cell r="B324">
            <v>688086737.79334664</v>
          </cell>
          <cell r="C324">
            <v>688.08673779334663</v>
          </cell>
        </row>
      </sheetData>
      <sheetData sheetId="2"/>
      <sheetData sheetId="3">
        <row r="8">
          <cell r="A8">
            <v>198901</v>
          </cell>
          <cell r="CA8">
            <v>198901</v>
          </cell>
        </row>
        <row r="9">
          <cell r="A9">
            <v>198902</v>
          </cell>
          <cell r="CA9">
            <v>198902</v>
          </cell>
        </row>
        <row r="10">
          <cell r="A10">
            <v>198903</v>
          </cell>
          <cell r="CA10">
            <v>198903</v>
          </cell>
        </row>
        <row r="11">
          <cell r="A11">
            <v>198904</v>
          </cell>
          <cell r="CA11">
            <v>198904</v>
          </cell>
        </row>
        <row r="12">
          <cell r="A12">
            <v>198905</v>
          </cell>
          <cell r="CA12">
            <v>198905</v>
          </cell>
        </row>
        <row r="13">
          <cell r="A13">
            <v>198906</v>
          </cell>
          <cell r="CA13">
            <v>198906</v>
          </cell>
        </row>
        <row r="14">
          <cell r="A14">
            <v>198907</v>
          </cell>
          <cell r="CA14">
            <v>198907</v>
          </cell>
        </row>
        <row r="15">
          <cell r="A15">
            <v>198908</v>
          </cell>
          <cell r="CA15">
            <v>198908</v>
          </cell>
        </row>
        <row r="16">
          <cell r="A16">
            <v>198909</v>
          </cell>
          <cell r="CA16">
            <v>198909</v>
          </cell>
        </row>
        <row r="17">
          <cell r="A17">
            <v>198910</v>
          </cell>
          <cell r="CA17">
            <v>198910</v>
          </cell>
        </row>
        <row r="18">
          <cell r="A18">
            <v>198911</v>
          </cell>
          <cell r="CA18">
            <v>198911</v>
          </cell>
        </row>
        <row r="19">
          <cell r="A19">
            <v>198912</v>
          </cell>
          <cell r="CA19">
            <v>198912</v>
          </cell>
        </row>
        <row r="20">
          <cell r="A20">
            <v>199001</v>
          </cell>
          <cell r="B20">
            <v>32.528493849014922</v>
          </cell>
          <cell r="C20">
            <v>33.534980850045287</v>
          </cell>
          <cell r="D20">
            <v>56.392796661017542</v>
          </cell>
          <cell r="E20">
            <v>56.394993882595458</v>
          </cell>
          <cell r="F20">
            <v>54.769672905430753</v>
          </cell>
          <cell r="G20">
            <v>126.64740607676214</v>
          </cell>
          <cell r="H20">
            <v>161.14394854841368</v>
          </cell>
          <cell r="I20">
            <v>101.99020764427158</v>
          </cell>
          <cell r="J20">
            <v>-4.2149555807990424</v>
          </cell>
          <cell r="K20">
            <v>-7.7625498185472424</v>
          </cell>
          <cell r="L20">
            <v>-100</v>
          </cell>
          <cell r="M20">
            <v>-95.565507202814771</v>
          </cell>
          <cell r="N20">
            <v>112.05758363590098</v>
          </cell>
          <cell r="O20" t="e">
            <v>#DIV/0!</v>
          </cell>
          <cell r="P20">
            <v>1082.1090799353769</v>
          </cell>
          <cell r="Q20">
            <v>81.275859423943388</v>
          </cell>
          <cell r="R20">
            <v>1525.6850594481048</v>
          </cell>
          <cell r="S20">
            <v>-39.700189718987403</v>
          </cell>
          <cell r="T20">
            <v>37.507670589773994</v>
          </cell>
          <cell r="U20">
            <v>160.83865542790596</v>
          </cell>
          <cell r="V20">
            <v>424.78775538139075</v>
          </cell>
          <cell r="W20">
            <v>67.452797257487077</v>
          </cell>
          <cell r="X20">
            <v>168.76253355425274</v>
          </cell>
          <cell r="Y20">
            <v>572.57714819622129</v>
          </cell>
          <cell r="Z20">
            <v>166.93706519947881</v>
          </cell>
          <cell r="AA20">
            <v>11.298174341811659</v>
          </cell>
          <cell r="AB20">
            <v>726.78643796774372</v>
          </cell>
          <cell r="AC20">
            <v>245.60103283054639</v>
          </cell>
          <cell r="AD20">
            <v>689.2052362419372</v>
          </cell>
          <cell r="AE20">
            <v>405.15590786038109</v>
          </cell>
          <cell r="AF20">
            <v>47.052308033179685</v>
          </cell>
          <cell r="AG20">
            <v>109.58305034491102</v>
          </cell>
          <cell r="AH20">
            <v>-25.439242548245431</v>
          </cell>
          <cell r="AI20">
            <v>85.542409600006181</v>
          </cell>
          <cell r="AJ20">
            <v>458.44288539938657</v>
          </cell>
          <cell r="AK20">
            <v>116.44143035772859</v>
          </cell>
          <cell r="AL20">
            <v>-19.603165238727456</v>
          </cell>
          <cell r="AM20">
            <v>-5.5341911934299333</v>
          </cell>
          <cell r="AN20">
            <v>-5.1780584683782394</v>
          </cell>
          <cell r="AO20">
            <v>63.107853802587556</v>
          </cell>
          <cell r="AP20">
            <v>21.905673589637374</v>
          </cell>
          <cell r="AQ20">
            <v>61.520092673011959</v>
          </cell>
          <cell r="AR20">
            <v>78.632724893216533</v>
          </cell>
          <cell r="AS20">
            <v>76.52630711200311</v>
          </cell>
          <cell r="AT20">
            <v>22.257408646128439</v>
          </cell>
          <cell r="AU20">
            <v>46.032269440062095</v>
          </cell>
          <cell r="AV20">
            <v>6.9865938922262671E-2</v>
          </cell>
          <cell r="AW20">
            <v>88.118203721306259</v>
          </cell>
          <cell r="AX20">
            <v>-17.105930313819897</v>
          </cell>
          <cell r="AY20">
            <v>59.972309585154335</v>
          </cell>
          <cell r="AZ20">
            <v>-39.824807284942487</v>
          </cell>
          <cell r="BA20">
            <v>81.444045674940895</v>
          </cell>
          <cell r="BB20">
            <v>2.5919335106486159</v>
          </cell>
          <cell r="BC20">
            <v>59.04871065182121</v>
          </cell>
          <cell r="BD20">
            <v>108.26476343962298</v>
          </cell>
          <cell r="BE20">
            <v>128.77623361789324</v>
          </cell>
          <cell r="BF20">
            <v>-53.817789573048323</v>
          </cell>
          <cell r="BG20">
            <v>111.56427489362861</v>
          </cell>
          <cell r="BH20">
            <v>-72.970233307940347</v>
          </cell>
          <cell r="BI20">
            <v>6.5933761791720542</v>
          </cell>
          <cell r="BJ20">
            <v>93.677094115060356</v>
          </cell>
          <cell r="BK20">
            <v>-69.212490090261326</v>
          </cell>
          <cell r="BL20">
            <v>13.220520114368</v>
          </cell>
          <cell r="BM20">
            <v>-6.2655086848635193</v>
          </cell>
          <cell r="BN20">
            <v>43.824903695604064</v>
          </cell>
          <cell r="BO20">
            <v>1025.3961008506528</v>
          </cell>
          <cell r="BP20">
            <v>85.026165997069057</v>
          </cell>
          <cell r="BQ20">
            <v>43.488665561409334</v>
          </cell>
          <cell r="BR20">
            <v>6555.4697662327926</v>
          </cell>
          <cell r="BS20">
            <v>75.142666598969384</v>
          </cell>
          <cell r="BT20">
            <v>-86.007803062042854</v>
          </cell>
          <cell r="BU20">
            <v>34.209269345660971</v>
          </cell>
          <cell r="BV20">
            <v>15.374169518905603</v>
          </cell>
          <cell r="BW20">
            <v>-15.077250932338842</v>
          </cell>
          <cell r="BX20">
            <v>69.441723800195888</v>
          </cell>
          <cell r="BY20" t="e">
            <v>#DIV/0!</v>
          </cell>
          <cell r="CA20">
            <v>199001</v>
          </cell>
          <cell r="CB20">
            <v>32.528493849014922</v>
          </cell>
          <cell r="CC20">
            <v>33.534980850045287</v>
          </cell>
          <cell r="CD20">
            <v>56.392796661017542</v>
          </cell>
          <cell r="CE20">
            <v>56.394993882595458</v>
          </cell>
          <cell r="CF20">
            <v>54.769672905430753</v>
          </cell>
          <cell r="CG20">
            <v>126.64740607676214</v>
          </cell>
          <cell r="CH20">
            <v>161.14394854841368</v>
          </cell>
          <cell r="CI20">
            <v>101.99020764427158</v>
          </cell>
          <cell r="CJ20">
            <v>-4.2149555807990424</v>
          </cell>
          <cell r="CK20">
            <v>-7.7625498185472424</v>
          </cell>
          <cell r="CL20">
            <v>-100</v>
          </cell>
          <cell r="CM20">
            <v>-95.565507202814771</v>
          </cell>
          <cell r="CN20">
            <v>112.05758363590098</v>
          </cell>
          <cell r="CO20" t="e">
            <v>#DIV/0!</v>
          </cell>
          <cell r="CP20">
            <v>1082.1090799353769</v>
          </cell>
          <cell r="CQ20">
            <v>81.275859423943388</v>
          </cell>
          <cell r="CR20">
            <v>1525.6850594481048</v>
          </cell>
          <cell r="CS20">
            <v>-39.700189718987403</v>
          </cell>
          <cell r="CT20">
            <v>37.507670589773994</v>
          </cell>
          <cell r="CU20">
            <v>160.83865542790596</v>
          </cell>
          <cell r="CV20">
            <v>424.78775538139075</v>
          </cell>
          <cell r="CW20">
            <v>67.452797257487077</v>
          </cell>
          <cell r="CX20">
            <v>168.76253355425274</v>
          </cell>
          <cell r="CY20">
            <v>572.57714819622129</v>
          </cell>
          <cell r="CZ20">
            <v>166.93706519947881</v>
          </cell>
          <cell r="DA20">
            <v>11.298174341811659</v>
          </cell>
          <cell r="DB20">
            <v>726.78643796774372</v>
          </cell>
          <cell r="DC20">
            <v>245.60103283054639</v>
          </cell>
          <cell r="DD20">
            <v>689.2052362419372</v>
          </cell>
          <cell r="DE20">
            <v>405.15590786038109</v>
          </cell>
          <cell r="DF20">
            <v>47.052308033179685</v>
          </cell>
          <cell r="DG20">
            <v>109.58305034491102</v>
          </cell>
          <cell r="DH20">
            <v>-25.439242548245431</v>
          </cell>
          <cell r="DI20">
            <v>85.542409600006181</v>
          </cell>
          <cell r="DJ20">
            <v>458.44288539938657</v>
          </cell>
          <cell r="DK20">
            <v>116.44143035772859</v>
          </cell>
          <cell r="DL20">
            <v>-19.603165238727456</v>
          </cell>
          <cell r="DM20">
            <v>-5.5341911934299333</v>
          </cell>
          <cell r="DN20">
            <v>-5.1780584683782394</v>
          </cell>
          <cell r="DO20">
            <v>63.107853802587556</v>
          </cell>
          <cell r="DP20">
            <v>21.905673589637374</v>
          </cell>
          <cell r="DQ20">
            <v>61.520092673011959</v>
          </cell>
          <cell r="DR20">
            <v>78.632724893216533</v>
          </cell>
          <cell r="DS20">
            <v>76.52630711200311</v>
          </cell>
          <cell r="DT20">
            <v>22.257408646128439</v>
          </cell>
          <cell r="DU20">
            <v>46.032269440062095</v>
          </cell>
          <cell r="DV20">
            <v>6.9865938922262671E-2</v>
          </cell>
          <cell r="DW20">
            <v>88.118203721306259</v>
          </cell>
          <cell r="DX20">
            <v>-17.105930313819897</v>
          </cell>
          <cell r="DY20">
            <v>59.972309585154335</v>
          </cell>
          <cell r="DZ20">
            <v>-39.824807284942487</v>
          </cell>
          <cell r="EA20">
            <v>81.444045674940895</v>
          </cell>
          <cell r="EB20">
            <v>2.5919335106486159</v>
          </cell>
          <cell r="EC20">
            <v>59.04871065182121</v>
          </cell>
          <cell r="ED20">
            <v>108.26476343962298</v>
          </cell>
          <cell r="EE20">
            <v>128.77623361789324</v>
          </cell>
          <cell r="EF20">
            <v>-53.817789573048323</v>
          </cell>
          <cell r="EG20">
            <v>111.56427489362861</v>
          </cell>
          <cell r="EH20">
            <v>-72.970233307940347</v>
          </cell>
          <cell r="EI20">
            <v>6.5933761791720542</v>
          </cell>
          <cell r="EJ20">
            <v>93.677094115060356</v>
          </cell>
          <cell r="EK20">
            <v>-69.212490090261326</v>
          </cell>
          <cell r="EL20">
            <v>13.220520114368</v>
          </cell>
          <cell r="EM20">
            <v>-6.2655086848635193</v>
          </cell>
          <cell r="EN20">
            <v>43.824903695604064</v>
          </cell>
          <cell r="EO20">
            <v>1025.3961008506528</v>
          </cell>
          <cell r="EP20">
            <v>85.026165997069057</v>
          </cell>
          <cell r="EQ20">
            <v>43.488665561409334</v>
          </cell>
          <cell r="ER20">
            <v>6555.4697662327926</v>
          </cell>
          <cell r="ES20">
            <v>75.142666598969384</v>
          </cell>
          <cell r="ET20">
            <v>-86.007803062042854</v>
          </cell>
          <cell r="EU20">
            <v>34.209269345660971</v>
          </cell>
          <cell r="EV20">
            <v>15.374169518905603</v>
          </cell>
          <cell r="EW20">
            <v>-15.077250932338842</v>
          </cell>
          <cell r="EX20">
            <v>69.441723800195888</v>
          </cell>
          <cell r="EY20" t="e">
            <v>#DIV/0!</v>
          </cell>
        </row>
        <row r="21">
          <cell r="A21">
            <v>199002</v>
          </cell>
          <cell r="B21">
            <v>69.600814830208208</v>
          </cell>
          <cell r="C21">
            <v>74.075192321547945</v>
          </cell>
          <cell r="D21">
            <v>49.176584252601742</v>
          </cell>
          <cell r="E21">
            <v>39.724734292613391</v>
          </cell>
          <cell r="F21">
            <v>38.272657496312405</v>
          </cell>
          <cell r="G21">
            <v>102.48888922850529</v>
          </cell>
          <cell r="H21">
            <v>133.30841938868244</v>
          </cell>
          <cell r="I21">
            <v>80.459920053403152</v>
          </cell>
          <cell r="J21">
            <v>-14.424755240401439</v>
          </cell>
          <cell r="K21">
            <v>-17.594208750016222</v>
          </cell>
          <cell r="L21">
            <v>-100</v>
          </cell>
          <cell r="M21">
            <v>-96.038183112981542</v>
          </cell>
          <cell r="N21">
            <v>89.454206894260864</v>
          </cell>
          <cell r="O21" t="e">
            <v>#DIV/0!</v>
          </cell>
          <cell r="P21">
            <v>956.10718731091879</v>
          </cell>
          <cell r="Q21">
            <v>61.953529731838529</v>
          </cell>
          <cell r="R21">
            <v>1352.4020707809643</v>
          </cell>
          <cell r="S21">
            <v>-46.127591681519242</v>
          </cell>
          <cell r="T21">
            <v>22.850624942481218</v>
          </cell>
          <cell r="U21">
            <v>147.89567673873094</v>
          </cell>
          <cell r="V21">
            <v>398.74745578278061</v>
          </cell>
          <cell r="W21">
            <v>59.143683783524153</v>
          </cell>
          <cell r="X21">
            <v>155.42636703194518</v>
          </cell>
          <cell r="Y21">
            <v>539.20344566103142</v>
          </cell>
          <cell r="Z21">
            <v>153.69147956892903</v>
          </cell>
          <cell r="AA21">
            <v>5.7754886942914965</v>
          </cell>
          <cell r="AB21">
            <v>685.7607731575938</v>
          </cell>
          <cell r="AC21">
            <v>228.45209148385641</v>
          </cell>
          <cell r="AD21">
            <v>650.04437437770332</v>
          </cell>
          <cell r="AE21">
            <v>380.08975292478755</v>
          </cell>
          <cell r="AF21">
            <v>45.579087528769975</v>
          </cell>
          <cell r="AG21">
            <v>107.48337539744136</v>
          </cell>
          <cell r="AH21">
            <v>-26.186217812839459</v>
          </cell>
          <cell r="AI21">
            <v>83.683582044585336</v>
          </cell>
          <cell r="AJ21">
            <v>452.84821286200292</v>
          </cell>
          <cell r="AK21">
            <v>114.27304580483306</v>
          </cell>
          <cell r="AL21">
            <v>-20.408608329312784</v>
          </cell>
          <cell r="AM21">
            <v>-6.4805820958297033</v>
          </cell>
          <cell r="AN21">
            <v>-6.1280172306766474</v>
          </cell>
          <cell r="AO21">
            <v>61.473783328848242</v>
          </cell>
          <cell r="AP21">
            <v>20.684380701833049</v>
          </cell>
          <cell r="AQ21">
            <v>59.901928935341488</v>
          </cell>
          <cell r="AR21">
            <v>76.843120931258454</v>
          </cell>
          <cell r="AS21">
            <v>74.757805966502872</v>
          </cell>
          <cell r="AT21">
            <v>21.032591955778756</v>
          </cell>
          <cell r="AU21">
            <v>44.569268032453834</v>
          </cell>
          <cell r="AV21">
            <v>-0.93266833168223684</v>
          </cell>
          <cell r="AW21">
            <v>86.233570976117136</v>
          </cell>
          <cell r="AX21">
            <v>-17.936391561174787</v>
          </cell>
          <cell r="AY21">
            <v>58.369652069806364</v>
          </cell>
          <cell r="AZ21">
            <v>-40.427663023491164</v>
          </cell>
          <cell r="BA21">
            <v>79.626276936274991</v>
          </cell>
          <cell r="BB21">
            <v>1.7766784203593602</v>
          </cell>
          <cell r="BC21">
            <v>57.784817219601422</v>
          </cell>
          <cell r="BD21">
            <v>106.60977066668335</v>
          </cell>
          <cell r="BE21">
            <v>126.95824478961146</v>
          </cell>
          <cell r="BF21">
            <v>-54.184780240277263</v>
          </cell>
          <cell r="BG21">
            <v>109.88306228627997</v>
          </cell>
          <cell r="BH21">
            <v>-73.185027533285023</v>
          </cell>
          <cell r="BI21">
            <v>5.7463233013533142</v>
          </cell>
          <cell r="BJ21">
            <v>92.138023435265239</v>
          </cell>
          <cell r="BK21">
            <v>-69.457145525755578</v>
          </cell>
          <cell r="BL21">
            <v>117.93867174806741</v>
          </cell>
          <cell r="BM21">
            <v>122.85871648755779</v>
          </cell>
          <cell r="BN21">
            <v>110.18590388217723</v>
          </cell>
          <cell r="BO21">
            <v>1544.655345526244</v>
          </cell>
          <cell r="BP21">
            <v>170.39748293004686</v>
          </cell>
          <cell r="BQ21">
            <v>109.69452502956253</v>
          </cell>
          <cell r="BR21">
            <v>9626.3122910674283</v>
          </cell>
          <cell r="BS21">
            <v>155.95372387907497</v>
          </cell>
          <cell r="BT21">
            <v>-79.551784947297378</v>
          </cell>
          <cell r="BU21">
            <v>96.133603165739743</v>
          </cell>
          <cell r="BV21">
            <v>1.1013134935207205</v>
          </cell>
          <cell r="BW21">
            <v>-17.005909389363111</v>
          </cell>
          <cell r="BX21">
            <v>34.987277353689564</v>
          </cell>
          <cell r="BY21" t="e">
            <v>#DIV/0!</v>
          </cell>
          <cell r="CA21">
            <v>199002</v>
          </cell>
          <cell r="CB21">
            <v>48.045477155598178</v>
          </cell>
          <cell r="CC21">
            <v>50.441759788180264</v>
          </cell>
          <cell r="CD21">
            <v>52.839985028589325</v>
          </cell>
          <cell r="CE21">
            <v>48.23082890784994</v>
          </cell>
          <cell r="CF21">
            <v>46.690353284523411</v>
          </cell>
          <cell r="CG21">
            <v>114.81590963066805</v>
          </cell>
          <cell r="CH21">
            <v>147.51165620211131</v>
          </cell>
          <cell r="CI21">
            <v>91.445871552996834</v>
          </cell>
          <cell r="CJ21">
            <v>-9.2151469893471329</v>
          </cell>
          <cell r="CK21">
            <v>-12.577548952704674</v>
          </cell>
          <cell r="CL21">
            <v>-100</v>
          </cell>
          <cell r="CM21">
            <v>-95.796997545803109</v>
          </cell>
          <cell r="CN21">
            <v>100.98770822640381</v>
          </cell>
          <cell r="CO21" t="e">
            <v>#DIV/0!</v>
          </cell>
          <cell r="CP21">
            <v>1020.4003685044861</v>
          </cell>
          <cell r="CQ21">
            <v>71.812858176046348</v>
          </cell>
          <cell r="CR21">
            <v>1440.8206997085804</v>
          </cell>
          <cell r="CS21">
            <v>-42.847973333145838</v>
          </cell>
          <cell r="CT21">
            <v>30.329465711741676</v>
          </cell>
          <cell r="CU21">
            <v>155.13438677648327</v>
          </cell>
          <cell r="CV21">
            <v>413.31119590916967</v>
          </cell>
          <cell r="CW21">
            <v>63.790779676458214</v>
          </cell>
          <cell r="CX21">
            <v>162.88497797371423</v>
          </cell>
          <cell r="CY21">
            <v>557.86858923733109</v>
          </cell>
          <cell r="CZ21">
            <v>161.09943070308026</v>
          </cell>
          <cell r="DA21">
            <v>8.864199646546254</v>
          </cell>
          <cell r="DB21">
            <v>708.70548308862919</v>
          </cell>
          <cell r="DC21">
            <v>238.04309961608277</v>
          </cell>
          <cell r="DD21">
            <v>671.94614294823714</v>
          </cell>
          <cell r="DE21">
            <v>394.10867636564052</v>
          </cell>
          <cell r="DF21">
            <v>46.318926884504805</v>
          </cell>
          <cell r="DG21">
            <v>108.53781507957905</v>
          </cell>
          <cell r="DH21">
            <v>-25.811092910047989</v>
          </cell>
          <cell r="DI21">
            <v>84.617070125227912</v>
          </cell>
          <cell r="DJ21">
            <v>455.65781190927112</v>
          </cell>
          <cell r="DK21">
            <v>115.36199089200611</v>
          </cell>
          <cell r="DL21">
            <v>-20.004121359822435</v>
          </cell>
          <cell r="DM21">
            <v>-6.0053122815629649</v>
          </cell>
          <cell r="DN21">
            <v>-5.6509556661859364</v>
          </cell>
          <cell r="DO21">
            <v>62.294400231000964</v>
          </cell>
          <cell r="DP21">
            <v>21.297704057415004</v>
          </cell>
          <cell r="DQ21">
            <v>60.714557604008633</v>
          </cell>
          <cell r="DR21">
            <v>77.741845486253737</v>
          </cell>
          <cell r="DS21">
            <v>75.645932858700462</v>
          </cell>
          <cell r="DT21">
            <v>21.64768493634017</v>
          </cell>
          <cell r="DU21">
            <v>45.303975440886035</v>
          </cell>
          <cell r="DV21">
            <v>-0.42920377451243041</v>
          </cell>
          <cell r="DW21">
            <v>87.180018213189868</v>
          </cell>
          <cell r="DX21">
            <v>-17.519340676825351</v>
          </cell>
          <cell r="DY21">
            <v>59.174493639733925</v>
          </cell>
          <cell r="DZ21">
            <v>-40.12491377456756</v>
          </cell>
          <cell r="EA21">
            <v>80.539145613071184</v>
          </cell>
          <cell r="EB21">
            <v>2.1772885799166772</v>
          </cell>
          <cell r="EC21">
            <v>58.405884853003585</v>
          </cell>
          <cell r="ED21">
            <v>107.42302154574054</v>
          </cell>
          <cell r="EE21">
            <v>127.85159069231909</v>
          </cell>
          <cell r="EF21">
            <v>-54.004443813671848</v>
          </cell>
          <cell r="EG21">
            <v>110.70919739282772</v>
          </cell>
          <cell r="EH21">
            <v>-73.079479282299189</v>
          </cell>
          <cell r="EI21">
            <v>6.1625586522004596</v>
          </cell>
          <cell r="EJ21">
            <v>92.894311078172166</v>
          </cell>
          <cell r="EK21">
            <v>-69.336923702896243</v>
          </cell>
          <cell r="EL21">
            <v>47.622611128654171</v>
          </cell>
          <cell r="EM21">
            <v>36.190876812730835</v>
          </cell>
          <cell r="EN21">
            <v>65.596466587818639</v>
          </cell>
          <cell r="EO21">
            <v>1195.7534684465957</v>
          </cell>
          <cell r="EP21">
            <v>113.03458947730428</v>
          </cell>
          <cell r="EQ21">
            <v>65.209330246865022</v>
          </cell>
          <cell r="ER21">
            <v>7562.9446531928525</v>
          </cell>
          <cell r="ES21">
            <v>101.65497067837885</v>
          </cell>
          <cell r="ET21">
            <v>-83.889727625818537</v>
          </cell>
          <cell r="EU21">
            <v>54.525261035537795</v>
          </cell>
          <cell r="EV21">
            <v>9.0464591503619118</v>
          </cell>
          <cell r="EW21">
            <v>-15.941176470588246</v>
          </cell>
          <cell r="EX21">
            <v>54.454897620365244</v>
          </cell>
          <cell r="EY21" t="e">
            <v>#DIV/0!</v>
          </cell>
        </row>
        <row r="22">
          <cell r="A22">
            <v>199003</v>
          </cell>
          <cell r="B22">
            <v>19.32339151087092</v>
          </cell>
          <cell r="C22">
            <v>19.706690810704174</v>
          </cell>
          <cell r="D22">
            <v>38.128878253762309</v>
          </cell>
          <cell r="E22">
            <v>51.928627425823777</v>
          </cell>
          <cell r="F22">
            <v>50.34972276233816</v>
          </cell>
          <cell r="G22">
            <v>120.17475406351744</v>
          </cell>
          <cell r="H22">
            <v>153.68613584463154</v>
          </cell>
          <cell r="I22">
            <v>96.221721929850446</v>
          </cell>
          <cell r="J22">
            <v>-6.9504082882908307</v>
          </cell>
          <cell r="K22">
            <v>-10.396689462798605</v>
          </cell>
          <cell r="L22">
            <v>-100</v>
          </cell>
          <cell r="M22">
            <v>-95.692148531865314</v>
          </cell>
          <cell r="N22">
            <v>106.00159133753846</v>
          </cell>
          <cell r="O22" t="e">
            <v>#DIV/0!</v>
          </cell>
          <cell r="P22">
            <v>1048.3501199341881</v>
          </cell>
          <cell r="Q22">
            <v>76.098939128391237</v>
          </cell>
          <cell r="R22">
            <v>1479.2583482181749</v>
          </cell>
          <cell r="S22">
            <v>-41.422246437701759</v>
          </cell>
          <cell r="T22">
            <v>33.580692927483682</v>
          </cell>
          <cell r="U22">
            <v>116.55415727831416</v>
          </cell>
          <cell r="V22">
            <v>335.69067602407517</v>
          </cell>
          <cell r="W22">
            <v>39.023103513943141</v>
          </cell>
          <cell r="X22">
            <v>123.13274030011391</v>
          </cell>
          <cell r="Y22">
            <v>458.38877597857049</v>
          </cell>
          <cell r="Z22">
            <v>121.6171951422929</v>
          </cell>
          <cell r="AA22">
            <v>-7.5977358046627188</v>
          </cell>
          <cell r="AB22">
            <v>586.41681973679124</v>
          </cell>
          <cell r="AC22">
            <v>186.92580206854956</v>
          </cell>
          <cell r="AD22">
            <v>555.2160552033007</v>
          </cell>
          <cell r="AE22">
            <v>319.39187173544605</v>
          </cell>
          <cell r="AF22">
            <v>25.806143296877423</v>
          </cell>
          <cell r="AG22">
            <v>79.302423858178059</v>
          </cell>
          <cell r="AH22">
            <v>-36.211804753294444</v>
          </cell>
          <cell r="AI22">
            <v>58.735182616239598</v>
          </cell>
          <cell r="AJ22">
            <v>377.75887779894634</v>
          </cell>
          <cell r="AK22">
            <v>85.169902922038034</v>
          </cell>
          <cell r="AL22">
            <v>-31.218925769530301</v>
          </cell>
          <cell r="AM22">
            <v>-19.182641616932145</v>
          </cell>
          <cell r="AN22">
            <v>-18.877963062478869</v>
          </cell>
          <cell r="AO22">
            <v>39.541978652279965</v>
          </cell>
          <cell r="AP22">
            <v>4.2927026814151219</v>
          </cell>
          <cell r="AQ22">
            <v>38.18361776110973</v>
          </cell>
          <cell r="AR22">
            <v>52.823811377085235</v>
          </cell>
          <cell r="AS22">
            <v>51.021729514033865</v>
          </cell>
          <cell r="AT22">
            <v>4.5936189438750148</v>
          </cell>
          <cell r="AU22">
            <v>24.933480207596631</v>
          </cell>
          <cell r="AV22">
            <v>-14.388260460551251</v>
          </cell>
          <cell r="AW22">
            <v>60.938825174875376</v>
          </cell>
          <cell r="AX22">
            <v>-29.082492149338492</v>
          </cell>
          <cell r="AY22">
            <v>36.859458871338489</v>
          </cell>
          <cell r="AZ22">
            <v>-48.518938472427017</v>
          </cell>
          <cell r="BA22">
            <v>55.228951628534418</v>
          </cell>
          <cell r="BB22">
            <v>35.578514344966095</v>
          </cell>
          <cell r="BC22">
            <v>110.1879471490621</v>
          </cell>
          <cell r="BD22">
            <v>175.22853163323117</v>
          </cell>
          <cell r="BE22">
            <v>202.33509409520394</v>
          </cell>
          <cell r="BF22">
            <v>-38.968735020450573</v>
          </cell>
          <cell r="BG22">
            <v>179.58894132325656</v>
          </cell>
          <cell r="BH22">
            <v>-64.279300664314718</v>
          </cell>
          <cell r="BI22">
            <v>40.866548537036948</v>
          </cell>
          <cell r="BJ22">
            <v>155.95046105690699</v>
          </cell>
          <cell r="BK22">
            <v>-59.313323074176836</v>
          </cell>
          <cell r="BL22">
            <v>-6.9341479223851366E-2</v>
          </cell>
          <cell r="BM22">
            <v>-43.808064080429396</v>
          </cell>
          <cell r="BN22">
            <v>177.32088751671864</v>
          </cell>
          <cell r="BO22">
            <v>2069.9708289482892</v>
          </cell>
          <cell r="BP22">
            <v>256.76450496167604</v>
          </cell>
          <cell r="BQ22">
            <v>176.67255850417729</v>
          </cell>
          <cell r="BR22">
            <v>12732.97075114801</v>
          </cell>
          <cell r="BS22">
            <v>237.70729891165217</v>
          </cell>
          <cell r="BT22">
            <v>-73.020468823984416</v>
          </cell>
          <cell r="BU22">
            <v>158.78017458423392</v>
          </cell>
          <cell r="BV22">
            <v>10.494533603282648</v>
          </cell>
          <cell r="BW22">
            <v>-15.646731571627257</v>
          </cell>
          <cell r="BX22">
            <v>81.128404669260703</v>
          </cell>
          <cell r="BY22" t="e">
            <v>#DIV/0!</v>
          </cell>
          <cell r="CA22">
            <v>199003</v>
          </cell>
          <cell r="CB22">
            <v>38.219115707136666</v>
          </cell>
          <cell r="CC22">
            <v>39.80788393403779</v>
          </cell>
          <cell r="CD22">
            <v>47.891545555515791</v>
          </cell>
          <cell r="CE22">
            <v>49.503933903101938</v>
          </cell>
          <cell r="CF22">
            <v>47.95022765005038</v>
          </cell>
          <cell r="CG22">
            <v>116.6608916065864</v>
          </cell>
          <cell r="CH22">
            <v>149.63745100617268</v>
          </cell>
          <cell r="CI22">
            <v>93.090136090881998</v>
          </cell>
          <cell r="CJ22">
            <v>-8.4354262611244195</v>
          </cell>
          <cell r="CK22">
            <v>-11.826706769971707</v>
          </cell>
          <cell r="CL22">
            <v>-100</v>
          </cell>
          <cell r="CM22">
            <v>-95.76089936394095</v>
          </cell>
          <cell r="CN22">
            <v>102.7139244070228</v>
          </cell>
          <cell r="CO22" t="e">
            <v>#DIV/0!</v>
          </cell>
          <cell r="CP22">
            <v>1030.0231124123136</v>
          </cell>
          <cell r="CQ22">
            <v>73.288501330740132</v>
          </cell>
          <cell r="CR22">
            <v>1454.054293179249</v>
          </cell>
          <cell r="CS22">
            <v>-42.357113697708051</v>
          </cell>
          <cell r="CT22">
            <v>31.448821887839813</v>
          </cell>
          <cell r="CU22">
            <v>142.92164524384501</v>
          </cell>
          <cell r="CV22">
            <v>388.74007854371564</v>
          </cell>
          <cell r="CW22">
            <v>55.950462724708729</v>
          </cell>
          <cell r="CX22">
            <v>150.30123209229785</v>
          </cell>
          <cell r="CY22">
            <v>526.37781629877156</v>
          </cell>
          <cell r="CZ22">
            <v>148.60115517940775</v>
          </cell>
          <cell r="DA22">
            <v>3.6531014906337589</v>
          </cell>
          <cell r="DB22">
            <v>669.9944682161364</v>
          </cell>
          <cell r="DC22">
            <v>221.86169398642954</v>
          </cell>
          <cell r="DD22">
            <v>634.99471966085764</v>
          </cell>
          <cell r="DE22">
            <v>370.45674285040582</v>
          </cell>
          <cell r="DF22">
            <v>39.418363186776929</v>
          </cell>
          <cell r="DG22">
            <v>98.702939257413419</v>
          </cell>
          <cell r="DH22">
            <v>-29.309924468887445</v>
          </cell>
          <cell r="DI22">
            <v>75.910323300241799</v>
          </cell>
          <cell r="DJ22">
            <v>429.45237009211894</v>
          </cell>
          <cell r="DK22">
            <v>105.20527933142429</v>
          </cell>
          <cell r="DL22">
            <v>-23.776816170166299</v>
          </cell>
          <cell r="DM22">
            <v>-10.43820653290679</v>
          </cell>
          <cell r="DN22">
            <v>-10.100561770522276</v>
          </cell>
          <cell r="DO22">
            <v>54.640415401939435</v>
          </cell>
          <cell r="DP22">
            <v>15.577169120078892</v>
          </cell>
          <cell r="DQ22">
            <v>53.135079914331385</v>
          </cell>
          <cell r="DR22">
            <v>69.359341919249459</v>
          </cell>
          <cell r="DS22">
            <v>67.362274867584802</v>
          </cell>
          <cell r="DT22">
            <v>15.910644510620344</v>
          </cell>
          <cell r="DU22">
            <v>38.451277984634345</v>
          </cell>
          <cell r="DV22">
            <v>-5.1250735188949221</v>
          </cell>
          <cell r="DW22">
            <v>78.352399899384636</v>
          </cell>
          <cell r="DX22">
            <v>-21.409220514034814</v>
          </cell>
          <cell r="DY22">
            <v>51.667647083364812</v>
          </cell>
          <cell r="DZ22">
            <v>-42.948689585414492</v>
          </cell>
          <cell r="EA22">
            <v>72.024718253856463</v>
          </cell>
          <cell r="EB22">
            <v>13.367261521406306</v>
          </cell>
          <cell r="EC22">
            <v>75.75374747407372</v>
          </cell>
          <cell r="ED22">
            <v>130.13900893195373</v>
          </cell>
          <cell r="EE22">
            <v>152.80481826331922</v>
          </cell>
          <cell r="EF22">
            <v>-48.967228241532055</v>
          </cell>
          <cell r="EG22">
            <v>133.78507120117001</v>
          </cell>
          <cell r="EH22">
            <v>-70.131271294119216</v>
          </cell>
          <cell r="EI22">
            <v>17.788979505874636</v>
          </cell>
          <cell r="EJ22">
            <v>114.01918287239479</v>
          </cell>
          <cell r="EK22">
            <v>-65.9788487447899</v>
          </cell>
          <cell r="EL22">
            <v>30.599796114955666</v>
          </cell>
          <cell r="EM22">
            <v>2.4754402927695338</v>
          </cell>
          <cell r="EN22">
            <v>90.199685668978077</v>
          </cell>
          <cell r="EO22">
            <v>1388.2678808387072</v>
          </cell>
          <cell r="EP22">
            <v>144.68584861812306</v>
          </cell>
          <cell r="EQ22">
            <v>89.755031191272991</v>
          </cell>
          <cell r="ER22">
            <v>8701.4538858721662</v>
          </cell>
          <cell r="ES22">
            <v>131.61552191860613</v>
          </cell>
          <cell r="ET22">
            <v>-81.496170753221037</v>
          </cell>
          <cell r="EU22">
            <v>77.483594200300786</v>
          </cell>
          <cell r="EV22">
            <v>9.4404551522380302</v>
          </cell>
          <cell r="EW22">
            <v>-15.853658536585371</v>
          </cell>
          <cell r="EX22">
            <v>60.36191296854804</v>
          </cell>
          <cell r="EY22" t="e">
            <v>#DIV/0!</v>
          </cell>
        </row>
        <row r="23">
          <cell r="A23">
            <v>199004</v>
          </cell>
          <cell r="B23">
            <v>-6.2236313445056908</v>
          </cell>
          <cell r="C23">
            <v>-6.6231116591958852</v>
          </cell>
          <cell r="D23">
            <v>28.996772044430372</v>
          </cell>
          <cell r="E23">
            <v>36.266228025117698</v>
          </cell>
          <cell r="F23">
            <v>34.850093445678453</v>
          </cell>
          <cell r="G23">
            <v>97.476826789879141</v>
          </cell>
          <cell r="H23">
            <v>127.53350319506521</v>
          </cell>
          <cell r="I23">
            <v>75.993124910107866</v>
          </cell>
          <cell r="J23">
            <v>-16.542937979069208</v>
          </cell>
          <cell r="K23">
            <v>-19.633940276140706</v>
          </cell>
          <cell r="L23">
            <v>-100</v>
          </cell>
          <cell r="M23">
            <v>-96.136247128660614</v>
          </cell>
          <cell r="N23">
            <v>84.764782611119671</v>
          </cell>
          <cell r="O23" t="e">
            <v>#DIV/0!</v>
          </cell>
          <cell r="P23">
            <v>929.96612255990021</v>
          </cell>
          <cell r="Q23">
            <v>57.944810012625425</v>
          </cell>
          <cell r="R23">
            <v>1316.45180263302</v>
          </cell>
          <cell r="S23">
            <v>-47.461056817508442</v>
          </cell>
          <cell r="T23">
            <v>19.809791417333543</v>
          </cell>
          <cell r="U23">
            <v>-31.029466500646151</v>
          </cell>
          <cell r="V23">
            <v>38.763525686808833</v>
          </cell>
          <cell r="W23">
            <v>-55.722403399674896</v>
          </cell>
          <cell r="X23">
            <v>-28.934247519926288</v>
          </cell>
          <cell r="Y23">
            <v>77.841756830358605</v>
          </cell>
          <cell r="Z23">
            <v>-29.416934896566872</v>
          </cell>
          <cell r="AA23">
            <v>-70.570717559995558</v>
          </cell>
          <cell r="AB23">
            <v>118.61752669717583</v>
          </cell>
          <cell r="AC23">
            <v>-8.6167363761823168</v>
          </cell>
          <cell r="AD23">
            <v>108.68036639275883</v>
          </cell>
          <cell r="AE23">
            <v>33.572504459986732</v>
          </cell>
          <cell r="AF23">
            <v>38.002685931885765</v>
          </cell>
          <cell r="AG23">
            <v>96.685276553900792</v>
          </cell>
          <cell r="AH23">
            <v>-30.027723256568464</v>
          </cell>
          <cell r="AI23">
            <v>74.124100611175521</v>
          </cell>
          <cell r="AJ23">
            <v>424.07622264098654</v>
          </cell>
          <cell r="AK23">
            <v>103.12159078500298</v>
          </cell>
          <cell r="AL23">
            <v>-24.550799060058083</v>
          </cell>
          <cell r="AM23">
            <v>-11.347631884205498</v>
          </cell>
          <cell r="AN23">
            <v>-11.013415622912362</v>
          </cell>
          <cell r="AO23">
            <v>53.07017089635616</v>
          </cell>
          <cell r="AP23">
            <v>14.403579316210596</v>
          </cell>
          <cell r="AQ23">
            <v>51.580120835732629</v>
          </cell>
          <cell r="AR23">
            <v>67.639638985015296</v>
          </cell>
          <cell r="AS23">
            <v>65.662850484446182</v>
          </cell>
          <cell r="AT23">
            <v>14.733668542156082</v>
          </cell>
          <cell r="AU23">
            <v>37.045420673780086</v>
          </cell>
          <cell r="AV23">
            <v>-6.0884493067661083</v>
          </cell>
          <cell r="AW23">
            <v>76.541379958241322</v>
          </cell>
          <cell r="AX23">
            <v>-22.207244364116875</v>
          </cell>
          <cell r="AY23">
            <v>50.127588561869089</v>
          </cell>
          <cell r="AZ23">
            <v>-43.527998083015099</v>
          </cell>
          <cell r="BA23">
            <v>70.277950644880946</v>
          </cell>
          <cell r="BB23">
            <v>1.6122917936963006</v>
          </cell>
          <cell r="BC23">
            <v>57.529967933459005</v>
          </cell>
          <cell r="BD23">
            <v>106.27606078576889</v>
          </cell>
          <cell r="BE23">
            <v>126.5916686659514</v>
          </cell>
          <cell r="BF23">
            <v>-54.258779603815363</v>
          </cell>
          <cell r="BG23">
            <v>109.54406548329473</v>
          </cell>
          <cell r="BH23">
            <v>-73.228338269460352</v>
          </cell>
          <cell r="BI23">
            <v>5.575525023797681</v>
          </cell>
          <cell r="BJ23">
            <v>91.827687884759484</v>
          </cell>
          <cell r="BK23">
            <v>-69.506477424709317</v>
          </cell>
          <cell r="BL23">
            <v>-33.716974591216626</v>
          </cell>
          <cell r="BM23">
            <v>-60.738708393866773</v>
          </cell>
          <cell r="BN23">
            <v>48.998648653847169</v>
          </cell>
          <cell r="BO23">
            <v>1065.8794403363204</v>
          </cell>
          <cell r="BP23">
            <v>91.682024397617113</v>
          </cell>
          <cell r="BQ23">
            <v>48.650315184930491</v>
          </cell>
          <cell r="BR23">
            <v>6794.8838194531118</v>
          </cell>
          <cell r="BS23">
            <v>81.442990569340111</v>
          </cell>
          <cell r="BT23">
            <v>-85.504468406483383</v>
          </cell>
          <cell r="BU23">
            <v>39.03711565589515</v>
          </cell>
          <cell r="BV23">
            <v>5.9292697051298831</v>
          </cell>
          <cell r="BW23">
            <v>14.864864864864842</v>
          </cell>
          <cell r="BX23">
            <v>-14.145383104125727</v>
          </cell>
          <cell r="BY23" t="e">
            <v>#DIV/0!</v>
          </cell>
          <cell r="CA23">
            <v>199004</v>
          </cell>
          <cell r="CB23">
            <v>25.785374855536602</v>
          </cell>
          <cell r="CC23">
            <v>26.616793926268969</v>
          </cell>
          <cell r="CD23">
            <v>43.28979833775935</v>
          </cell>
          <cell r="CE23">
            <v>46.007235465121056</v>
          </cell>
          <cell r="CF23">
            <v>44.489868337644936</v>
          </cell>
          <cell r="CG23">
            <v>111.59348112798781</v>
          </cell>
          <cell r="CH23">
            <v>143.79876260376201</v>
          </cell>
          <cell r="CI23">
            <v>88.574014276347668</v>
          </cell>
          <cell r="CJ23">
            <v>-10.577000021816403</v>
          </cell>
          <cell r="CK23">
            <v>-13.888962983971368</v>
          </cell>
          <cell r="CL23">
            <v>-100</v>
          </cell>
          <cell r="CM23">
            <v>-95.860046297306312</v>
          </cell>
          <cell r="CN23">
            <v>97.972714966404197</v>
          </cell>
          <cell r="CO23" t="e">
            <v>#DIV/0!</v>
          </cell>
          <cell r="CP23">
            <v>1003.5933727466308</v>
          </cell>
          <cell r="CQ23">
            <v>69.235513452066868</v>
          </cell>
          <cell r="CR23">
            <v>1417.7070274075047</v>
          </cell>
          <cell r="CS23">
            <v>-43.705304245152568</v>
          </cell>
          <cell r="CT23">
            <v>28.37440853850589</v>
          </cell>
          <cell r="CU23">
            <v>91.190293275999977</v>
          </cell>
          <cell r="CV23">
            <v>284.6604894294648</v>
          </cell>
          <cell r="CW23">
            <v>22.740049265413973</v>
          </cell>
          <cell r="CX23">
            <v>96.998361027208944</v>
          </cell>
          <cell r="CY23">
            <v>392.98759803610739</v>
          </cell>
          <cell r="CZ23">
            <v>95.660323804379601</v>
          </cell>
          <cell r="DA23">
            <v>-18.420333218686778</v>
          </cell>
          <cell r="DB23">
            <v>506.02038180404088</v>
          </cell>
          <cell r="DC23">
            <v>153.31967271094706</v>
          </cell>
          <cell r="DD23">
            <v>478.47400081294836</v>
          </cell>
          <cell r="DE23">
            <v>270.27067945695876</v>
          </cell>
          <cell r="DF23">
            <v>39.089129827036288</v>
          </cell>
          <cell r="DG23">
            <v>98.233706691582654</v>
          </cell>
          <cell r="DH23">
            <v>-29.476857507946647</v>
          </cell>
          <cell r="DI23">
            <v>75.494914989389571</v>
          </cell>
          <cell r="DJ23">
            <v>428.20208011134685</v>
          </cell>
          <cell r="DK23">
            <v>104.72069163431948</v>
          </cell>
          <cell r="DL23">
            <v>-23.95681552124752</v>
          </cell>
          <cell r="DM23">
            <v>-10.649704713588093</v>
          </cell>
          <cell r="DN23">
            <v>-10.312857291790422</v>
          </cell>
          <cell r="DO23">
            <v>54.275235504896273</v>
          </cell>
          <cell r="DP23">
            <v>15.304236209170028</v>
          </cell>
          <cell r="DQ23">
            <v>52.773454833517576</v>
          </cell>
          <cell r="DR23">
            <v>68.959403605034396</v>
          </cell>
          <cell r="DS23">
            <v>66.967052582736443</v>
          </cell>
          <cell r="DT23">
            <v>15.636924105003388</v>
          </cell>
          <cell r="DU23">
            <v>38.124328375061026</v>
          </cell>
          <cell r="DV23">
            <v>-5.3491185448623781</v>
          </cell>
          <cell r="DW23">
            <v>77.931224679029981</v>
          </cell>
          <cell r="DX23">
            <v>-21.594810889530294</v>
          </cell>
          <cell r="DY23">
            <v>51.309487312500806</v>
          </cell>
          <cell r="DZ23">
            <v>-43.08341498439394</v>
          </cell>
          <cell r="EA23">
            <v>71.618485712786679</v>
          </cell>
          <cell r="EB23">
            <v>10.803356711768885</v>
          </cell>
          <cell r="EC23">
            <v>71.778914948234757</v>
          </cell>
          <cell r="ED23">
            <v>124.93420373539874</v>
          </cell>
          <cell r="EE23">
            <v>147.08740495769354</v>
          </cell>
          <cell r="EF23">
            <v>-50.121381276585822</v>
          </cell>
          <cell r="EG23">
            <v>128.49780695547838</v>
          </cell>
          <cell r="EH23">
            <v>-70.806780044697106</v>
          </cell>
          <cell r="EI23">
            <v>15.125073480232729</v>
          </cell>
          <cell r="EJ23">
            <v>109.17894235712407</v>
          </cell>
          <cell r="EK23">
            <v>-66.748268347610292</v>
          </cell>
          <cell r="EL23">
            <v>9.6772870883903011</v>
          </cell>
          <cell r="EM23">
            <v>-19.554701566741016</v>
          </cell>
          <cell r="EN23">
            <v>79.065374204103563</v>
          </cell>
          <cell r="EO23">
            <v>1301.1445079995601</v>
          </cell>
          <cell r="EP23">
            <v>130.36191091034544</v>
          </cell>
          <cell r="EQ23">
            <v>78.646749850641868</v>
          </cell>
          <cell r="ER23">
            <v>8186.2157635569383</v>
          </cell>
          <cell r="ES23">
            <v>118.05672263841441</v>
          </cell>
          <cell r="ET23">
            <v>-82.579387044572115</v>
          </cell>
          <cell r="EU23">
            <v>67.09368419187507</v>
          </cell>
          <cell r="EV23">
            <v>8.7693669988158547</v>
          </cell>
          <cell r="EW23">
            <v>-9.8140152773164999</v>
          </cell>
          <cell r="EX23">
            <v>46.961130742049448</v>
          </cell>
          <cell r="EY23" t="e">
            <v>#DIV/0!</v>
          </cell>
        </row>
        <row r="24">
          <cell r="A24">
            <v>199005</v>
          </cell>
          <cell r="B24">
            <v>5.6160388394867198</v>
          </cell>
          <cell r="C24">
            <v>5.0193493506142346</v>
          </cell>
          <cell r="D24">
            <v>13.965485370243641</v>
          </cell>
          <cell r="E24">
            <v>40.126435617351746</v>
          </cell>
          <cell r="F24">
            <v>38.670184175984161</v>
          </cell>
          <cell r="G24">
            <v>103.07103422566479</v>
          </cell>
          <cell r="H24">
            <v>133.97916892787839</v>
          </cell>
          <cell r="I24">
            <v>80.978732912948971</v>
          </cell>
          <cell r="J24">
            <v>-14.178730874287808</v>
          </cell>
          <cell r="K24">
            <v>-17.357296397462335</v>
          </cell>
          <cell r="L24">
            <v>-100</v>
          </cell>
          <cell r="M24">
            <v>-96.026793096031838</v>
          </cell>
          <cell r="N24">
            <v>89.998877859440825</v>
          </cell>
          <cell r="O24" t="e">
            <v>#DIV/0!</v>
          </cell>
          <cell r="P24">
            <v>959.14344040065453</v>
          </cell>
          <cell r="Q24">
            <v>62.419137684279434</v>
          </cell>
          <cell r="R24">
            <v>1356.5776509947266</v>
          </cell>
          <cell r="S24">
            <v>-45.972711316937129</v>
          </cell>
          <cell r="T24">
            <v>23.203814082787488</v>
          </cell>
          <cell r="U24">
            <v>-17.753861049072043</v>
          </cell>
          <cell r="V24">
            <v>65.473045312384926</v>
          </cell>
          <cell r="W24">
            <v>-47.1997507103872</v>
          </cell>
          <cell r="X24">
            <v>-15.255349544553653</v>
          </cell>
          <cell r="Y24">
            <v>112.07314343427316</v>
          </cell>
          <cell r="Z24">
            <v>-15.830945687352994</v>
          </cell>
          <cell r="AA24">
            <v>-64.906102215239713</v>
          </cell>
          <cell r="AB24">
            <v>160.69752640107646</v>
          </cell>
          <cell r="AC24">
            <v>8.9729224417874605</v>
          </cell>
          <cell r="AD24">
            <v>148.84763883739117</v>
          </cell>
          <cell r="AE24">
            <v>59.282844491009087</v>
          </cell>
          <cell r="AF24">
            <v>9.9628115866849214</v>
          </cell>
          <cell r="AG24">
            <v>56.722065672306002</v>
          </cell>
          <cell r="AH24">
            <v>-44.244938191804074</v>
          </cell>
          <cell r="AI24">
            <v>38.744949338581534</v>
          </cell>
          <cell r="AJ24">
            <v>317.59256016057799</v>
          </cell>
          <cell r="AK24">
            <v>61.850626789273775</v>
          </cell>
          <cell r="AL24">
            <v>-39.880834845346882</v>
          </cell>
          <cell r="AM24">
            <v>-29.360333923920038</v>
          </cell>
          <cell r="AN24">
            <v>-29.094024905935242</v>
          </cell>
          <cell r="AO24">
            <v>21.968831607563729</v>
          </cell>
          <cell r="AP24">
            <v>-8.8413449909225932</v>
          </cell>
          <cell r="AQ24">
            <v>20.781535193985576</v>
          </cell>
          <cell r="AR24">
            <v>33.578023584756124</v>
          </cell>
          <cell r="AS24">
            <v>32.002885970825162</v>
          </cell>
          <cell r="AT24">
            <v>-8.5783244626312154</v>
          </cell>
          <cell r="AU24">
            <v>9.2000468730509652</v>
          </cell>
          <cell r="AV24">
            <v>-25.169730683426721</v>
          </cell>
          <cell r="AW24">
            <v>40.671077309199291</v>
          </cell>
          <cell r="AX24">
            <v>-38.013451890205921</v>
          </cell>
          <cell r="AY24">
            <v>19.624133570416745</v>
          </cell>
          <cell r="AZ24">
            <v>-55.002179379426607</v>
          </cell>
          <cell r="BA24">
            <v>35.680273740263573</v>
          </cell>
          <cell r="BB24">
            <v>8.2363898680080752</v>
          </cell>
          <cell r="BC24">
            <v>67.799335337877295</v>
          </cell>
          <cell r="BD24">
            <v>119.72318251590193</v>
          </cell>
          <cell r="BE24">
            <v>141.36316342873704</v>
          </cell>
          <cell r="BF24">
            <v>-51.276912699777725</v>
          </cell>
          <cell r="BG24">
            <v>123.20422820720515</v>
          </cell>
          <cell r="BH24">
            <v>-71.483095545524506</v>
          </cell>
          <cell r="BI24">
            <v>12.45798599047356</v>
          </cell>
          <cell r="BJ24">
            <v>104.33292121319374</v>
          </cell>
          <cell r="BK24">
            <v>-67.518606857041476</v>
          </cell>
          <cell r="BL24">
            <v>-3.4300585877893184</v>
          </cell>
          <cell r="BM24">
            <v>-21.685806017834011</v>
          </cell>
          <cell r="BN24">
            <v>63.943809344436119</v>
          </cell>
          <cell r="BO24">
            <v>1182.8218135665643</v>
          </cell>
          <cell r="BP24">
            <v>110.90849847641942</v>
          </cell>
          <cell r="BQ24">
            <v>63.560536634701435</v>
          </cell>
          <cell r="BR24">
            <v>7486.4682570010136</v>
          </cell>
          <cell r="BS24">
            <v>99.642448582812335</v>
          </cell>
          <cell r="BT24">
            <v>-84.050508582566408</v>
          </cell>
          <cell r="BU24">
            <v>52.983094724878441</v>
          </cell>
          <cell r="BV24">
            <v>19.980244881386639</v>
          </cell>
          <cell r="BW24">
            <v>-4.8951048951048932</v>
          </cell>
          <cell r="BX24">
            <v>63.856960408684529</v>
          </cell>
          <cell r="BY24" t="e">
            <v>#DIV/0!</v>
          </cell>
          <cell r="CA24">
            <v>199005</v>
          </cell>
          <cell r="CB24">
            <v>21.222680224354434</v>
          </cell>
          <cell r="CC24">
            <v>21.704502528234812</v>
          </cell>
          <cell r="CD24">
            <v>36.808107158572966</v>
          </cell>
          <cell r="CE24">
            <v>44.591482472892295</v>
          </cell>
          <cell r="CF24">
            <v>43.088828431683368</v>
          </cell>
          <cell r="CG24">
            <v>109.54177387465361</v>
          </cell>
          <cell r="CH24">
            <v>141.43477819875355</v>
          </cell>
          <cell r="CI24">
            <v>86.74551431113801</v>
          </cell>
          <cell r="CJ24">
            <v>-11.444086364420514</v>
          </cell>
          <cell r="CK24">
            <v>-14.723935017590136</v>
          </cell>
          <cell r="CL24">
            <v>-100</v>
          </cell>
          <cell r="CM24">
            <v>-95.900189183537989</v>
          </cell>
          <cell r="CN24">
            <v>96.053080896897427</v>
          </cell>
          <cell r="CO24" t="e">
            <v>#DIV/0!</v>
          </cell>
          <cell r="CP24">
            <v>992.8924262168739</v>
          </cell>
          <cell r="CQ24">
            <v>67.594528443358996</v>
          </cell>
          <cell r="CR24">
            <v>1402.990645314974</v>
          </cell>
          <cell r="CS24">
            <v>-44.25116338499344</v>
          </cell>
          <cell r="CT24">
            <v>27.129631507867529</v>
          </cell>
          <cell r="CU24">
            <v>63.081971250150502</v>
          </cell>
          <cell r="CV24">
            <v>228.10865971970037</v>
          </cell>
          <cell r="CW24">
            <v>4.6951120925812262</v>
          </cell>
          <cell r="CX24">
            <v>68.036151307054467</v>
          </cell>
          <cell r="CY24">
            <v>320.50978588931036</v>
          </cell>
          <cell r="CZ24">
            <v>66.89482899321672</v>
          </cell>
          <cell r="DA24">
            <v>-30.413973195693373</v>
          </cell>
          <cell r="DB24">
            <v>416.92477054627761</v>
          </cell>
          <cell r="DC24">
            <v>116.07724364179353</v>
          </cell>
          <cell r="DD24">
            <v>393.42819006690155</v>
          </cell>
          <cell r="DE24">
            <v>215.83440386695332</v>
          </cell>
          <cell r="DF24">
            <v>32.849852800681163</v>
          </cell>
          <cell r="DG24">
            <v>89.341315075156018</v>
          </cell>
          <cell r="DH24">
            <v>-32.640393172625977</v>
          </cell>
          <cell r="DI24">
            <v>67.622542844297556</v>
          </cell>
          <cell r="DJ24">
            <v>404.50792724828722</v>
          </cell>
          <cell r="DK24">
            <v>95.537306061903166</v>
          </cell>
          <cell r="DL24">
            <v>-27.367969897719448</v>
          </cell>
          <cell r="DM24">
            <v>-14.657791077862655</v>
          </cell>
          <cell r="DN24">
            <v>-14.336053998496666</v>
          </cell>
          <cell r="DO24">
            <v>47.354738311346921</v>
          </cell>
          <cell r="DP24">
            <v>10.131904820542246</v>
          </cell>
          <cell r="DQ24">
            <v>45.920324699156851</v>
          </cell>
          <cell r="DR24">
            <v>61.380202220925639</v>
          </cell>
          <cell r="DS24">
            <v>59.477224322014962</v>
          </cell>
          <cell r="DT24">
            <v>10.449668962463292</v>
          </cell>
          <cell r="DU24">
            <v>31.928330529054392</v>
          </cell>
          <cell r="DV24">
            <v>-9.5949792452757237</v>
          </cell>
          <cell r="DW24">
            <v>69.949564258897624</v>
          </cell>
          <cell r="DX24">
            <v>-25.111920355757576</v>
          </cell>
          <cell r="DY24">
            <v>44.522028010451493</v>
          </cell>
          <cell r="DZ24">
            <v>-45.636586046345847</v>
          </cell>
          <cell r="EA24">
            <v>63.92000290153311</v>
          </cell>
          <cell r="EB24">
            <v>10.384340866141216</v>
          </cell>
          <cell r="EC24">
            <v>71.129312901473043</v>
          </cell>
          <cell r="ED24">
            <v>124.08358875056624</v>
          </cell>
          <cell r="EE24">
            <v>146.15301505286769</v>
          </cell>
          <cell r="EF24">
            <v>-50.310003103788205</v>
          </cell>
          <cell r="EG24">
            <v>127.63371578850612</v>
          </cell>
          <cell r="EH24">
            <v>-70.917177618463626</v>
          </cell>
          <cell r="EI24">
            <v>14.689714557463347</v>
          </cell>
          <cell r="EJ24">
            <v>108.3879077348854</v>
          </cell>
          <cell r="EK24">
            <v>-66.874013657774071</v>
          </cell>
          <cell r="EL24">
            <v>6.6120535494310388</v>
          </cell>
          <cell r="EM24">
            <v>-20.097017625616616</v>
          </cell>
          <cell r="EN24">
            <v>76.343171593735292</v>
          </cell>
          <cell r="EO24">
            <v>1279.8439117556875</v>
          </cell>
          <cell r="EP24">
            <v>126.85988379875667</v>
          </cell>
          <cell r="EQ24">
            <v>75.930911286437322</v>
          </cell>
          <cell r="ER24">
            <v>8060.2463611423827</v>
          </cell>
          <cell r="ES24">
            <v>114.7417624892901</v>
          </cell>
          <cell r="ET24">
            <v>-82.844220144060287</v>
          </cell>
          <cell r="EU24">
            <v>64.553478608830801</v>
          </cell>
          <cell r="EV24">
            <v>11.0136843407751</v>
          </cell>
          <cell r="EW24">
            <v>-8.8701019860440056</v>
          </cell>
          <cell r="EX24">
            <v>50.622751176307759</v>
          </cell>
          <cell r="EY24" t="e">
            <v>#DIV/0!</v>
          </cell>
        </row>
        <row r="25">
          <cell r="A25">
            <v>199006</v>
          </cell>
          <cell r="B25">
            <v>-6.9548412622372382</v>
          </cell>
          <cell r="C25">
            <v>-6.2946548028202471</v>
          </cell>
          <cell r="D25">
            <v>12.213987132725478</v>
          </cell>
          <cell r="E25">
            <v>23.332816155340154</v>
          </cell>
          <cell r="F25">
            <v>22.05109090126615</v>
          </cell>
          <cell r="G25">
            <v>78.733744423649341</v>
          </cell>
          <cell r="H25">
            <v>105.93765693407761</v>
          </cell>
          <cell r="I25">
            <v>59.289121257111333</v>
          </cell>
          <cell r="J25">
            <v>-24.464083021399901</v>
          </cell>
          <cell r="K25">
            <v>-27.261709576162858</v>
          </cell>
          <cell r="L25">
            <v>-100</v>
          </cell>
          <cell r="M25">
            <v>-96.502966806546297</v>
          </cell>
          <cell r="N25">
            <v>67.228236196265897</v>
          </cell>
          <cell r="O25" t="e">
            <v>#DIV/0!</v>
          </cell>
          <cell r="P25">
            <v>832.2091341406599</v>
          </cell>
          <cell r="Q25">
            <v>42.953822809174625</v>
          </cell>
          <cell r="R25">
            <v>1182.0123687201296</v>
          </cell>
          <cell r="S25">
            <v>-52.447676035123763</v>
          </cell>
          <cell r="T25">
            <v>8.4383063407312164</v>
          </cell>
          <cell r="U25">
            <v>-43.794227288637899</v>
          </cell>
          <cell r="V25">
            <v>13.081787100473889</v>
          </cell>
          <cell r="W25">
            <v>-63.917104820617823</v>
          </cell>
          <cell r="X25">
            <v>-42.086782154666672</v>
          </cell>
          <cell r="Y25">
            <v>44.92759234768144</v>
          </cell>
          <cell r="Z25">
            <v>-42.480135890031889</v>
          </cell>
          <cell r="AA25">
            <v>-76.017358776891783</v>
          </cell>
          <cell r="AB25">
            <v>78.156763371661071</v>
          </cell>
          <cell r="AC25">
            <v>-25.529545963119133</v>
          </cell>
          <cell r="AD25">
            <v>70.058728672949201</v>
          </cell>
          <cell r="AE25">
            <v>8.8514970851392576</v>
          </cell>
          <cell r="AF25">
            <v>20.669948945469002</v>
          </cell>
          <cell r="AG25">
            <v>71.982176432414491</v>
          </cell>
          <cell r="AH25">
            <v>-38.8160382154039</v>
          </cell>
          <cell r="AI25">
            <v>52.254618734717752</v>
          </cell>
          <cell r="AJ25">
            <v>358.25376950152759</v>
          </cell>
          <cell r="AK25">
            <v>77.610108268809682</v>
          </cell>
          <cell r="AL25">
            <v>-34.026999808591256</v>
          </cell>
          <cell r="AM25">
            <v>-22.482112125644278</v>
          </cell>
          <cell r="AN25">
            <v>-22.189872457157705</v>
          </cell>
          <cell r="AO25">
            <v>33.845001511450761</v>
          </cell>
          <cell r="AP25">
            <v>3.4821656151294178E-2</v>
          </cell>
          <cell r="AQ25">
            <v>32.542097415581338</v>
          </cell>
          <cell r="AR25">
            <v>46.584586676401045</v>
          </cell>
          <cell r="AS25">
            <v>44.856077076541453</v>
          </cell>
          <cell r="AT25">
            <v>0.32345263295665916</v>
          </cell>
          <cell r="AU25">
            <v>19.832913426610361</v>
          </cell>
          <cell r="AV25">
            <v>-17.88346762224856</v>
          </cell>
          <cell r="AW25">
            <v>54.368294808684482</v>
          </cell>
          <cell r="AX25">
            <v>-31.977788783454216</v>
          </cell>
          <cell r="AY25">
            <v>31.271998981299674</v>
          </cell>
          <cell r="AZ25">
            <v>-50.620717689984438</v>
          </cell>
          <cell r="BA25">
            <v>48.891534045927983</v>
          </cell>
          <cell r="BB25">
            <v>-29.210894425928387</v>
          </cell>
          <cell r="BC25">
            <v>9.7446513042189338</v>
          </cell>
          <cell r="BD25">
            <v>43.704049840880344</v>
          </cell>
          <cell r="BE25">
            <v>57.857098508963759</v>
          </cell>
          <cell r="BF25">
            <v>-68.133972548454352</v>
          </cell>
          <cell r="BG25">
            <v>45.980734339045227</v>
          </cell>
          <cell r="BH25">
            <v>-81.349284075944126</v>
          </cell>
          <cell r="BI25">
            <v>-26.449872795691732</v>
          </cell>
          <cell r="BJ25">
            <v>33.638462532410955</v>
          </cell>
          <cell r="BK25">
            <v>-78.756416661773386</v>
          </cell>
          <cell r="BL25">
            <v>-28.693257713851622</v>
          </cell>
          <cell r="BM25">
            <v>-21.759043187614623</v>
          </cell>
          <cell r="BN25">
            <v>-41.943860509173682</v>
          </cell>
          <cell r="BO25">
            <v>354.27565974038293</v>
          </cell>
          <cell r="BP25">
            <v>-25.312622316694458</v>
          </cell>
          <cell r="BQ25">
            <v>-42.079585877446867</v>
          </cell>
          <cell r="BR25">
            <v>2586.5366928606404</v>
          </cell>
          <cell r="BS25">
            <v>-29.302180487565749</v>
          </cell>
          <cell r="BT25">
            <v>-94.351931297430923</v>
          </cell>
          <cell r="BU25">
            <v>-45.825292686556331</v>
          </cell>
          <cell r="BV25">
            <v>-19.563487476351554</v>
          </cell>
          <cell r="BW25">
            <v>-22.896551724137936</v>
          </cell>
          <cell r="BX25">
            <v>-15.249537892791125</v>
          </cell>
          <cell r="BY25" t="e">
            <v>#DIV/0!</v>
          </cell>
          <cell r="CA25">
            <v>199006</v>
          </cell>
          <cell r="CB25">
            <v>16.370731916060308</v>
          </cell>
          <cell r="CC25">
            <v>16.902867937765521</v>
          </cell>
          <cell r="CD25">
            <v>32.262082485383928</v>
          </cell>
          <cell r="CE25">
            <v>39.475405993925165</v>
          </cell>
          <cell r="CF25">
            <v>38.025920319654404</v>
          </cell>
          <cell r="CG25">
            <v>102.12756300727324</v>
          </cell>
          <cell r="CH25">
            <v>132.89209802961656</v>
          </cell>
          <cell r="CI25">
            <v>80.13790287386712</v>
          </cell>
          <cell r="CJ25">
            <v>-14.577457840222138</v>
          </cell>
          <cell r="CK25">
            <v>-17.741255697991718</v>
          </cell>
          <cell r="CL25">
            <v>-100</v>
          </cell>
          <cell r="CM25">
            <v>-96.045252677788056</v>
          </cell>
          <cell r="CN25">
            <v>89.116140085091956</v>
          </cell>
          <cell r="CO25" t="e">
            <v>#DIV/0!</v>
          </cell>
          <cell r="CP25">
            <v>954.22264332106784</v>
          </cell>
          <cell r="CQ25">
            <v>61.664535816487614</v>
          </cell>
          <cell r="CR25">
            <v>1349.8103683228965</v>
          </cell>
          <cell r="CS25">
            <v>-46.223722949760948</v>
          </cell>
          <cell r="CT25">
            <v>22.631407225125997</v>
          </cell>
          <cell r="CU25">
            <v>39.208075593754842</v>
          </cell>
          <cell r="CV25">
            <v>180.07617736705208</v>
          </cell>
          <cell r="CW25">
            <v>-10.63141457785612</v>
          </cell>
          <cell r="CX25">
            <v>43.437003332239783</v>
          </cell>
          <cell r="CY25">
            <v>258.95051803243865</v>
          </cell>
          <cell r="CZ25">
            <v>42.462761472617814</v>
          </cell>
          <cell r="DA25">
            <v>-40.600810712643195</v>
          </cell>
          <cell r="DB25">
            <v>341.2511204203646</v>
          </cell>
          <cell r="DC25">
            <v>84.445264160057945</v>
          </cell>
          <cell r="DD25">
            <v>321.19425131034819</v>
          </cell>
          <cell r="DE25">
            <v>169.59877435611241</v>
          </cell>
          <cell r="DF25">
            <v>30.889649678748867</v>
          </cell>
          <cell r="DG25">
            <v>86.547578920416498</v>
          </cell>
          <cell r="DH25">
            <v>-33.634285968226209</v>
          </cell>
          <cell r="DI25">
            <v>65.149267753187047</v>
          </cell>
          <cell r="DJ25">
            <v>397.06389932365403</v>
          </cell>
          <cell r="DK25">
            <v>92.65214789487203</v>
          </cell>
          <cell r="DL25">
            <v>-28.439657439386352</v>
          </cell>
          <cell r="DM25">
            <v>-15.917017647069017</v>
          </cell>
          <cell r="DN25">
            <v>-15.600027806891603</v>
          </cell>
          <cell r="DO25">
            <v>45.180515216777252</v>
          </cell>
          <cell r="DP25">
            <v>8.5069056270732801</v>
          </cell>
          <cell r="DQ25">
            <v>43.767266415699027</v>
          </cell>
          <cell r="DR25">
            <v>58.999033032231608</v>
          </cell>
          <cell r="DS25">
            <v>57.124133622982527</v>
          </cell>
          <cell r="DT25">
            <v>8.8199811506037236</v>
          </cell>
          <cell r="DU25">
            <v>29.981724492822167</v>
          </cell>
          <cell r="DV25">
            <v>-10.928907738125787</v>
          </cell>
          <cell r="DW25">
            <v>67.441953904739847</v>
          </cell>
          <cell r="DX25">
            <v>-26.21689596859774</v>
          </cell>
          <cell r="DY25">
            <v>42.389601631935989</v>
          </cell>
          <cell r="DZ25">
            <v>-46.438719669412265</v>
          </cell>
          <cell r="EA25">
            <v>61.501358886045836</v>
          </cell>
          <cell r="EB25">
            <v>3.6728543132501699</v>
          </cell>
          <cell r="EC25">
            <v>60.724466767214722</v>
          </cell>
          <cell r="ED25">
            <v>110.4590657355966</v>
          </cell>
          <cell r="EE25">
            <v>131.18664720106986</v>
          </cell>
          <cell r="EF25">
            <v>-53.331208316097609</v>
          </cell>
          <cell r="EG25">
            <v>113.79334123436684</v>
          </cell>
          <cell r="EH25">
            <v>-72.68544447409036</v>
          </cell>
          <cell r="EI25">
            <v>7.7164566572258479</v>
          </cell>
          <cell r="EJ25">
            <v>95.717698993558542</v>
          </cell>
          <cell r="EK25">
            <v>-68.888109227332322</v>
          </cell>
          <cell r="EL25">
            <v>1.0441197201024153</v>
          </cell>
          <cell r="EM25">
            <v>-20.338501255706163</v>
          </cell>
          <cell r="EN25">
            <v>54.048553708116117</v>
          </cell>
          <cell r="EO25">
            <v>1105.3937616514122</v>
          </cell>
          <cell r="EP25">
            <v>98.178566698928961</v>
          </cell>
          <cell r="EQ25">
            <v>53.688414421085298</v>
          </cell>
          <cell r="ER25">
            <v>7028.5672049269169</v>
          </cell>
          <cell r="ES25">
            <v>87.592508591254841</v>
          </cell>
          <cell r="ET25">
            <v>-85.013181680598549</v>
          </cell>
          <cell r="EU25">
            <v>43.749401568721453</v>
          </cell>
          <cell r="EV25">
            <v>5.3033414577344757</v>
          </cell>
          <cell r="EW25">
            <v>-11.154796674904517</v>
          </cell>
          <cell r="EX25">
            <v>35.441959531416387</v>
          </cell>
          <cell r="EY25" t="e">
            <v>#DIV/0!</v>
          </cell>
        </row>
        <row r="26">
          <cell r="A26">
            <v>199007</v>
          </cell>
          <cell r="B26">
            <v>-41.552562399525726</v>
          </cell>
          <cell r="C26">
            <v>-41.359910723598894</v>
          </cell>
          <cell r="D26">
            <v>-20.385371767724791</v>
          </cell>
          <cell r="E26">
            <v>-13.651766665110898</v>
          </cell>
          <cell r="F26">
            <v>-14.549132952203593</v>
          </cell>
          <cell r="G26">
            <v>25.135738803475533</v>
          </cell>
          <cell r="H26">
            <v>44.181843954546906</v>
          </cell>
          <cell r="I26">
            <v>11.522096379398562</v>
          </cell>
          <cell r="J26">
            <v>-47.115510796267813</v>
          </cell>
          <cell r="K26">
            <v>-49.074195581591219</v>
          </cell>
          <cell r="L26">
            <v>-100</v>
          </cell>
          <cell r="M26">
            <v>-97.551644018345726</v>
          </cell>
          <cell r="N26">
            <v>17.080459275898008</v>
          </cell>
          <cell r="O26" t="e">
            <v>#DIV/0!</v>
          </cell>
          <cell r="P26">
            <v>552.6617516809805</v>
          </cell>
          <cell r="Q26">
            <v>8.5366026943930251E-2</v>
          </cell>
          <cell r="R26">
            <v>797.56730287445453</v>
          </cell>
          <cell r="S26">
            <v>-66.707488782517473</v>
          </cell>
          <cell r="T26">
            <v>-24.079766681430641</v>
          </cell>
          <cell r="U26">
            <v>-51.660901061432781</v>
          </cell>
          <cell r="V26">
            <v>-2.7453688276616361</v>
          </cell>
          <cell r="W26">
            <v>-68.967339902552226</v>
          </cell>
          <cell r="X26">
            <v>-50.192433406214036</v>
          </cell>
          <cell r="Y26">
            <v>24.643233025185367</v>
          </cell>
          <cell r="Z26">
            <v>-50.530732556184304</v>
          </cell>
          <cell r="AA26">
            <v>-79.374017810493797</v>
          </cell>
          <cell r="AB26">
            <v>53.221581979188983</v>
          </cell>
          <cell r="AC26">
            <v>-35.952581522625465</v>
          </cell>
          <cell r="AD26">
            <v>46.256964616498578</v>
          </cell>
          <cell r="AE26">
            <v>-6.3835788855540869</v>
          </cell>
          <cell r="AF26">
            <v>-14.741256816298659</v>
          </cell>
          <cell r="AG26">
            <v>21.513138447182683</v>
          </cell>
          <cell r="AH26">
            <v>-56.770780709357823</v>
          </cell>
          <cell r="AI26">
            <v>7.5747321572318072</v>
          </cell>
          <cell r="AJ26">
            <v>223.77688718961588</v>
          </cell>
          <cell r="AK26">
            <v>25.489525271639124</v>
          </cell>
          <cell r="AL26">
            <v>-53.387109802131036</v>
          </cell>
          <cell r="AM26">
            <v>-45.230127698079102</v>
          </cell>
          <cell r="AN26">
            <v>-45.023647235782363</v>
          </cell>
          <cell r="AO26">
            <v>-5.4324899445862656</v>
          </cell>
          <cell r="AP26">
            <v>-29.320901819032258</v>
          </cell>
          <cell r="AQ26">
            <v>-6.3530502553635841</v>
          </cell>
          <cell r="AR26">
            <v>3.568599633534177</v>
          </cell>
          <cell r="AS26">
            <v>2.3473299027283048</v>
          </cell>
          <cell r="AT26">
            <v>-29.116971059623111</v>
          </cell>
          <cell r="AU26">
            <v>-15.332660036086679</v>
          </cell>
          <cell r="AV26">
            <v>-41.980978642042508</v>
          </cell>
          <cell r="AW26">
            <v>9.0681393156726955</v>
          </cell>
          <cell r="AX26">
            <v>-51.939250098466793</v>
          </cell>
          <cell r="AY26">
            <v>-7.2504318915767527</v>
          </cell>
          <cell r="AZ26">
            <v>-65.111317392140279</v>
          </cell>
          <cell r="BA26">
            <v>5.1985616500565612</v>
          </cell>
          <cell r="BB26">
            <v>-61.083063385881402</v>
          </cell>
          <cell r="BC26">
            <v>-39.666907726700039</v>
          </cell>
          <cell r="BD26">
            <v>-20.997428156542668</v>
          </cell>
          <cell r="BE26">
            <v>-13.216664528500971</v>
          </cell>
          <cell r="BF26">
            <v>-82.48136969073677</v>
          </cell>
          <cell r="BG26">
            <v>-19.745800726207065</v>
          </cell>
          <cell r="BH26">
            <v>-89.74660403549062</v>
          </cell>
          <cell r="BI26">
            <v>-59.565167335313305</v>
          </cell>
          <cell r="BJ26">
            <v>-26.531073766144146</v>
          </cell>
          <cell r="BK26">
            <v>-88.321152251804619</v>
          </cell>
          <cell r="BL26">
            <v>-71.029570397702727</v>
          </cell>
          <cell r="BM26">
            <v>-83.661912955563977</v>
          </cell>
          <cell r="BN26">
            <v>-43.481587440378803</v>
          </cell>
          <cell r="BO26">
            <v>342.24330756711885</v>
          </cell>
          <cell r="BP26">
            <v>-27.290859124928218</v>
          </cell>
          <cell r="BQ26">
            <v>-43.613717864932489</v>
          </cell>
          <cell r="BR26">
            <v>2515.3786747679055</v>
          </cell>
          <cell r="BS26">
            <v>-31.174746283280214</v>
          </cell>
          <cell r="BT26">
            <v>-94.501531105985364</v>
          </cell>
          <cell r="BU26">
            <v>-47.260212527190937</v>
          </cell>
          <cell r="BV26">
            <v>-44.600487955957306</v>
          </cell>
          <cell r="BW26">
            <v>-20.151306740027508</v>
          </cell>
          <cell r="BX26">
            <v>-65.586797066014668</v>
          </cell>
          <cell r="BY26" t="e">
            <v>#DIV/0!</v>
          </cell>
          <cell r="CA26">
            <v>199007</v>
          </cell>
          <cell r="CB26">
            <v>7.6811617980527842</v>
          </cell>
          <cell r="CC26">
            <v>8.2682895384272399</v>
          </cell>
          <cell r="CD26">
            <v>23.463890783546489</v>
          </cell>
          <cell r="CE26">
            <v>28.30190950825039</v>
          </cell>
          <cell r="CF26">
            <v>26.968543396221307</v>
          </cell>
          <cell r="CG26">
            <v>85.93494755062315</v>
          </cell>
          <cell r="CH26">
            <v>114.23490882603261</v>
          </cell>
          <cell r="CI26">
            <v>65.706898279511279</v>
          </cell>
          <cell r="CJ26">
            <v>-21.420732235575088</v>
          </cell>
          <cell r="CK26">
            <v>-24.331075486109356</v>
          </cell>
          <cell r="CL26">
            <v>-100</v>
          </cell>
          <cell r="CM26">
            <v>-96.362070936832183</v>
          </cell>
          <cell r="CN26">
            <v>73.965881072996353</v>
          </cell>
          <cell r="CO26" t="e">
            <v>#DIV/0!</v>
          </cell>
          <cell r="CP26">
            <v>869.76794741016454</v>
          </cell>
          <cell r="CQ26">
            <v>48.713448777655515</v>
          </cell>
          <cell r="CR26">
            <v>1233.6647945573227</v>
          </cell>
          <cell r="CS26">
            <v>-50.531787431463847</v>
          </cell>
          <cell r="CT26">
            <v>12.80729817952853</v>
          </cell>
          <cell r="CU26">
            <v>22.279647611878303</v>
          </cell>
          <cell r="CV26">
            <v>146.01745356259684</v>
          </cell>
          <cell r="CW26">
            <v>-21.499100634920012</v>
          </cell>
          <cell r="CX26">
            <v>25.994315682911065</v>
          </cell>
          <cell r="CY26">
            <v>215.30026306230224</v>
          </cell>
          <cell r="CZ26">
            <v>25.138546714227331</v>
          </cell>
          <cell r="DA26">
            <v>-47.824061905104784</v>
          </cell>
          <cell r="DB26">
            <v>287.59268299065008</v>
          </cell>
          <cell r="DC26">
            <v>62.015758130223759</v>
          </cell>
          <cell r="DD26">
            <v>269.97483376380239</v>
          </cell>
          <cell r="DE26">
            <v>136.81415739891648</v>
          </cell>
          <cell r="DF26">
            <v>24.127513473092478</v>
          </cell>
          <cell r="DG26">
            <v>76.909993820361848</v>
          </cell>
          <cell r="DH26">
            <v>-37.062929858479933</v>
          </cell>
          <cell r="DI26">
            <v>56.617181025532091</v>
          </cell>
          <cell r="DJ26">
            <v>371.38414696438923</v>
          </cell>
          <cell r="DK26">
            <v>82.699183183187188</v>
          </cell>
          <cell r="DL26">
            <v>-32.136670797630984</v>
          </cell>
          <cell r="DM26">
            <v>-20.260986636548509</v>
          </cell>
          <cell r="DN26">
            <v>-19.960373404302658</v>
          </cell>
          <cell r="DO26">
            <v>37.68007174616875</v>
          </cell>
          <cell r="DP26">
            <v>2.9011264313505478</v>
          </cell>
          <cell r="DQ26">
            <v>36.339835447674346</v>
          </cell>
          <cell r="DR26">
            <v>50.784685140167795</v>
          </cell>
          <cell r="DS26">
            <v>49.006648433266548</v>
          </cell>
          <cell r="DT26">
            <v>3.1980275718188693</v>
          </cell>
          <cell r="DU26">
            <v>23.266494316686504</v>
          </cell>
          <cell r="DV26">
            <v>-15.530576849011695</v>
          </cell>
          <cell r="DW26">
            <v>58.791420408591932</v>
          </cell>
          <cell r="DX26">
            <v>-30.028743584975459</v>
          </cell>
          <cell r="DY26">
            <v>35.033344793694738</v>
          </cell>
          <cell r="DZ26">
            <v>-49.205849643659427</v>
          </cell>
          <cell r="EA26">
            <v>53.157733634802327</v>
          </cell>
          <cell r="EB26">
            <v>-6.9116758524480986</v>
          </cell>
          <cell r="EC26">
            <v>44.315224655261716</v>
          </cell>
          <cell r="ED26">
            <v>88.972145705476464</v>
          </cell>
          <cell r="EE26">
            <v>107.58353472369282</v>
          </cell>
          <cell r="EF26">
            <v>-58.095881157865989</v>
          </cell>
          <cell r="EG26">
            <v>91.966006735760629</v>
          </cell>
          <cell r="EH26">
            <v>-75.474137221500129</v>
          </cell>
          <cell r="EI26">
            <v>-3.2809070440339809</v>
          </cell>
          <cell r="EJ26">
            <v>75.735805925397756</v>
          </cell>
          <cell r="EK26">
            <v>-72.064492751993541</v>
          </cell>
          <cell r="EL26">
            <v>-8.1631268665455821</v>
          </cell>
          <cell r="EM26">
            <v>-28.159848037080579</v>
          </cell>
          <cell r="EN26">
            <v>40.58282301822328</v>
          </cell>
          <cell r="EO26">
            <v>1000.0275808015126</v>
          </cell>
          <cell r="EP26">
            <v>80.855332280687605</v>
          </cell>
          <cell r="EQ26">
            <v>40.254164316587605</v>
          </cell>
          <cell r="ER26">
            <v>6405.4431062208178</v>
          </cell>
          <cell r="ES26">
            <v>71.194625330906149</v>
          </cell>
          <cell r="ET26">
            <v>-86.323213190337938</v>
          </cell>
          <cell r="EU26">
            <v>31.183942940493637</v>
          </cell>
          <cell r="EV26">
            <v>-3.9859943602042591</v>
          </cell>
          <cell r="EW26">
            <v>-12.41792197759753</v>
          </cell>
          <cell r="EX26">
            <v>9.335018164586927</v>
          </cell>
          <cell r="EY26" t="e">
            <v>#DIV/0!</v>
          </cell>
        </row>
        <row r="27">
          <cell r="A27">
            <v>199008</v>
          </cell>
          <cell r="B27">
            <v>11.094374920878565</v>
          </cell>
          <cell r="C27">
            <v>18.585591631314898</v>
          </cell>
          <cell r="D27">
            <v>-31.522189874610021</v>
          </cell>
          <cell r="E27">
            <v>0.74667636974277229</v>
          </cell>
          <cell r="F27">
            <v>-0.30032444798348479</v>
          </cell>
          <cell r="G27">
            <v>46.001942282107279</v>
          </cell>
          <cell r="H27">
            <v>68.223957923321024</v>
          </cell>
          <cell r="I27">
            <v>30.118244671380211</v>
          </cell>
          <cell r="J27">
            <v>-38.297098701209855</v>
          </cell>
          <cell r="K27">
            <v>-40.582391341905797</v>
          </cell>
          <cell r="L27">
            <v>-100</v>
          </cell>
          <cell r="M27">
            <v>-97.143384199130082</v>
          </cell>
          <cell r="N27">
            <v>36.603456542564516</v>
          </cell>
          <cell r="O27" t="e">
            <v>#DIV/0!</v>
          </cell>
          <cell r="P27">
            <v>661.49215491760845</v>
          </cell>
          <cell r="Q27">
            <v>16.77445607204578</v>
          </cell>
          <cell r="R27">
            <v>947.23535259891037</v>
          </cell>
          <cell r="S27">
            <v>-61.156010683446013</v>
          </cell>
          <cell r="T27">
            <v>-11.420177568696161</v>
          </cell>
          <cell r="U27">
            <v>-74.605029514893843</v>
          </cell>
          <cell r="V27">
            <v>-48.907229501729255</v>
          </cell>
          <cell r="W27">
            <v>-83.696976059678775</v>
          </cell>
          <cell r="X27">
            <v>-73.83356927708499</v>
          </cell>
          <cell r="Y27">
            <v>-34.518613434116858</v>
          </cell>
          <cell r="Z27">
            <v>-74.011294909487646</v>
          </cell>
          <cell r="AA27">
            <v>-89.164129650109672</v>
          </cell>
          <cell r="AB27">
            <v>-19.504963115100438</v>
          </cell>
          <cell r="AC27">
            <v>-66.352655767389905</v>
          </cell>
          <cell r="AD27">
            <v>-23.163828428050408</v>
          </cell>
          <cell r="AE27">
            <v>-50.818565026543524</v>
          </cell>
          <cell r="AF27">
            <v>-33.068519023277815</v>
          </cell>
          <cell r="AG27">
            <v>-4.6073867535711912</v>
          </cell>
          <cell r="AH27">
            <v>-66.063355375108429</v>
          </cell>
          <cell r="AI27">
            <v>-15.549586234879271</v>
          </cell>
          <cell r="AJ27">
            <v>154.17764508844951</v>
          </cell>
          <cell r="AK27">
            <v>-1.4857660357552476</v>
          </cell>
          <cell r="AL27">
            <v>-63.407040063603432</v>
          </cell>
          <cell r="AM27">
            <v>-57.003486924795446</v>
          </cell>
          <cell r="AN27">
            <v>-56.84139160626016</v>
          </cell>
          <cell r="AO27">
            <v>-25.76076934828771</v>
          </cell>
          <cell r="AP27">
            <v>-44.514116221975144</v>
          </cell>
          <cell r="AQ27">
            <v>-26.483445552837878</v>
          </cell>
          <cell r="AR27">
            <v>-18.694558501504901</v>
          </cell>
          <cell r="AS27">
            <v>-19.653303478295797</v>
          </cell>
          <cell r="AT27">
            <v>-44.354022520915613</v>
          </cell>
          <cell r="AU27">
            <v>-33.532793910247761</v>
          </cell>
          <cell r="AV27">
            <v>-54.452776579862508</v>
          </cell>
          <cell r="AW27">
            <v>-14.37720262842241</v>
          </cell>
          <cell r="AX27">
            <v>-62.270413008194389</v>
          </cell>
          <cell r="AY27">
            <v>-27.187925582336433</v>
          </cell>
          <cell r="AZ27">
            <v>-72.611006108318236</v>
          </cell>
          <cell r="BA27">
            <v>-17.414973937765907</v>
          </cell>
          <cell r="BB27">
            <v>-76.467443581552317</v>
          </cell>
          <cell r="BC27">
            <v>-63.517377744841362</v>
          </cell>
          <cell r="BD27">
            <v>-52.228190580803449</v>
          </cell>
          <cell r="BE27">
            <v>-47.523265810618163</v>
          </cell>
          <cell r="BF27">
            <v>-89.406716149978209</v>
          </cell>
          <cell r="BG27">
            <v>-51.471348041749032</v>
          </cell>
          <cell r="BH27">
            <v>-93.799907186734629</v>
          </cell>
          <cell r="BI27">
            <v>-75.549591932500022</v>
          </cell>
          <cell r="BJ27">
            <v>-55.57431283083686</v>
          </cell>
          <cell r="BK27">
            <v>-92.937955362160693</v>
          </cell>
          <cell r="BL27">
            <v>421.91581812541745</v>
          </cell>
          <cell r="BM27">
            <v>7664.9095806079258</v>
          </cell>
          <cell r="BN27">
            <v>210.06477452853704</v>
          </cell>
          <cell r="BO27">
            <v>2326.1840564418044</v>
          </cell>
          <cell r="BP27">
            <v>298.88847458004165</v>
          </cell>
          <cell r="BQ27">
            <v>209.3398958838232</v>
          </cell>
          <cell r="BR27">
            <v>14248.187827165157</v>
          </cell>
          <cell r="BS27">
            <v>277.58114230530168</v>
          </cell>
          <cell r="BT27">
            <v>-69.834936250618384</v>
          </cell>
          <cell r="BU27">
            <v>189.33491884948137</v>
          </cell>
          <cell r="BV27">
            <v>-32.375780102594945</v>
          </cell>
          <cell r="BW27">
            <v>-8.8470319634703145</v>
          </cell>
          <cell r="BX27">
            <v>-45.463510848126234</v>
          </cell>
          <cell r="BY27" t="e">
            <v>#DIV/0!</v>
          </cell>
          <cell r="CA27">
            <v>199008</v>
          </cell>
          <cell r="CB27">
            <v>7.9757839442847711</v>
          </cell>
          <cell r="CC27">
            <v>9.0734087140254474</v>
          </cell>
          <cell r="CD27">
            <v>16.50425509479247</v>
          </cell>
          <cell r="CE27">
            <v>24.633655874443832</v>
          </cell>
          <cell r="CF27">
            <v>23.338411760009308</v>
          </cell>
          <cell r="CG27">
            <v>80.618919522526312</v>
          </cell>
          <cell r="CH27">
            <v>108.10976239757068</v>
          </cell>
          <cell r="CI27">
            <v>60.969206267830543</v>
          </cell>
          <cell r="CJ27">
            <v>-23.667375996556459</v>
          </cell>
          <cell r="CK27">
            <v>-26.494510218906228</v>
          </cell>
          <cell r="CL27">
            <v>-100</v>
          </cell>
          <cell r="CM27">
            <v>-96.466082222062795</v>
          </cell>
          <cell r="CN27">
            <v>68.9920581747227</v>
          </cell>
          <cell r="CO27" t="e">
            <v>#DIV/0!</v>
          </cell>
          <cell r="CP27">
            <v>842.04151051868814</v>
          </cell>
          <cell r="CQ27">
            <v>44.461613002448587</v>
          </cell>
          <cell r="CR27">
            <v>1195.5342573917778</v>
          </cell>
          <cell r="CS27">
            <v>-51.946122971815086</v>
          </cell>
          <cell r="CT27">
            <v>9.5820478067712571</v>
          </cell>
          <cell r="CU27">
            <v>6.9004603244612781</v>
          </cell>
          <cell r="CV27">
            <v>115.07568550711659</v>
          </cell>
          <cell r="CW27">
            <v>-31.37220754309665</v>
          </cell>
          <cell r="CX27">
            <v>10.147932283215951</v>
          </cell>
          <cell r="CY27">
            <v>175.64475299084557</v>
          </cell>
          <cell r="CZ27">
            <v>9.3997939096572622</v>
          </cell>
          <cell r="DA27">
            <v>-54.38626207111281</v>
          </cell>
          <cell r="DB27">
            <v>238.84491032887621</v>
          </cell>
          <cell r="DC27">
            <v>41.638935523519336</v>
          </cell>
          <cell r="DD27">
            <v>223.44286895029086</v>
          </cell>
          <cell r="DE27">
            <v>107.02989362257887</v>
          </cell>
          <cell r="DF27">
            <v>17.281009918584573</v>
          </cell>
          <cell r="DG27">
            <v>67.152166021921033</v>
          </cell>
          <cell r="DH27">
            <v>-40.534350999350821</v>
          </cell>
          <cell r="DI27">
            <v>47.97864427742627</v>
          </cell>
          <cell r="DJ27">
            <v>345.38400285911024</v>
          </cell>
          <cell r="DK27">
            <v>72.622040960077015</v>
          </cell>
          <cell r="DL27">
            <v>-35.879809700558226</v>
          </cell>
          <cell r="DM27">
            <v>-24.659152870210846</v>
          </cell>
          <cell r="DN27">
            <v>-24.375120567571301</v>
          </cell>
          <cell r="DO27">
            <v>30.086049484541917</v>
          </cell>
          <cell r="DP27">
            <v>-2.7745929008330421</v>
          </cell>
          <cell r="DQ27">
            <v>28.819736624331114</v>
          </cell>
          <cell r="DR27">
            <v>42.467851475395321</v>
          </cell>
          <cell r="DS27">
            <v>40.787885971994683</v>
          </cell>
          <cell r="DT27">
            <v>-2.4940679420562617</v>
          </cell>
          <cell r="DU27">
            <v>16.467482011700099</v>
          </cell>
          <cell r="DV27">
            <v>-20.189658382743019</v>
          </cell>
          <cell r="DW27">
            <v>50.0329590986548</v>
          </cell>
          <cell r="DX27">
            <v>-33.888149468125576</v>
          </cell>
          <cell r="DY27">
            <v>27.585308099496956</v>
          </cell>
          <cell r="DZ27">
            <v>-52.007503533538404</v>
          </cell>
          <cell r="EA27">
            <v>44.710009690357452</v>
          </cell>
          <cell r="EB27">
            <v>-15.126184796025669</v>
          </cell>
          <cell r="EC27">
            <v>31.580236519198792</v>
          </cell>
          <cell r="ED27">
            <v>72.296441258115834</v>
          </cell>
          <cell r="EE27">
            <v>89.265482291850191</v>
          </cell>
          <cell r="EF27">
            <v>-61.793678514877492</v>
          </cell>
          <cell r="EG27">
            <v>75.026111280190236</v>
          </cell>
          <cell r="EH27">
            <v>-77.638403481397575</v>
          </cell>
          <cell r="EI27">
            <v>-11.815810442253422</v>
          </cell>
          <cell r="EJ27">
            <v>60.228132297147624</v>
          </cell>
          <cell r="EK27">
            <v>-74.529640516050264</v>
          </cell>
          <cell r="EL27">
            <v>4.9506403913611052E-2</v>
          </cell>
          <cell r="EM27">
            <v>-22.162649695345266</v>
          </cell>
          <cell r="EN27">
            <v>50.929953384445156</v>
          </cell>
          <cell r="EO27">
            <v>1080.9914463764521</v>
          </cell>
          <cell r="EP27">
            <v>94.166586531799624</v>
          </cell>
          <cell r="EQ27">
            <v>50.577104853932724</v>
          </cell>
          <cell r="ER27">
            <v>6884.2545745420994</v>
          </cell>
          <cell r="ES27">
            <v>83.794835429587806</v>
          </cell>
          <cell r="ET27">
            <v>-85.316578858544403</v>
          </cell>
          <cell r="EU27">
            <v>40.839300048981556</v>
          </cell>
          <cell r="EV27">
            <v>-10.365637839257047</v>
          </cell>
          <cell r="EW27">
            <v>-11.901222332342257</v>
          </cell>
          <cell r="EX27">
            <v>-8.4498026245599078</v>
          </cell>
          <cell r="EY27" t="e">
            <v>#DIV/0!</v>
          </cell>
        </row>
        <row r="28">
          <cell r="A28">
            <v>199009</v>
          </cell>
          <cell r="B28">
            <v>-33.404782474924644</v>
          </cell>
          <cell r="C28">
            <v>-34.367980819375347</v>
          </cell>
          <cell r="D28">
            <v>-23.935010354981429</v>
          </cell>
          <cell r="E28">
            <v>-5.1934895835169073</v>
          </cell>
          <cell r="F28">
            <v>-6.1787577581962694</v>
          </cell>
          <cell r="G28">
            <v>37.39346210286007</v>
          </cell>
          <cell r="H28">
            <v>58.305236399334206</v>
          </cell>
          <cell r="I28">
            <v>22.446289677468627</v>
          </cell>
          <cell r="J28">
            <v>-41.935188678166114</v>
          </cell>
          <cell r="K28">
            <v>-44.08573724564144</v>
          </cell>
          <cell r="L28">
            <v>-100</v>
          </cell>
          <cell r="M28">
            <v>-97.311814290655832</v>
          </cell>
          <cell r="N28">
            <v>28.549124321482594</v>
          </cell>
          <cell r="O28" t="e">
            <v>#DIV/0!</v>
          </cell>
          <cell r="P28">
            <v>616.59350480517219</v>
          </cell>
          <cell r="Q28">
            <v>9.8892696503733077</v>
          </cell>
          <cell r="R28">
            <v>885.48888104556966</v>
          </cell>
          <cell r="S28">
            <v>-63.446307010246478</v>
          </cell>
          <cell r="T28">
            <v>-16.642968675185159</v>
          </cell>
          <cell r="U28">
            <v>-58.445395135431113</v>
          </cell>
          <cell r="V28">
            <v>-16.395260599458496</v>
          </cell>
          <cell r="W28">
            <v>-73.322838932418506</v>
          </cell>
          <cell r="X28">
            <v>-57.18303000019008</v>
          </cell>
          <cell r="Y28">
            <v>7.1492934526239367</v>
          </cell>
          <cell r="Z28">
            <v>-57.473848153852799</v>
          </cell>
          <cell r="AA28">
            <v>-82.268917736389014</v>
          </cell>
          <cell r="AB28">
            <v>31.716611101110203</v>
          </cell>
          <cell r="AC28">
            <v>-44.94177123977078</v>
          </cell>
          <cell r="AD28">
            <v>25.729492414696111</v>
          </cell>
          <cell r="AE28">
            <v>-19.522840233538091</v>
          </cell>
          <cell r="AF28">
            <v>-20.564011471228895</v>
          </cell>
          <cell r="AG28">
            <v>13.214386130320349</v>
          </cell>
          <cell r="AH28">
            <v>-59.723124697249318</v>
          </cell>
          <cell r="AI28">
            <v>0.22790473483161122</v>
          </cell>
          <cell r="AJ28">
            <v>201.66451130131458</v>
          </cell>
          <cell r="AK28">
            <v>16.919205206680616</v>
          </cell>
          <cell r="AL28">
            <v>-56.570541943449285</v>
          </cell>
          <cell r="AM28">
            <v>-48.970641773084935</v>
          </cell>
          <cell r="AN28">
            <v>-48.778262915246515</v>
          </cell>
          <cell r="AO28">
            <v>-11.89098779264728</v>
          </cell>
          <cell r="AP28">
            <v>-34.147938115506477</v>
          </cell>
          <cell r="AQ28">
            <v>-12.748678342100817</v>
          </cell>
          <cell r="AR28">
            <v>-3.5046285551737668</v>
          </cell>
          <cell r="AS28">
            <v>-4.6424915438153107</v>
          </cell>
          <cell r="AT28">
            <v>-33.957934828334118</v>
          </cell>
          <cell r="AU28">
            <v>-21.115024747154564</v>
          </cell>
          <cell r="AV28">
            <v>-45.943393686780396</v>
          </cell>
          <cell r="AW28">
            <v>1.619319497433608</v>
          </cell>
          <cell r="AX28">
            <v>-55.22156396750453</v>
          </cell>
          <cell r="AY28">
            <v>-13.584773206959071</v>
          </cell>
          <cell r="AZ28">
            <v>-67.494043567467429</v>
          </cell>
          <cell r="BA28">
            <v>-1.985984962600142</v>
          </cell>
          <cell r="BB28">
            <v>-87.927729836570052</v>
          </cell>
          <cell r="BC28">
            <v>-81.284308245007509</v>
          </cell>
          <cell r="BD28">
            <v>-75.492922262694364</v>
          </cell>
          <cell r="BE28">
            <v>-73.079282116069066</v>
          </cell>
          <cell r="BF28">
            <v>-94.5656144499834</v>
          </cell>
          <cell r="BG28">
            <v>-75.104659829995867</v>
          </cell>
          <cell r="BH28">
            <v>-96.819334281021668</v>
          </cell>
          <cell r="BI28">
            <v>-87.456869260257037</v>
          </cell>
          <cell r="BJ28">
            <v>-77.209492748449179</v>
          </cell>
          <cell r="BK28">
            <v>-96.37715047790708</v>
          </cell>
          <cell r="BL28">
            <v>-56.41121094494919</v>
          </cell>
          <cell r="BM28">
            <v>-80.629488600761562</v>
          </cell>
          <cell r="BN28">
            <v>-15.78173835605466</v>
          </cell>
          <cell r="BO28">
            <v>558.98812263493323</v>
          </cell>
          <cell r="BP28">
            <v>8.3441160641882846</v>
          </cell>
          <cell r="BQ28">
            <v>-15.978626311010018</v>
          </cell>
          <cell r="BR28">
            <v>3797.1838654747025</v>
          </cell>
          <cell r="BS28">
            <v>2.5567237776020733</v>
          </cell>
          <cell r="BT28">
            <v>-91.806714467276905</v>
          </cell>
          <cell r="BU28">
            <v>-21.41227930374707</v>
          </cell>
          <cell r="BV28">
            <v>-25.373432088258767</v>
          </cell>
          <cell r="BW28">
            <v>-16.994106090373279</v>
          </cell>
          <cell r="BX28">
            <v>-33.083762283575098</v>
          </cell>
          <cell r="BY28" t="e">
            <v>#DIV/0!</v>
          </cell>
          <cell r="CA28">
            <v>199009</v>
          </cell>
          <cell r="CB28">
            <v>4.1217096200727497</v>
          </cell>
          <cell r="CC28">
            <v>5.2252399997737626</v>
          </cell>
          <cell r="CD28">
            <v>12.162035153622881</v>
          </cell>
          <cell r="CE28">
            <v>21.088563557876199</v>
          </cell>
          <cell r="CF28">
            <v>19.830161498069245</v>
          </cell>
          <cell r="CG28">
            <v>75.481376702863599</v>
          </cell>
          <cell r="CH28">
            <v>102.1902672619905</v>
          </cell>
          <cell r="CI28">
            <v>56.390581879896729</v>
          </cell>
          <cell r="CJ28">
            <v>-25.838588876090895</v>
          </cell>
          <cell r="CK28">
            <v>-28.585307806606068</v>
          </cell>
          <cell r="CL28">
            <v>-100</v>
          </cell>
          <cell r="CM28">
            <v>-96.566601336856067</v>
          </cell>
          <cell r="CN28">
            <v>64.185230975497404</v>
          </cell>
          <cell r="CO28" t="e">
            <v>#DIV/0!</v>
          </cell>
          <cell r="CP28">
            <v>815.24598648951314</v>
          </cell>
          <cell r="CQ28">
            <v>40.352532267387204</v>
          </cell>
          <cell r="CR28">
            <v>1158.6839499085681</v>
          </cell>
          <cell r="CS28">
            <v>-53.312972311495209</v>
          </cell>
          <cell r="CT28">
            <v>6.46508495281401</v>
          </cell>
          <cell r="CU28">
            <v>5.1760811113794603E-2</v>
          </cell>
          <cell r="CV28">
            <v>101.29661722064998</v>
          </cell>
          <cell r="CW28">
            <v>-35.768925081778363</v>
          </cell>
          <cell r="CX28">
            <v>3.0911797871588647</v>
          </cell>
          <cell r="CY28">
            <v>157.98525854212795</v>
          </cell>
          <cell r="CZ28">
            <v>2.3909717489734419</v>
          </cell>
          <cell r="DA28">
            <v>-57.308558044463695</v>
          </cell>
          <cell r="DB28">
            <v>217.13642595541245</v>
          </cell>
          <cell r="DC28">
            <v>32.564676106424827</v>
          </cell>
          <cell r="DD28">
            <v>202.72113386653012</v>
          </cell>
          <cell r="DE28">
            <v>93.766288139517229</v>
          </cell>
          <cell r="DF28">
            <v>13.438306361129264</v>
          </cell>
          <cell r="DG28">
            <v>61.675437748054009</v>
          </cell>
          <cell r="DH28">
            <v>-42.482738561154832</v>
          </cell>
          <cell r="DI28">
            <v>43.13013501589262</v>
          </cell>
          <cell r="DJ28">
            <v>330.79102916790077</v>
          </cell>
          <cell r="DK28">
            <v>66.966092641138033</v>
          </cell>
          <cell r="DL28">
            <v>-37.980702961448628</v>
          </cell>
          <cell r="DM28">
            <v>-27.127690116678224</v>
          </cell>
          <cell r="DN28">
            <v>-26.852964111286155</v>
          </cell>
          <cell r="DO28">
            <v>25.823789759147616</v>
          </cell>
          <cell r="DP28">
            <v>-5.9601761252132093</v>
          </cell>
          <cell r="DQ28">
            <v>24.598967545514299</v>
          </cell>
          <cell r="DR28">
            <v>37.799902929696799</v>
          </cell>
          <cell r="DS28">
            <v>36.174981370927952</v>
          </cell>
          <cell r="DT28">
            <v>-5.6888425458233911</v>
          </cell>
          <cell r="DU28">
            <v>12.651433635540116</v>
          </cell>
          <cell r="DV28">
            <v>-22.804638283301998</v>
          </cell>
          <cell r="DW28">
            <v>45.117140364964115</v>
          </cell>
          <cell r="DX28">
            <v>-36.054299328236297</v>
          </cell>
          <cell r="DY28">
            <v>23.404984979383059</v>
          </cell>
          <cell r="DZ28">
            <v>-53.579974106829475</v>
          </cell>
          <cell r="EA28">
            <v>39.968596997692629</v>
          </cell>
          <cell r="EB28">
            <v>-24.552492237534295</v>
          </cell>
          <cell r="EC28">
            <v>16.96659202029673</v>
          </cell>
          <cell r="ED28">
            <v>53.160748789553622</v>
          </cell>
          <cell r="EE28">
            <v>68.245163836025114</v>
          </cell>
          <cell r="EF28">
            <v>-66.036972299448834</v>
          </cell>
          <cell r="EG28">
            <v>55.587254534399506</v>
          </cell>
          <cell r="EH28">
            <v>-80.121940755652759</v>
          </cell>
          <cell r="EI28">
            <v>-21.60977669973667</v>
          </cell>
          <cell r="EJ28">
            <v>42.432777720688023</v>
          </cell>
          <cell r="EK28">
            <v>-77.358445119265667</v>
          </cell>
          <cell r="EL28">
            <v>-3.6017374851471544</v>
          </cell>
          <cell r="EM28">
            <v>-25.587873523751</v>
          </cell>
          <cell r="EN28">
            <v>45.705453575787999</v>
          </cell>
          <cell r="EO28">
            <v>1040.1109621037033</v>
          </cell>
          <cell r="EP28">
            <v>87.445433629836629</v>
          </cell>
          <cell r="EQ28">
            <v>45.364819036195286</v>
          </cell>
          <cell r="ER28">
            <v>6642.4918503771778</v>
          </cell>
          <cell r="ES28">
            <v>77.432704778900018</v>
          </cell>
          <cell r="ET28">
            <v>-85.824851267193239</v>
          </cell>
          <cell r="EU28">
            <v>35.964092181640183</v>
          </cell>
          <cell r="EV28">
            <v>-12.812273135575651</v>
          </cell>
          <cell r="EW28">
            <v>-12.634332579185525</v>
          </cell>
          <cell r="EX28">
            <v>-13.023457862728065</v>
          </cell>
          <cell r="EY28" t="e">
            <v>#DIV/0!</v>
          </cell>
        </row>
        <row r="29">
          <cell r="A29">
            <v>199010</v>
          </cell>
          <cell r="B29">
            <v>18.512190223948565</v>
          </cell>
          <cell r="C29">
            <v>23.156418267173095</v>
          </cell>
          <cell r="D29">
            <v>-5.3909182888298091</v>
          </cell>
          <cell r="E29">
            <v>10.641761332375907</v>
          </cell>
          <cell r="F29">
            <v>9.4919267297482151</v>
          </cell>
          <cell r="G29">
            <v>60.341885550199095</v>
          </cell>
          <cell r="H29">
            <v>84.746491632449079</v>
          </cell>
          <cell r="I29">
            <v>42.898131141150486</v>
          </cell>
          <cell r="J29">
            <v>-32.236795048593621</v>
          </cell>
          <cell r="K29">
            <v>-34.746543380127221</v>
          </cell>
          <cell r="L29">
            <v>-100</v>
          </cell>
          <cell r="M29">
            <v>-96.862814585583038</v>
          </cell>
          <cell r="N29">
            <v>50.020304198334912</v>
          </cell>
          <cell r="O29" t="e">
            <v>#DIV/0!</v>
          </cell>
          <cell r="P29">
            <v>736.28399761457842</v>
          </cell>
          <cell r="Q29">
            <v>28.243749213364708</v>
          </cell>
          <cell r="R29">
            <v>1050.0921729252582</v>
          </cell>
          <cell r="S29">
            <v>-57.340851827343513</v>
          </cell>
          <cell r="T29">
            <v>-2.7200903745944061</v>
          </cell>
          <cell r="U29">
            <v>27.552015290525176</v>
          </cell>
          <cell r="V29">
            <v>156.62506076362087</v>
          </cell>
          <cell r="W29">
            <v>-18.114354173506783</v>
          </cell>
          <cell r="X29">
            <v>31.426849801820993</v>
          </cell>
          <cell r="Y29">
            <v>228.89515762165706</v>
          </cell>
          <cell r="Z29">
            <v>30.534182389782188</v>
          </cell>
          <cell r="AA29">
            <v>-45.574376573268069</v>
          </cell>
          <cell r="AB29">
            <v>304.30463117000858</v>
          </cell>
          <cell r="AC29">
            <v>69.001439421263768</v>
          </cell>
          <cell r="AD29">
            <v>285.92714793500829</v>
          </cell>
          <cell r="AE29">
            <v>147.02494336126293</v>
          </cell>
          <cell r="AF29">
            <v>-6.2623059650946686</v>
          </cell>
          <cell r="AG29">
            <v>33.597575657912842</v>
          </cell>
          <cell r="AH29">
            <v>-52.471650649329632</v>
          </cell>
          <cell r="AI29">
            <v>18.272999956316212</v>
          </cell>
          <cell r="AJ29">
            <v>255.976380294053</v>
          </cell>
          <cell r="AK29">
            <v>37.969412698862527</v>
          </cell>
          <cell r="AL29">
            <v>-48.751474906965782</v>
          </cell>
          <cell r="AM29">
            <v>-39.783283913693111</v>
          </cell>
          <cell r="AN29">
            <v>-39.556269044880707</v>
          </cell>
          <cell r="AO29">
            <v>3.9722143700543455</v>
          </cell>
          <cell r="AP29">
            <v>-22.291891335115011</v>
          </cell>
          <cell r="AQ29">
            <v>2.9601046727955236</v>
          </cell>
          <cell r="AR29">
            <v>13.868459017206519</v>
          </cell>
          <cell r="AS29">
            <v>12.525734457993735</v>
          </cell>
          <cell r="AT29">
            <v>-22.067679736210579</v>
          </cell>
          <cell r="AU29">
            <v>-6.9125240189580808</v>
          </cell>
          <cell r="AV29">
            <v>-36.211008171458346</v>
          </cell>
          <cell r="AW29">
            <v>19.914925910887789</v>
          </cell>
          <cell r="AX29">
            <v>-47.159626084902776</v>
          </cell>
          <cell r="AY29">
            <v>1.9734787608154818</v>
          </cell>
          <cell r="AZ29">
            <v>-61.641650657106275</v>
          </cell>
          <cell r="BA29">
            <v>15.660520160590849</v>
          </cell>
          <cell r="BB29">
            <v>-81.518710365050339</v>
          </cell>
          <cell r="BC29">
            <v>-71.34837811282199</v>
          </cell>
          <cell r="BD29">
            <v>-62.482416675747338</v>
          </cell>
          <cell r="BE29">
            <v>-58.787404716898763</v>
          </cell>
          <cell r="BF29">
            <v>-91.680566125658444</v>
          </cell>
          <cell r="BG29">
            <v>-61.888030501818946</v>
          </cell>
          <cell r="BH29">
            <v>-95.130758043962402</v>
          </cell>
          <cell r="BI29">
            <v>-80.797875710862328</v>
          </cell>
          <cell r="BJ29">
            <v>-65.110293280277148</v>
          </cell>
          <cell r="BK29">
            <v>-94.453824308499804</v>
          </cell>
          <cell r="BL29">
            <v>446.62923253391102</v>
          </cell>
          <cell r="BM29">
            <v>22862.318840579708</v>
          </cell>
          <cell r="BN29">
            <v>226.44387798422912</v>
          </cell>
          <cell r="BO29">
            <v>2454.3466951144319</v>
          </cell>
          <cell r="BP29">
            <v>319.95967043698465</v>
          </cell>
          <cell r="BQ29">
            <v>225.68070778468569</v>
          </cell>
          <cell r="BR29">
            <v>15006.127690473326</v>
          </cell>
          <cell r="BS29">
            <v>297.52678302550447</v>
          </cell>
          <cell r="BT29">
            <v>-68.241473398703235</v>
          </cell>
          <cell r="BU29">
            <v>204.61897224247247</v>
          </cell>
          <cell r="BV29">
            <v>-21.377243034276447</v>
          </cell>
          <cell r="BW29">
            <v>-10.499999999999986</v>
          </cell>
          <cell r="BX29">
            <v>-35.92307692307692</v>
          </cell>
          <cell r="BY29" t="e">
            <v>#DIV/0!</v>
          </cell>
          <cell r="CA29">
            <v>199010</v>
          </cell>
          <cell r="CB29">
            <v>5.0734200468849622</v>
          </cell>
          <cell r="CC29">
            <v>6.3601100803673489</v>
          </cell>
          <cell r="CD29">
            <v>10.379303425816872</v>
          </cell>
          <cell r="CE29">
            <v>19.880277305761581</v>
          </cell>
          <cell r="CF29">
            <v>18.634432252692662</v>
          </cell>
          <cell r="CG29">
            <v>73.730329958710314</v>
          </cell>
          <cell r="CH29">
            <v>100.17270496654481</v>
          </cell>
          <cell r="CI29">
            <v>54.83003326577952</v>
          </cell>
          <cell r="CJ29">
            <v>-26.578610979463278</v>
          </cell>
          <cell r="CK29">
            <v>-29.297921683927626</v>
          </cell>
          <cell r="CL29">
            <v>-100</v>
          </cell>
          <cell r="CM29">
            <v>-96.600861619419589</v>
          </cell>
          <cell r="CN29">
            <v>62.546903196564443</v>
          </cell>
          <cell r="CO29" t="e">
            <v>#DIV/0!</v>
          </cell>
          <cell r="CP29">
            <v>806.11317402329041</v>
          </cell>
          <cell r="CQ29">
            <v>38.952019863859505</v>
          </cell>
          <cell r="CR29">
            <v>1146.124130320776</v>
          </cell>
          <cell r="CS29">
            <v>-53.778840367491711</v>
          </cell>
          <cell r="CT29">
            <v>5.4027195675213164</v>
          </cell>
          <cell r="CU29">
            <v>1.6949051402568358</v>
          </cell>
          <cell r="CV29">
            <v>104.60250001951667</v>
          </cell>
          <cell r="CW29">
            <v>-34.714061822491132</v>
          </cell>
          <cell r="CX29">
            <v>4.7842403198138754</v>
          </cell>
          <cell r="CY29">
            <v>162.22213564593307</v>
          </cell>
          <cell r="CZ29">
            <v>4.0725328051790939</v>
          </cell>
          <cell r="DA29">
            <v>-56.607438941876289</v>
          </cell>
          <cell r="DB29">
            <v>222.34473928891896</v>
          </cell>
          <cell r="DC29">
            <v>34.741778178623008</v>
          </cell>
          <cell r="DD29">
            <v>207.69270568487724</v>
          </cell>
          <cell r="DE29">
            <v>96.948500775800767</v>
          </cell>
          <cell r="DF29">
            <v>11.504279985038579</v>
          </cell>
          <cell r="DG29">
            <v>58.919009421494565</v>
          </cell>
          <cell r="DH29">
            <v>-43.463358814326611</v>
          </cell>
          <cell r="DI29">
            <v>40.689888284308751</v>
          </cell>
          <cell r="DJ29">
            <v>323.44640952644028</v>
          </cell>
          <cell r="DK29">
            <v>64.119463160856839</v>
          </cell>
          <cell r="DL29">
            <v>-39.038079081974544</v>
          </cell>
          <cell r="DM29">
            <v>-28.370100850071296</v>
          </cell>
          <cell r="DN29">
            <v>-28.100058688767433</v>
          </cell>
          <cell r="DO29">
            <v>23.678601454244784</v>
          </cell>
          <cell r="DP29">
            <v>-7.5634749191652304</v>
          </cell>
          <cell r="DQ29">
            <v>22.474661414748013</v>
          </cell>
          <cell r="DR29">
            <v>35.450532109223303</v>
          </cell>
          <cell r="DS29">
            <v>33.853314077195506</v>
          </cell>
          <cell r="DT29">
            <v>-7.2967673458935565</v>
          </cell>
          <cell r="DU29">
            <v>10.730822768325865</v>
          </cell>
          <cell r="DV29">
            <v>-24.120753363481924</v>
          </cell>
          <cell r="DW29">
            <v>42.643016886822465</v>
          </cell>
          <cell r="DX29">
            <v>-37.144518987749549</v>
          </cell>
          <cell r="DY29">
            <v>21.30103523306542</v>
          </cell>
          <cell r="DZ29">
            <v>-54.371395958372268</v>
          </cell>
          <cell r="EA29">
            <v>37.58225179295934</v>
          </cell>
          <cell r="EB29">
            <v>-33.073518270397159</v>
          </cell>
          <cell r="EC29">
            <v>3.7564091376749502</v>
          </cell>
          <cell r="ED29">
            <v>35.862805274210359</v>
          </cell>
          <cell r="EE29">
            <v>49.243589583054813</v>
          </cell>
          <cell r="EF29">
            <v>-69.872749673333303</v>
          </cell>
          <cell r="EG29">
            <v>38.015261958538247</v>
          </cell>
          <cell r="EH29">
            <v>-82.366964684569581</v>
          </cell>
          <cell r="EI29">
            <v>-30.463152421125088</v>
          </cell>
          <cell r="EJ29">
            <v>26.346449054776258</v>
          </cell>
          <cell r="EK29">
            <v>-79.915577677847139</v>
          </cell>
          <cell r="EL29">
            <v>0.72226231118217754</v>
          </cell>
          <cell r="EM29">
            <v>-22.466699285777011</v>
          </cell>
          <cell r="EN29">
            <v>51.163405779484805</v>
          </cell>
          <cell r="EO29">
            <v>1082.8181565522361</v>
          </cell>
          <cell r="EP29">
            <v>94.466915615895118</v>
          </cell>
          <cell r="EQ29">
            <v>50.810011477025341</v>
          </cell>
          <cell r="ER29">
            <v>6895.0575392381825</v>
          </cell>
          <cell r="ES29">
            <v>84.079121905299246</v>
          </cell>
          <cell r="ET29">
            <v>-85.293867131972036</v>
          </cell>
          <cell r="EU29">
            <v>41.057144626382268</v>
          </cell>
          <cell r="EV29">
            <v>-13.734830308583128</v>
          </cell>
          <cell r="EW29">
            <v>-12.393376818866031</v>
          </cell>
          <cell r="EX29">
            <v>-15.347384855581581</v>
          </cell>
          <cell r="EY29" t="e">
            <v>#DIV/0!</v>
          </cell>
        </row>
        <row r="30">
          <cell r="A30">
            <v>199011</v>
          </cell>
          <cell r="B30">
            <v>9.5346682940682825</v>
          </cell>
          <cell r="C30">
            <v>11.699826484349131</v>
          </cell>
          <cell r="D30">
            <v>-15.48622841813814</v>
          </cell>
          <cell r="E30">
            <v>3.564389661826965</v>
          </cell>
          <cell r="F30">
            <v>2.4881060108874067</v>
          </cell>
          <cell r="G30">
            <v>50.085368438307086</v>
          </cell>
          <cell r="H30">
            <v>72.928896084734305</v>
          </cell>
          <cell r="I30">
            <v>33.757430804009061</v>
          </cell>
          <cell r="J30">
            <v>-36.571373432500401</v>
          </cell>
          <cell r="K30">
            <v>-38.920581823889279</v>
          </cell>
          <cell r="L30">
            <v>-100</v>
          </cell>
          <cell r="M30">
            <v>-97.063489510763901</v>
          </cell>
          <cell r="N30">
            <v>40.424023027874682</v>
          </cell>
          <cell r="O30" t="e">
            <v>#DIV/0!</v>
          </cell>
          <cell r="P30">
            <v>682.78979613064973</v>
          </cell>
          <cell r="Q30">
            <v>20.040439118896231</v>
          </cell>
          <cell r="R30">
            <v>976.52474535395163</v>
          </cell>
          <cell r="S30">
            <v>-60.069610328032383</v>
          </cell>
          <cell r="T30">
            <v>-8.9427505004409937</v>
          </cell>
          <cell r="U30">
            <v>3.9623676545756297</v>
          </cell>
          <cell r="V30">
            <v>109.16446404800283</v>
          </cell>
          <cell r="W30">
            <v>-33.258399738678079</v>
          </cell>
          <cell r="X30">
            <v>7.1205848661690823</v>
          </cell>
          <cell r="Y30">
            <v>168.06882838026172</v>
          </cell>
          <cell r="Z30">
            <v>6.3930086105352188</v>
          </cell>
          <cell r="AA30">
            <v>-55.639927290590663</v>
          </cell>
          <cell r="AB30">
            <v>229.53196869846926</v>
          </cell>
          <cell r="AC30">
            <v>37.746077466884486</v>
          </cell>
          <cell r="AD30">
            <v>214.55324284853896</v>
          </cell>
          <cell r="AE30">
            <v>101.33980574967833</v>
          </cell>
          <cell r="AF30">
            <v>-22.638875200091022</v>
          </cell>
          <cell r="AG30">
            <v>10.257232480975205</v>
          </cell>
          <cell r="AH30">
            <v>-60.775154504209077</v>
          </cell>
          <cell r="AI30">
            <v>-2.3900427220547869</v>
          </cell>
          <cell r="AJ30">
            <v>193.78505056347382</v>
          </cell>
          <cell r="AK30">
            <v>13.865281883212816</v>
          </cell>
          <cell r="AL30">
            <v>-57.704917041620817</v>
          </cell>
          <cell r="AM30">
            <v>-50.303525853123674</v>
          </cell>
          <cell r="AN30">
            <v>-50.116171920658786</v>
          </cell>
          <cell r="AO30">
            <v>-14.192390431436024</v>
          </cell>
          <cell r="AP30">
            <v>-35.867990414288315</v>
          </cell>
          <cell r="AQ30">
            <v>-15.027678150074394</v>
          </cell>
          <cell r="AR30">
            <v>-6.0250824441743731</v>
          </cell>
          <cell r="AS30">
            <v>-7.1332245130253966</v>
          </cell>
          <cell r="AT30">
            <v>-35.682950002712019</v>
          </cell>
          <cell r="AU30">
            <v>-23.175496039017872</v>
          </cell>
          <cell r="AV30">
            <v>-47.355349323287101</v>
          </cell>
          <cell r="AW30">
            <v>-1.0349716378810854</v>
          </cell>
          <cell r="AX30">
            <v>-56.391174297529524</v>
          </cell>
          <cell r="AY30">
            <v>-15.841934262232343</v>
          </cell>
          <cell r="AZ30">
            <v>-68.343097393359017</v>
          </cell>
          <cell r="BA30">
            <v>-4.5461057401944771</v>
          </cell>
          <cell r="BB30">
            <v>-66.019886852380822</v>
          </cell>
          <cell r="BC30">
            <v>-47.32048613382586</v>
          </cell>
          <cell r="BD30">
            <v>-31.01933081701803</v>
          </cell>
          <cell r="BE30">
            <v>-24.225599052431548</v>
          </cell>
          <cell r="BF30">
            <v>-84.703702503549252</v>
          </cell>
          <cell r="BG30">
            <v>-29.926479081970683</v>
          </cell>
          <cell r="BH30">
            <v>-91.047302657039779</v>
          </cell>
          <cell r="BI30">
            <v>-64.694544108781741</v>
          </cell>
          <cell r="BJ30">
            <v>-35.851003612786542</v>
          </cell>
          <cell r="BK30">
            <v>-89.802677126094125</v>
          </cell>
          <cell r="BL30">
            <v>133.0550793138629</v>
          </cell>
          <cell r="BM30">
            <v>260.30310604167141</v>
          </cell>
          <cell r="BN30">
            <v>90.603475200313028</v>
          </cell>
          <cell r="BO30">
            <v>1391.4274391102736</v>
          </cell>
          <cell r="BP30">
            <v>145.20531101255494</v>
          </cell>
          <cell r="BQ30">
            <v>90.157876731441348</v>
          </cell>
          <cell r="BR30">
            <v>8720.1391688006988</v>
          </cell>
          <cell r="BS30">
            <v>132.10723631191055</v>
          </cell>
          <cell r="BT30">
            <v>-81.45688755192036</v>
          </cell>
          <cell r="BU30">
            <v>77.860387763706058</v>
          </cell>
          <cell r="BV30">
            <v>-15.411424486496273</v>
          </cell>
          <cell r="BW30">
            <v>-2.3648648648648845</v>
          </cell>
          <cell r="BX30">
            <v>-29.328358208955223</v>
          </cell>
          <cell r="BY30" t="e">
            <v>#DIV/0!</v>
          </cell>
          <cell r="CA30">
            <v>199011</v>
          </cell>
          <cell r="CB30">
            <v>5.3989547971130349</v>
          </cell>
          <cell r="CC30">
            <v>6.7436290172482529</v>
          </cell>
          <cell r="CD30">
            <v>7.852048394796924</v>
          </cell>
          <cell r="CE30">
            <v>18.071643840459473</v>
          </cell>
          <cell r="CF30">
            <v>16.844594848812818</v>
          </cell>
          <cell r="CG30">
            <v>71.109260874094474</v>
          </cell>
          <cell r="CH30">
            <v>97.152699831595555</v>
          </cell>
          <cell r="CI30">
            <v>52.494112913475902</v>
          </cell>
          <cell r="CJ30">
            <v>-27.68631930510233</v>
          </cell>
          <cell r="CK30">
            <v>-30.36460377528374</v>
          </cell>
          <cell r="CL30">
            <v>-100</v>
          </cell>
          <cell r="CM30">
            <v>-96.652144412273259</v>
          </cell>
          <cell r="CN30">
            <v>60.094558445536734</v>
          </cell>
          <cell r="CO30" t="e">
            <v>#DIV/0!</v>
          </cell>
          <cell r="CP30">
            <v>792.44264667115783</v>
          </cell>
          <cell r="CQ30">
            <v>36.855651062875552</v>
          </cell>
          <cell r="CR30">
            <v>1127.3238584606243</v>
          </cell>
          <cell r="CS30">
            <v>-54.476178895523361</v>
          </cell>
          <cell r="CT30">
            <v>3.8125089821933216</v>
          </cell>
          <cell r="CU30">
            <v>1.8968362483172285</v>
          </cell>
          <cell r="CV30">
            <v>105.00877022040717</v>
          </cell>
          <cell r="CW30">
            <v>-34.58442640153504</v>
          </cell>
          <cell r="CX30">
            <v>4.9923057850981536</v>
          </cell>
          <cell r="CY30">
            <v>162.74281862740514</v>
          </cell>
          <cell r="CZ30">
            <v>4.2791850641002043</v>
          </cell>
          <cell r="DA30">
            <v>-56.521276238602603</v>
          </cell>
          <cell r="DB30">
            <v>222.98480508466628</v>
          </cell>
          <cell r="DC30">
            <v>35.009329011500142</v>
          </cell>
          <cell r="DD30">
            <v>208.30367758081786</v>
          </cell>
          <cell r="DE30">
            <v>97.339572766453983</v>
          </cell>
          <cell r="DF30">
            <v>8.3319411847225098</v>
          </cell>
          <cell r="DG30">
            <v>54.397703694366925</v>
          </cell>
          <cell r="DH30">
            <v>-45.071847569170146</v>
          </cell>
          <cell r="DI30">
            <v>36.687207925524945</v>
          </cell>
          <cell r="DJ30">
            <v>311.39919954512385</v>
          </cell>
          <cell r="DK30">
            <v>59.450202564383858</v>
          </cell>
          <cell r="DL30">
            <v>-40.772468713439821</v>
          </cell>
          <cell r="DM30">
            <v>-30.407998483835087</v>
          </cell>
          <cell r="DN30">
            <v>-30.145639123820473</v>
          </cell>
          <cell r="DO30">
            <v>20.159898618669558</v>
          </cell>
          <cell r="DP30">
            <v>-10.193328904318705</v>
          </cell>
          <cell r="DQ30">
            <v>18.990211127156272</v>
          </cell>
          <cell r="DR30">
            <v>31.596913408746474</v>
          </cell>
          <cell r="DS30">
            <v>30.045136831847117</v>
          </cell>
          <cell r="DT30">
            <v>-9.9342092620496913</v>
          </cell>
          <cell r="DU30">
            <v>7.5804891174021662</v>
          </cell>
          <cell r="DV30">
            <v>-26.279546535152804</v>
          </cell>
          <cell r="DW30">
            <v>38.584769283009166</v>
          </cell>
          <cell r="DX30">
            <v>-38.932781117727409</v>
          </cell>
          <cell r="DY30">
            <v>17.849975052774639</v>
          </cell>
          <cell r="DZ30">
            <v>-55.669546944369728</v>
          </cell>
          <cell r="EA30">
            <v>33.667984863867275</v>
          </cell>
          <cell r="EB30">
            <v>-36.573380331416992</v>
          </cell>
          <cell r="EC30">
            <v>-1.6694418938455016</v>
          </cell>
          <cell r="ED30">
            <v>28.757978225269426</v>
          </cell>
          <cell r="EE30">
            <v>41.439026074958264</v>
          </cell>
          <cell r="EF30">
            <v>-71.448227984701191</v>
          </cell>
          <cell r="EG30">
            <v>30.797874062339531</v>
          </cell>
          <cell r="EH30">
            <v>-83.289068905891597</v>
          </cell>
          <cell r="EI30">
            <v>-34.099521290289417</v>
          </cell>
          <cell r="EJ30">
            <v>19.739271564437715</v>
          </cell>
          <cell r="EK30">
            <v>-80.965875047232259</v>
          </cell>
          <cell r="EL30">
            <v>5.0771544565568831</v>
          </cell>
          <cell r="EM30">
            <v>-18.996168885820083</v>
          </cell>
          <cell r="EN30">
            <v>54.119314239029677</v>
          </cell>
          <cell r="EO30">
            <v>1105.9474461910022</v>
          </cell>
          <cell r="EP30">
            <v>98.269597872268577</v>
          </cell>
          <cell r="EQ30">
            <v>53.759009525926814</v>
          </cell>
          <cell r="ER30">
            <v>7031.8416348902756</v>
          </cell>
          <cell r="ES30">
            <v>87.678677173716693</v>
          </cell>
          <cell r="ET30">
            <v>-85.006297648288864</v>
          </cell>
          <cell r="EU30">
            <v>43.81543129589943</v>
          </cell>
          <cell r="EV30">
            <v>-13.88471465317447</v>
          </cell>
          <cell r="EW30">
            <v>-11.541551882460979</v>
          </cell>
          <cell r="EX30">
            <v>-16.671378091872796</v>
          </cell>
          <cell r="EY30" t="e">
            <v>#DIV/0!</v>
          </cell>
        </row>
        <row r="31">
          <cell r="A31">
            <v>199012</v>
          </cell>
          <cell r="B31">
            <v>-27.332819881492554</v>
          </cell>
          <cell r="C31">
            <v>-28.377456993645822</v>
          </cell>
          <cell r="D31">
            <v>-21.641644644414043</v>
          </cell>
          <cell r="E31">
            <v>-25.18450113871495</v>
          </cell>
          <cell r="F31">
            <v>-25.962014514926764</v>
          </cell>
          <cell r="G31">
            <v>8.4225161578925594</v>
          </cell>
          <cell r="H31">
            <v>24.924809293589462</v>
          </cell>
          <cell r="I31">
            <v>-3.3728780261010201</v>
          </cell>
          <cell r="J31">
            <v>-54.178802634485294</v>
          </cell>
          <cell r="K31">
            <v>-55.875884018393265</v>
          </cell>
          <cell r="L31">
            <v>-100</v>
          </cell>
          <cell r="M31">
            <v>-97.878648270115065</v>
          </cell>
          <cell r="N31">
            <v>1.4431057745268703</v>
          </cell>
          <cell r="O31" t="e">
            <v>#DIV/0!</v>
          </cell>
          <cell r="P31">
            <v>465.49176113789952</v>
          </cell>
          <cell r="Q31">
            <v>-13.282110139077801</v>
          </cell>
          <cell r="R31">
            <v>677.68754417581874</v>
          </cell>
          <cell r="S31">
            <v>-71.154061422186899</v>
          </cell>
          <cell r="T31">
            <v>-34.219729691922865</v>
          </cell>
          <cell r="U31">
            <v>-21.828798848020398</v>
          </cell>
          <cell r="V31">
            <v>57.274576962972901</v>
          </cell>
          <cell r="W31">
            <v>-49.815772986551579</v>
          </cell>
          <cell r="X31">
            <v>-19.45407770133194</v>
          </cell>
          <cell r="Y31">
            <v>101.56584328201043</v>
          </cell>
          <cell r="Z31">
            <v>-20.001155563405405</v>
          </cell>
          <cell r="AA31">
            <v>-66.644851929446617</v>
          </cell>
          <cell r="AB31">
            <v>147.78109995268224</v>
          </cell>
          <cell r="AC31">
            <v>3.5737889823450786</v>
          </cell>
          <cell r="AD31">
            <v>136.51832268210572</v>
          </cell>
          <cell r="AE31">
            <v>51.391073618607606</v>
          </cell>
          <cell r="AF31">
            <v>-20.358544511117657</v>
          </cell>
          <cell r="AG31">
            <v>13.507223371851396</v>
          </cell>
          <cell r="AH31">
            <v>-59.618945630751789</v>
          </cell>
          <cell r="AI31">
            <v>0.48715149798765367</v>
          </cell>
          <cell r="AJ31">
            <v>202.4447884937872</v>
          </cell>
          <cell r="AK31">
            <v>17.221625232129597</v>
          </cell>
          <cell r="AL31">
            <v>-56.458208492435126</v>
          </cell>
          <cell r="AM31">
            <v>-48.838650627692267</v>
          </cell>
          <cell r="AN31">
            <v>-48.645774167950208</v>
          </cell>
          <cell r="AO31">
            <v>-11.66308742617683</v>
          </cell>
          <cell r="AP31">
            <v>-33.977606969346411</v>
          </cell>
          <cell r="AQ31">
            <v>-12.522996454599138</v>
          </cell>
          <cell r="AR31">
            <v>-3.2550362607643848</v>
          </cell>
          <cell r="AS31">
            <v>-4.395842414759926</v>
          </cell>
          <cell r="AT31">
            <v>-33.787112224856656</v>
          </cell>
          <cell r="AU31">
            <v>-20.910983022945601</v>
          </cell>
          <cell r="AV31">
            <v>-45.803572344101653</v>
          </cell>
          <cell r="AW31">
            <v>1.8821652560427253</v>
          </cell>
          <cell r="AX31">
            <v>-55.105741286871549</v>
          </cell>
          <cell r="AY31">
            <v>-13.361253939617683</v>
          </cell>
          <cell r="AZ31">
            <v>-67.409964547650333</v>
          </cell>
          <cell r="BA31">
            <v>-1.7324645861181693</v>
          </cell>
          <cell r="BB31">
            <v>-3.6527153378326176</v>
          </cell>
          <cell r="BC31">
            <v>49.367604995290975</v>
          </cell>
          <cell r="BD31">
            <v>95.58793524574304</v>
          </cell>
          <cell r="BE31">
            <v>114.85089665488971</v>
          </cell>
          <cell r="BF31">
            <v>-56.628845737937212</v>
          </cell>
          <cell r="BG31">
            <v>98.686609365888785</v>
          </cell>
          <cell r="BH31">
            <v>-74.615503025278954</v>
          </cell>
          <cell r="BI31">
            <v>0.10516427951134233</v>
          </cell>
          <cell r="BJ31">
            <v>81.88819998512119</v>
          </cell>
          <cell r="BK31">
            <v>-71.086489163351189</v>
          </cell>
          <cell r="BL31">
            <v>-35.183364336867214</v>
          </cell>
          <cell r="BM31">
            <v>-84.732830177309765</v>
          </cell>
          <cell r="BN31">
            <v>-25.425254790399265</v>
          </cell>
          <cell r="BO31">
            <v>483.52987086603378</v>
          </cell>
          <cell r="BP31">
            <v>-4.0619612334740793</v>
          </cell>
          <cell r="BQ31">
            <v>-25.599597846038563</v>
          </cell>
          <cell r="BR31">
            <v>3350.9319965717573</v>
          </cell>
          <cell r="BS31">
            <v>-9.1866609930683296</v>
          </cell>
          <cell r="BT31">
            <v>-92.744896782415836</v>
          </cell>
          <cell r="BU31">
            <v>-30.411063668070057</v>
          </cell>
          <cell r="BV31">
            <v>-7.762315111379948</v>
          </cell>
          <cell r="BW31">
            <v>8.9552238805970177</v>
          </cell>
          <cell r="BX31">
            <v>-21.455696202531655</v>
          </cell>
          <cell r="BY31" t="e">
            <v>#DIV/0!</v>
          </cell>
          <cell r="CA31">
            <v>199012</v>
          </cell>
          <cell r="CB31">
            <v>1.9088861209067147</v>
          </cell>
          <cell r="CC31">
            <v>2.9469451550906456</v>
          </cell>
          <cell r="CD31">
            <v>5.1359067225873645</v>
          </cell>
          <cell r="CE31">
            <v>13.037956979462436</v>
          </cell>
          <cell r="CF31">
            <v>11.863220128022817</v>
          </cell>
          <cell r="CG31">
            <v>63.814448925675606</v>
          </cell>
          <cell r="CH31">
            <v>88.747591522158046</v>
          </cell>
          <cell r="CI31">
            <v>45.992910867122021</v>
          </cell>
          <cell r="CJ31">
            <v>-30.769230769230745</v>
          </cell>
          <cell r="CK31">
            <v>-33.333333333333314</v>
          </cell>
          <cell r="CL31">
            <v>-100</v>
          </cell>
          <cell r="CM31">
            <v>-96.794871794871796</v>
          </cell>
          <cell r="CN31">
            <v>53.269330565646101</v>
          </cell>
          <cell r="CO31" t="e">
            <v>#DIV/0!</v>
          </cell>
          <cell r="CP31">
            <v>754.39560439560455</v>
          </cell>
          <cell r="CQ31">
            <v>31.021155410903219</v>
          </cell>
          <cell r="CR31">
            <v>1075.0000000000005</v>
          </cell>
          <cell r="CS31">
            <v>-56.416972236773169</v>
          </cell>
          <cell r="CT31">
            <v>-0.61327561327561853</v>
          </cell>
          <cell r="CU31">
            <v>-0.84759573949007461</v>
          </cell>
          <cell r="CV31">
            <v>99.487179487179532</v>
          </cell>
          <cell r="CW31">
            <v>-36.346292611462182</v>
          </cell>
          <cell r="CX31">
            <v>2.1645021645021529</v>
          </cell>
          <cell r="CY31">
            <v>155.66625155666247</v>
          </cell>
          <cell r="CZ31">
            <v>1.4705882352941302</v>
          </cell>
          <cell r="DA31">
            <v>-57.692307692307693</v>
          </cell>
          <cell r="DB31">
            <v>214.28571428571422</v>
          </cell>
          <cell r="DC31">
            <v>31.373063796271936</v>
          </cell>
          <cell r="DD31">
            <v>199.99999999999989</v>
          </cell>
          <cell r="DE31">
            <v>92.024539877300583</v>
          </cell>
          <cell r="DF31">
            <v>5.9904198475923209</v>
          </cell>
          <cell r="DG31">
            <v>51.060502185277301</v>
          </cell>
          <cell r="DH31">
            <v>-46.259082280552455</v>
          </cell>
          <cell r="DI31">
            <v>33.732806754732422</v>
          </cell>
          <cell r="DJ31">
            <v>302.50708524089828</v>
          </cell>
          <cell r="DK31">
            <v>56.003794723527335</v>
          </cell>
          <cell r="DL31">
            <v>-42.052631578947356</v>
          </cell>
          <cell r="DM31">
            <v>-31.912182334522683</v>
          </cell>
          <cell r="DN31">
            <v>-31.655493693898393</v>
          </cell>
          <cell r="DO31">
            <v>17.562724014336936</v>
          </cell>
          <cell r="DP31">
            <v>-12.134439109559139</v>
          </cell>
          <cell r="DQ31">
            <v>16.418318523581704</v>
          </cell>
          <cell r="DR31">
            <v>28.752535496957449</v>
          </cell>
          <cell r="DS31">
            <v>27.234299516908209</v>
          </cell>
          <cell r="DT31">
            <v>-11.880920162381585</v>
          </cell>
          <cell r="DU31">
            <v>5.2552099063727411</v>
          </cell>
          <cell r="DV31">
            <v>-27.872964070951539</v>
          </cell>
          <cell r="DW31">
            <v>35.589353612167372</v>
          </cell>
          <cell r="DX31">
            <v>-40.252707581227419</v>
          </cell>
          <cell r="DY31">
            <v>15.302727877578178</v>
          </cell>
          <cell r="DZ31">
            <v>-56.627719580983069</v>
          </cell>
          <cell r="EA31">
            <v>30.778842149104577</v>
          </cell>
          <cell r="EB31">
            <v>-34.932235597965089</v>
          </cell>
          <cell r="EC31">
            <v>0.87483176312248645</v>
          </cell>
          <cell r="ED31">
            <v>32.089552238805965</v>
          </cell>
          <cell r="EE31">
            <v>45.09871839279532</v>
          </cell>
          <cell r="EF31">
            <v>-70.709459459459453</v>
          </cell>
          <cell r="EG31">
            <v>34.182229767968323</v>
          </cell>
          <cell r="EH31">
            <v>-82.856678583035432</v>
          </cell>
          <cell r="EI31">
            <v>-32.394366197183103</v>
          </cell>
          <cell r="EJ31">
            <v>22.83748925193467</v>
          </cell>
          <cell r="EK31">
            <v>-80.473372781065081</v>
          </cell>
          <cell r="EL31">
            <v>-0.20255408610785253</v>
          </cell>
          <cell r="EM31">
            <v>-21.343068370791229</v>
          </cell>
          <cell r="EN31">
            <v>32.091310563791296</v>
          </cell>
          <cell r="EO31">
            <v>933.5834896810502</v>
          </cell>
          <cell r="EP31">
            <v>69.931271477663245</v>
          </cell>
          <cell r="EQ31">
            <v>31.78250357233108</v>
          </cell>
          <cell r="ER31">
            <v>6012.4999999999973</v>
          </cell>
          <cell r="ES31">
            <v>60.854092526690351</v>
          </cell>
          <cell r="ET31">
            <v>-87.149321266968343</v>
          </cell>
          <cell r="EU31">
            <v>23.260143564546439</v>
          </cell>
          <cell r="EV31">
            <v>-13.364902632743892</v>
          </cell>
          <cell r="EW31">
            <v>-10.077808569601359</v>
          </cell>
          <cell r="EX31">
            <v>-17.151938970120781</v>
          </cell>
          <cell r="EY31" t="e">
            <v>#DIV/0!</v>
          </cell>
        </row>
        <row r="32">
          <cell r="A32">
            <v>199101</v>
          </cell>
          <cell r="B32">
            <v>-14.076101803512643</v>
          </cell>
          <cell r="C32">
            <v>-14.285702485868185</v>
          </cell>
          <cell r="D32">
            <v>-39.043575033161396</v>
          </cell>
          <cell r="E32">
            <v>19.610834330146616</v>
          </cell>
          <cell r="F32">
            <v>-40.64878770682239</v>
          </cell>
          <cell r="G32">
            <v>-22.176657512652525</v>
          </cell>
          <cell r="H32">
            <v>11.693177348621674</v>
          </cell>
          <cell r="I32">
            <v>-69.557193634050023</v>
          </cell>
          <cell r="J32">
            <v>-100</v>
          </cell>
          <cell r="K32">
            <v>-84.577935342650179</v>
          </cell>
          <cell r="L32" t="e">
            <v>#DIV/0!</v>
          </cell>
          <cell r="M32">
            <v>-100</v>
          </cell>
          <cell r="N32">
            <v>-13.53107716260925</v>
          </cell>
          <cell r="O32">
            <v>1172.8626224396596</v>
          </cell>
          <cell r="P32">
            <v>-85.310745131656091</v>
          </cell>
          <cell r="Q32">
            <v>47.068963050945115</v>
          </cell>
          <cell r="R32">
            <v>4596.9119283145683</v>
          </cell>
          <cell r="S32">
            <v>7.4535483523959556E-2</v>
          </cell>
          <cell r="T32">
            <v>77.749013657919591</v>
          </cell>
          <cell r="U32">
            <v>-42.059915147686787</v>
          </cell>
          <cell r="V32">
            <v>141.14860531134701</v>
          </cell>
          <cell r="W32">
            <v>-39.7321400699607</v>
          </cell>
          <cell r="X32">
            <v>-13.772257074887747</v>
          </cell>
          <cell r="Y32">
            <v>53.172612193316354</v>
          </cell>
          <cell r="Z32">
            <v>34.140991493266966</v>
          </cell>
          <cell r="AA32">
            <v>-92.988084535579219</v>
          </cell>
          <cell r="AB32">
            <v>-71.952338142316904</v>
          </cell>
          <cell r="AC32">
            <v>-60.078043249131113</v>
          </cell>
          <cell r="AD32">
            <v>-82.859762198082549</v>
          </cell>
          <cell r="AE32">
            <v>119.81122855238544</v>
          </cell>
          <cell r="AF32">
            <v>-55.14735752131206</v>
          </cell>
          <cell r="AG32">
            <v>-48.650974810165749</v>
          </cell>
          <cell r="AH32">
            <v>-53.472496993697966</v>
          </cell>
          <cell r="AI32">
            <v>-74.719578661354433</v>
          </cell>
          <cell r="AJ32">
            <v>-70.90749070407486</v>
          </cell>
          <cell r="AK32">
            <v>-34.803452749924389</v>
          </cell>
          <cell r="AL32">
            <v>-48.569181692882694</v>
          </cell>
          <cell r="AM32">
            <v>-65.412662166506777</v>
          </cell>
          <cell r="AN32">
            <v>-74.4367258826518</v>
          </cell>
          <cell r="AO32">
            <v>42.461607476894244</v>
          </cell>
          <cell r="AP32">
            <v>-63.362622550280847</v>
          </cell>
          <cell r="AQ32">
            <v>-44.197342659182361</v>
          </cell>
          <cell r="AR32">
            <v>-58.636638762560757</v>
          </cell>
          <cell r="AS32">
            <v>-80.663210168126952</v>
          </cell>
          <cell r="AT32">
            <v>-43.479015476829694</v>
          </cell>
          <cell r="AU32">
            <v>-52.080720382735784</v>
          </cell>
          <cell r="AV32">
            <v>-68.397760277684696</v>
          </cell>
          <cell r="AW32">
            <v>-79.860489927095472</v>
          </cell>
          <cell r="AX32">
            <v>-55.319216049766055</v>
          </cell>
          <cell r="AY32">
            <v>-91.233605329577955</v>
          </cell>
          <cell r="AZ32">
            <v>-72.095636303377901</v>
          </cell>
          <cell r="BA32">
            <v>-58.411553256061332</v>
          </cell>
          <cell r="BB32">
            <v>-68.668592091267101</v>
          </cell>
          <cell r="BC32">
            <v>-82.99180133295026</v>
          </cell>
          <cell r="BD32">
            <v>-32.780780183294553</v>
          </cell>
          <cell r="BE32">
            <v>-49.910184991716577</v>
          </cell>
          <cell r="BF32">
            <v>-76.867018864858963</v>
          </cell>
          <cell r="BG32">
            <v>-91.254251776092445</v>
          </cell>
          <cell r="BH32">
            <v>-61.173049969922758</v>
          </cell>
          <cell r="BI32">
            <v>-18.556713132795295</v>
          </cell>
          <cell r="BJ32">
            <v>-64.10504954391007</v>
          </cell>
          <cell r="BK32">
            <v>-61.156166210898412</v>
          </cell>
          <cell r="BL32">
            <v>16.10743204472729</v>
          </cell>
          <cell r="BM32">
            <v>-54.208407749562568</v>
          </cell>
          <cell r="BN32">
            <v>88.081955726461217</v>
          </cell>
          <cell r="BO32">
            <v>521.96351834341556</v>
          </cell>
          <cell r="BP32">
            <v>587.81436793053365</v>
          </cell>
          <cell r="BQ32">
            <v>87.033255084914117</v>
          </cell>
          <cell r="BR32">
            <v>-2.7988321091792585</v>
          </cell>
          <cell r="BS32">
            <v>435.2066287355193</v>
          </cell>
          <cell r="BT32">
            <v>-90.257917422504505</v>
          </cell>
          <cell r="BU32">
            <v>3.987132547840929</v>
          </cell>
          <cell r="BV32">
            <v>-9.9413961367162642</v>
          </cell>
          <cell r="BW32">
            <v>-7.277289836888329</v>
          </cell>
          <cell r="BX32">
            <v>-12.312138728323703</v>
          </cell>
          <cell r="BY32" t="e">
            <v>#DIV/0!</v>
          </cell>
          <cell r="CA32">
            <v>199101</v>
          </cell>
          <cell r="CB32">
            <v>-14.076101803512643</v>
          </cell>
          <cell r="CC32">
            <v>-14.285702485868185</v>
          </cell>
          <cell r="CD32">
            <v>-39.043575033161396</v>
          </cell>
          <cell r="CE32">
            <v>19.610834330146616</v>
          </cell>
          <cell r="CF32">
            <v>-40.64878770682239</v>
          </cell>
          <cell r="CG32">
            <v>-22.176657512652525</v>
          </cell>
          <cell r="CH32">
            <v>11.693177348621674</v>
          </cell>
          <cell r="CI32">
            <v>-69.557193634050023</v>
          </cell>
          <cell r="CJ32">
            <v>-100</v>
          </cell>
          <cell r="CK32">
            <v>-84.577935342650179</v>
          </cell>
          <cell r="CL32" t="e">
            <v>#DIV/0!</v>
          </cell>
          <cell r="CM32">
            <v>-100</v>
          </cell>
          <cell r="CN32">
            <v>-13.53107716260925</v>
          </cell>
          <cell r="CO32">
            <v>1172.8626224396596</v>
          </cell>
          <cell r="CP32">
            <v>-85.310745131656091</v>
          </cell>
          <cell r="CQ32">
            <v>47.068963050945115</v>
          </cell>
          <cell r="CR32">
            <v>4596.9119283145683</v>
          </cell>
          <cell r="CS32">
            <v>7.4535483523959556E-2</v>
          </cell>
          <cell r="CT32">
            <v>77.749013657919591</v>
          </cell>
          <cell r="CU32">
            <v>-42.059915147686787</v>
          </cell>
          <cell r="CV32">
            <v>141.14860531134701</v>
          </cell>
          <cell r="CW32">
            <v>-39.7321400699607</v>
          </cell>
          <cell r="CX32">
            <v>-13.772257074887747</v>
          </cell>
          <cell r="CY32">
            <v>53.172612193316354</v>
          </cell>
          <cell r="CZ32">
            <v>34.140991493266966</v>
          </cell>
          <cell r="DA32">
            <v>-92.988084535579219</v>
          </cell>
          <cell r="DB32">
            <v>-71.952338142316904</v>
          </cell>
          <cell r="DC32">
            <v>-60.078043249131113</v>
          </cell>
          <cell r="DD32">
            <v>-82.859762198082549</v>
          </cell>
          <cell r="DE32">
            <v>119.81122855238544</v>
          </cell>
          <cell r="DF32">
            <v>-55.14735752131206</v>
          </cell>
          <cell r="DG32">
            <v>-48.650974810165749</v>
          </cell>
          <cell r="DH32">
            <v>-53.472496993697966</v>
          </cell>
          <cell r="DI32">
            <v>-74.719578661354433</v>
          </cell>
          <cell r="DJ32">
            <v>-70.90749070407486</v>
          </cell>
          <cell r="DK32">
            <v>-34.803452749924389</v>
          </cell>
          <cell r="DL32">
            <v>-48.569181692882694</v>
          </cell>
          <cell r="DM32">
            <v>-65.412662166506777</v>
          </cell>
          <cell r="DN32">
            <v>-74.4367258826518</v>
          </cell>
          <cell r="DO32">
            <v>42.461607476894244</v>
          </cell>
          <cell r="DP32">
            <v>-63.362622550280847</v>
          </cell>
          <cell r="DQ32">
            <v>-44.197342659182361</v>
          </cell>
          <cell r="DR32">
            <v>-58.636638762560757</v>
          </cell>
          <cell r="DS32">
            <v>-80.663210168126952</v>
          </cell>
          <cell r="DT32">
            <v>-43.479015476829694</v>
          </cell>
          <cell r="DU32">
            <v>-52.080720382735784</v>
          </cell>
          <cell r="DV32">
            <v>-68.397760277684696</v>
          </cell>
          <cell r="DW32">
            <v>-79.860489927095472</v>
          </cell>
          <cell r="DX32">
            <v>-55.319216049766055</v>
          </cell>
          <cell r="DY32">
            <v>-91.233605329577955</v>
          </cell>
          <cell r="DZ32">
            <v>-72.095636303377901</v>
          </cell>
          <cell r="EA32">
            <v>-58.411553256061332</v>
          </cell>
          <cell r="EB32">
            <v>-68.668592091267101</v>
          </cell>
          <cell r="EC32">
            <v>-82.99180133295026</v>
          </cell>
          <cell r="ED32">
            <v>-32.780780183294553</v>
          </cell>
          <cell r="EE32">
            <v>-49.910184991716577</v>
          </cell>
          <cell r="EF32">
            <v>-76.867018864858963</v>
          </cell>
          <cell r="EG32">
            <v>-91.254251776092445</v>
          </cell>
          <cell r="EH32">
            <v>-61.173049969922758</v>
          </cell>
          <cell r="EI32">
            <v>-18.556713132795295</v>
          </cell>
          <cell r="EJ32">
            <v>-64.10504954391007</v>
          </cell>
          <cell r="EK32">
            <v>-61.156166210898412</v>
          </cell>
          <cell r="EL32">
            <v>16.10743204472729</v>
          </cell>
          <cell r="EM32">
            <v>-54.208407749562568</v>
          </cell>
          <cell r="EN32">
            <v>88.081955726461217</v>
          </cell>
          <cell r="EO32">
            <v>521.96351834341556</v>
          </cell>
          <cell r="EP32">
            <v>587.81436793053365</v>
          </cell>
          <cell r="EQ32">
            <v>87.033255084914117</v>
          </cell>
          <cell r="ER32">
            <v>-2.7988321091792585</v>
          </cell>
          <cell r="ES32">
            <v>435.2066287355193</v>
          </cell>
          <cell r="ET32">
            <v>-90.257917422504505</v>
          </cell>
          <cell r="EU32">
            <v>3.987132547840929</v>
          </cell>
          <cell r="EV32">
            <v>-9.9413961367162642</v>
          </cell>
          <cell r="EW32">
            <v>-7.277289836888329</v>
          </cell>
          <cell r="EX32">
            <v>-12.312138728323703</v>
          </cell>
          <cell r="EY32" t="e">
            <v>#DIV/0!</v>
          </cell>
        </row>
        <row r="33">
          <cell r="A33">
            <v>199102</v>
          </cell>
          <cell r="B33">
            <v>-49.938314712879205</v>
          </cell>
          <cell r="C33">
            <v>-52.558273684134434</v>
          </cell>
          <cell r="D33">
            <v>-61.606391282063171</v>
          </cell>
          <cell r="E33">
            <v>19.158351517719581</v>
          </cell>
          <cell r="F33">
            <v>-40.873310874892987</v>
          </cell>
          <cell r="G33">
            <v>-22.47105998111077</v>
          </cell>
          <cell r="H33">
            <v>11.2706467033114</v>
          </cell>
          <cell r="I33">
            <v>-69.672357504612251</v>
          </cell>
          <cell r="J33">
            <v>-100</v>
          </cell>
          <cell r="K33">
            <v>-84.636276371944632</v>
          </cell>
          <cell r="L33" t="e">
            <v>#DIV/0!</v>
          </cell>
          <cell r="M33">
            <v>-100</v>
          </cell>
          <cell r="N33">
            <v>-13.858185502017776</v>
          </cell>
          <cell r="O33">
            <v>1168.0474360691251</v>
          </cell>
          <cell r="P33">
            <v>-85.366313971991573</v>
          </cell>
          <cell r="Q33">
            <v>46.512607279373952</v>
          </cell>
          <cell r="R33">
            <v>4579.1437058040556</v>
          </cell>
          <cell r="S33">
            <v>-0.30404232275508036</v>
          </cell>
          <cell r="T33">
            <v>77.076596530687851</v>
          </cell>
          <cell r="U33">
            <v>-48.554861186682118</v>
          </cell>
          <cell r="V33">
            <v>114.11641882303809</v>
          </cell>
          <cell r="W33">
            <v>-46.488024172117036</v>
          </cell>
          <cell r="X33">
            <v>-23.438182466445127</v>
          </cell>
          <cell r="Y33">
            <v>36.002325795162704</v>
          </cell>
          <cell r="Z33">
            <v>19.104104619751965</v>
          </cell>
          <cell r="AA33">
            <v>-93.774103622149326</v>
          </cell>
          <cell r="AB33">
            <v>-75.096414488597318</v>
          </cell>
          <cell r="AC33">
            <v>-64.553199879103602</v>
          </cell>
          <cell r="AD33">
            <v>-84.781142187476135</v>
          </cell>
          <cell r="AE33">
            <v>95.170911372111107</v>
          </cell>
          <cell r="AF33">
            <v>-84.912218722225134</v>
          </cell>
          <cell r="AG33">
            <v>-82.726929383050361</v>
          </cell>
          <cell r="AH33">
            <v>-84.348819824971144</v>
          </cell>
          <cell r="AI33">
            <v>-91.496031299633813</v>
          </cell>
          <cell r="AJ33">
            <v>-90.213699955646618</v>
          </cell>
          <cell r="AK33">
            <v>-78.068822913997664</v>
          </cell>
          <cell r="AL33">
            <v>-82.699415359452303</v>
          </cell>
          <cell r="AM33">
            <v>-88.365318978470157</v>
          </cell>
          <cell r="AN33">
            <v>-91.400883709145617</v>
          </cell>
          <cell r="AO33">
            <v>-52.077972326537633</v>
          </cell>
          <cell r="AP33">
            <v>-87.67571525322505</v>
          </cell>
          <cell r="AQ33">
            <v>-81.228791835911835</v>
          </cell>
          <cell r="AR33">
            <v>-86.08596254812386</v>
          </cell>
          <cell r="AS33">
            <v>-93.495383115136903</v>
          </cell>
          <cell r="AT33">
            <v>-80.98715694409097</v>
          </cell>
          <cell r="AU33">
            <v>-83.880646269673974</v>
          </cell>
          <cell r="AV33">
            <v>-89.369462879591524</v>
          </cell>
          <cell r="AW33">
            <v>-93.22535961697443</v>
          </cell>
          <cell r="AX33">
            <v>-84.970029449636925</v>
          </cell>
          <cell r="AY33">
            <v>-97.051111415680225</v>
          </cell>
          <cell r="AZ33">
            <v>-90.613374978962185</v>
          </cell>
          <cell r="BA33">
            <v>-86.010247033871295</v>
          </cell>
          <cell r="BB33">
            <v>-81.901371982545115</v>
          </cell>
          <cell r="BC33">
            <v>-90.175192196323039</v>
          </cell>
          <cell r="BD33">
            <v>-61.170731343132822</v>
          </cell>
          <cell r="BE33">
            <v>-71.065554030038712</v>
          </cell>
          <cell r="BF33">
            <v>-86.637203737562558</v>
          </cell>
          <cell r="BG33">
            <v>-94.948007306281923</v>
          </cell>
          <cell r="BH33">
            <v>-77.571562449614305</v>
          </cell>
          <cell r="BI33">
            <v>-52.954180743420736</v>
          </cell>
          <cell r="BJ33">
            <v>-79.265235769099618</v>
          </cell>
          <cell r="BK33">
            <v>-77.561809524530048</v>
          </cell>
          <cell r="BL33">
            <v>-41.647573920850377</v>
          </cell>
          <cell r="BM33">
            <v>-60.789949424088455</v>
          </cell>
          <cell r="BN33">
            <v>-9.6652808961686532</v>
          </cell>
          <cell r="BO33">
            <v>198.72562471700439</v>
          </cell>
          <cell r="BP33">
            <v>230.35342216958082</v>
          </cell>
          <cell r="BQ33">
            <v>-10.16896599191459</v>
          </cell>
          <cell r="BR33">
            <v>-53.314818723217392</v>
          </cell>
          <cell r="BS33">
            <v>157.05677231284579</v>
          </cell>
          <cell r="BT33">
            <v>-95.320931826100903</v>
          </cell>
          <cell r="BU33">
            <v>-50.055557574146938</v>
          </cell>
          <cell r="BV33">
            <v>19.122129003242236</v>
          </cell>
          <cell r="BW33">
            <v>-5.3797468354430293</v>
          </cell>
          <cell r="BX33">
            <v>47.313854853911408</v>
          </cell>
          <cell r="BY33" t="e">
            <v>#DIV/0!</v>
          </cell>
          <cell r="CA33">
            <v>199102</v>
          </cell>
          <cell r="CB33">
            <v>-31.272100011137709</v>
          </cell>
          <cell r="CC33">
            <v>-32.75417522666902</v>
          </cell>
          <cell r="CD33">
            <v>-49.885835912341349</v>
          </cell>
          <cell r="CE33">
            <v>19.401949812481575</v>
          </cell>
          <cell r="CF33">
            <v>-40.752436756861435</v>
          </cell>
          <cell r="CG33">
            <v>-22.312565697304777</v>
          </cell>
          <cell r="CH33">
            <v>11.498119972694127</v>
          </cell>
          <cell r="CI33">
            <v>-69.610357972880479</v>
          </cell>
          <cell r="CJ33">
            <v>-100</v>
          </cell>
          <cell r="CK33">
            <v>-84.60486794081649</v>
          </cell>
          <cell r="CL33" t="e">
            <v>#DIV/0!</v>
          </cell>
          <cell r="CM33">
            <v>-100</v>
          </cell>
          <cell r="CN33">
            <v>-13.682083710979697</v>
          </cell>
          <cell r="CO33">
            <v>1170.639736056238</v>
          </cell>
          <cell r="CP33">
            <v>-85.336397974353972</v>
          </cell>
          <cell r="CQ33">
            <v>46.812126539583602</v>
          </cell>
          <cell r="CR33">
            <v>4588.7093922470303</v>
          </cell>
          <cell r="CS33">
            <v>-0.10023146958775442</v>
          </cell>
          <cell r="CT33">
            <v>77.438598492008367</v>
          </cell>
          <cell r="CU33">
            <v>-44.841172898908674</v>
          </cell>
          <cell r="CV33">
            <v>129.57291588272253</v>
          </cell>
          <cell r="CW33">
            <v>-42.625136395513778</v>
          </cell>
          <cell r="CX33">
            <v>-17.911387678374638</v>
          </cell>
          <cell r="CY33">
            <v>45.819973410969908</v>
          </cell>
          <cell r="CZ33">
            <v>27.7019144139323</v>
          </cell>
          <cell r="DA33">
            <v>-93.324672655635354</v>
          </cell>
          <cell r="DB33">
            <v>-73.298690622541429</v>
          </cell>
          <cell r="DC33">
            <v>-61.994389280385946</v>
          </cell>
          <cell r="DD33">
            <v>-83.682533158219769</v>
          </cell>
          <cell r="DE33">
            <v>109.259782437399</v>
          </cell>
          <cell r="DF33">
            <v>-69.889626639170118</v>
          </cell>
          <cell r="DG33">
            <v>-65.528489856194597</v>
          </cell>
          <cell r="DH33">
            <v>-68.765263100550527</v>
          </cell>
          <cell r="DI33">
            <v>-83.028805368883241</v>
          </cell>
          <cell r="DJ33">
            <v>-80.469683200494799</v>
          </cell>
          <cell r="DK33">
            <v>-56.232403019074269</v>
          </cell>
          <cell r="DL33">
            <v>-65.47358068777919</v>
          </cell>
          <cell r="DM33">
            <v>-76.780907474548798</v>
          </cell>
          <cell r="DN33">
            <v>-82.838921288431749</v>
          </cell>
          <cell r="DO33">
            <v>-4.3629995099731076</v>
          </cell>
          <cell r="DP33">
            <v>-75.404679568280272</v>
          </cell>
          <cell r="DQ33">
            <v>-62.538687707043103</v>
          </cell>
          <cell r="DR33">
            <v>-72.232042941283424</v>
          </cell>
          <cell r="DS33">
            <v>-87.018870477603386</v>
          </cell>
          <cell r="DT33">
            <v>-62.056461945960031</v>
          </cell>
          <cell r="DU33">
            <v>-67.830938809381863</v>
          </cell>
          <cell r="DV33">
            <v>-78.784856710961876</v>
          </cell>
          <cell r="DW33">
            <v>-86.479990161393744</v>
          </cell>
          <cell r="DX33">
            <v>-70.004998313413211</v>
          </cell>
          <cell r="DY33">
            <v>-94.114963980545426</v>
          </cell>
          <cell r="DZ33">
            <v>-81.267306386665823</v>
          </cell>
          <cell r="EA33">
            <v>-72.080939053880812</v>
          </cell>
          <cell r="EB33">
            <v>-75.372496747503476</v>
          </cell>
          <cell r="EC33">
            <v>-86.631003968540966</v>
          </cell>
          <cell r="ED33">
            <v>-47.163512106177144</v>
          </cell>
          <cell r="EE33">
            <v>-60.627780097631188</v>
          </cell>
          <cell r="EF33">
            <v>-81.816726212714059</v>
          </cell>
          <cell r="EG33">
            <v>-93.125558115447305</v>
          </cell>
          <cell r="EH33">
            <v>-69.480757426041947</v>
          </cell>
          <cell r="EI33">
            <v>-35.982933864359268</v>
          </cell>
          <cell r="EJ33">
            <v>-71.785404228222973</v>
          </cell>
          <cell r="EK33">
            <v>-69.467486243607439</v>
          </cell>
          <cell r="EL33">
            <v>-11.903910374907085</v>
          </cell>
          <cell r="EM33">
            <v>-57.749559466983847</v>
          </cell>
          <cell r="EN33">
            <v>47.378274098497542</v>
          </cell>
          <cell r="EO33">
            <v>387.36153094342598</v>
          </cell>
          <cell r="EP33">
            <v>438.96129511316781</v>
          </cell>
          <cell r="EQ33">
            <v>46.556527589108981</v>
          </cell>
          <cell r="ER33">
            <v>-23.834584190831933</v>
          </cell>
          <cell r="ES33">
            <v>319.38009908740474</v>
          </cell>
          <cell r="ET33">
            <v>-92.366246348031083</v>
          </cell>
          <cell r="EU33">
            <v>-18.51720137554716</v>
          </cell>
          <cell r="EV33">
            <v>2.0047885982969404</v>
          </cell>
          <cell r="EW33">
            <v>-6.4380685794261865</v>
          </cell>
          <cell r="EX33">
            <v>10.354711572912919</v>
          </cell>
          <cell r="EY33" t="e">
            <v>#DIV/0!</v>
          </cell>
        </row>
        <row r="34">
          <cell r="A34">
            <v>199103</v>
          </cell>
          <cell r="B34">
            <v>-38.885569124796682</v>
          </cell>
          <cell r="C34">
            <v>-40.461621085476665</v>
          </cell>
          <cell r="D34">
            <v>-57.70288616646237</v>
          </cell>
          <cell r="E34">
            <v>-9.822061419826781</v>
          </cell>
          <cell r="F34">
            <v>-55.253468410227136</v>
          </cell>
          <cell r="G34">
            <v>-41.326815098061644</v>
          </cell>
          <cell r="H34">
            <v>-15.791403486349594</v>
          </cell>
          <cell r="I34">
            <v>-77.048320596950902</v>
          </cell>
          <cell r="J34">
            <v>-100</v>
          </cell>
          <cell r="K34">
            <v>-88.372876025500361</v>
          </cell>
          <cell r="L34" t="e">
            <v>#DIV/0!</v>
          </cell>
          <cell r="M34">
            <v>-100</v>
          </cell>
          <cell r="N34">
            <v>-34.808671334895436</v>
          </cell>
          <cell r="O34">
            <v>859.64657407654079</v>
          </cell>
          <cell r="P34">
            <v>-88.925361730612352</v>
          </cell>
          <cell r="Q34">
            <v>10.879386397819445</v>
          </cell>
          <cell r="R34">
            <v>3441.132688857776</v>
          </cell>
          <cell r="S34">
            <v>-24.551021110985914</v>
          </cell>
          <cell r="T34">
            <v>34.009930840272546</v>
          </cell>
          <cell r="U34">
            <v>-58.87097324337963</v>
          </cell>
          <cell r="V34">
            <v>71.180409304770023</v>
          </cell>
          <cell r="W34">
            <v>-57.218591758277817</v>
          </cell>
          <cell r="X34">
            <v>-38.790853431269412</v>
          </cell>
          <cell r="Y34">
            <v>8.7302595662117</v>
          </cell>
          <cell r="Z34">
            <v>-4.7794209768766081</v>
          </cell>
          <cell r="AA34">
            <v>-95.022560641973101</v>
          </cell>
          <cell r="AB34">
            <v>-80.090242567892375</v>
          </cell>
          <cell r="AC34">
            <v>-71.661221560714125</v>
          </cell>
          <cell r="AD34">
            <v>-87.832926013712012</v>
          </cell>
          <cell r="AE34">
            <v>56.033977574952104</v>
          </cell>
          <cell r="AF34">
            <v>-72.730482526646526</v>
          </cell>
          <cell r="AG34">
            <v>-68.780810621822383</v>
          </cell>
          <cell r="AH34">
            <v>-71.712200528101988</v>
          </cell>
          <cell r="AI34">
            <v>-84.630004982304001</v>
          </cell>
          <cell r="AJ34">
            <v>-82.312331074676607</v>
          </cell>
          <cell r="AK34">
            <v>-60.361791720899745</v>
          </cell>
          <cell r="AL34">
            <v>-68.731082027971738</v>
          </cell>
          <cell r="AM34">
            <v>-78.971584252691855</v>
          </cell>
          <cell r="AN34">
            <v>-84.458036100094148</v>
          </cell>
          <cell r="AO34">
            <v>-13.386166796769885</v>
          </cell>
          <cell r="AP34">
            <v>-77.725200805778954</v>
          </cell>
          <cell r="AQ34">
            <v>-66.073090562322278</v>
          </cell>
          <cell r="AR34">
            <v>-74.851896350210836</v>
          </cell>
          <cell r="AS34">
            <v>-88.243615112545967</v>
          </cell>
          <cell r="AT34">
            <v>-65.636361875488291</v>
          </cell>
          <cell r="AU34">
            <v>-70.866027939058384</v>
          </cell>
          <cell r="AV34">
            <v>-80.786464728042233</v>
          </cell>
          <cell r="AW34">
            <v>-87.755577119033688</v>
          </cell>
          <cell r="AX34">
            <v>-72.834969105042617</v>
          </cell>
          <cell r="AY34">
            <v>-94.670205824395396</v>
          </cell>
          <cell r="AZ34">
            <v>-83.034700045389471</v>
          </cell>
          <cell r="BA34">
            <v>-74.71504882432869</v>
          </cell>
          <cell r="BB34">
            <v>-82.854903656517493</v>
          </cell>
          <cell r="BC34">
            <v>-90.692815157713369</v>
          </cell>
          <cell r="BD34">
            <v>-63.216463069637037</v>
          </cell>
          <cell r="BE34">
            <v>-72.589974039919667</v>
          </cell>
          <cell r="BF34">
            <v>-87.341226687632883</v>
          </cell>
          <cell r="BG34">
            <v>-95.214173064564335</v>
          </cell>
          <cell r="BH34">
            <v>-78.753211444299353</v>
          </cell>
          <cell r="BI34">
            <v>-55.432803915622742</v>
          </cell>
          <cell r="BJ34">
            <v>-80.357653074292315</v>
          </cell>
          <cell r="BK34">
            <v>-78.743972355013739</v>
          </cell>
          <cell r="BL34">
            <v>-14.878541001368575</v>
          </cell>
          <cell r="BM34">
            <v>-8.3679078662723185</v>
          </cell>
          <cell r="BN34">
            <v>-20.228842260547424</v>
          </cell>
          <cell r="BO34">
            <v>163.79324767398305</v>
          </cell>
          <cell r="BP34">
            <v>191.72255375441705</v>
          </cell>
          <cell r="BQ34">
            <v>-20.673627428668439</v>
          </cell>
          <cell r="BR34">
            <v>-58.774090441963722</v>
          </cell>
          <cell r="BS34">
            <v>126.99706752387368</v>
          </cell>
          <cell r="BT34">
            <v>-95.868092699278378</v>
          </cell>
          <cell r="BU34">
            <v>-55.89596077248715</v>
          </cell>
          <cell r="BV34">
            <v>0.44359036593650103</v>
          </cell>
          <cell r="BW34">
            <v>-34.542456718878796</v>
          </cell>
          <cell r="BX34">
            <v>44.46831364124597</v>
          </cell>
          <cell r="BY34" t="e">
            <v>#DIV/0!</v>
          </cell>
          <cell r="CA34">
            <v>199103</v>
          </cell>
          <cell r="CB34">
            <v>-33.520723955790203</v>
          </cell>
          <cell r="CC34">
            <v>-35.037431392729317</v>
          </cell>
          <cell r="CD34">
            <v>-52.341714859485975</v>
          </cell>
          <cell r="CE34">
            <v>9.1773151738224925</v>
          </cell>
          <cell r="CF34">
            <v>-45.825927502559573</v>
          </cell>
          <cell r="CG34">
            <v>-28.965100542902874</v>
          </cell>
          <cell r="CH34">
            <v>1.9503065457897435</v>
          </cell>
          <cell r="CI34">
            <v>-72.212685548057607</v>
          </cell>
          <cell r="CJ34">
            <v>-100</v>
          </cell>
          <cell r="CK34">
            <v>-85.923184775393025</v>
          </cell>
          <cell r="CL34" t="e">
            <v>#DIV/0!</v>
          </cell>
          <cell r="CM34">
            <v>-100</v>
          </cell>
          <cell r="CN34">
            <v>-21.073664486768124</v>
          </cell>
          <cell r="CO34">
            <v>1061.8322410451376</v>
          </cell>
          <cell r="CP34">
            <v>-86.592072386994587</v>
          </cell>
          <cell r="CQ34">
            <v>34.240302069805068</v>
          </cell>
          <cell r="CR34">
            <v>4187.2055597060662</v>
          </cell>
          <cell r="CS34">
            <v>-8.6548541982301828</v>
          </cell>
          <cell r="CT34">
            <v>62.244166213257898</v>
          </cell>
          <cell r="CU34">
            <v>-48.800306538457626</v>
          </cell>
          <cell r="CV34">
            <v>113.09486691451585</v>
          </cell>
          <cell r="CW34">
            <v>-46.743330427173312</v>
          </cell>
          <cell r="CX34">
            <v>-23.803459782641852</v>
          </cell>
          <cell r="CY34">
            <v>35.353457127158606</v>
          </cell>
          <cell r="CZ34">
            <v>18.535857560250619</v>
          </cell>
          <cell r="DA34">
            <v>-93.80380744571417</v>
          </cell>
          <cell r="DB34">
            <v>-75.215229782856682</v>
          </cell>
          <cell r="DC34">
            <v>-64.722316972101652</v>
          </cell>
          <cell r="DD34">
            <v>-84.85375153396798</v>
          </cell>
          <cell r="DE34">
            <v>94.239748698570509</v>
          </cell>
          <cell r="DF34">
            <v>-70.751991483001532</v>
          </cell>
          <cell r="DG34">
            <v>-66.515758200746816</v>
          </cell>
          <cell r="DH34">
            <v>-69.659829856187272</v>
          </cell>
          <cell r="DI34">
            <v>-83.514862497179564</v>
          </cell>
          <cell r="DJ34">
            <v>-81.029033906477508</v>
          </cell>
          <cell r="DK34">
            <v>-57.485912448632924</v>
          </cell>
          <cell r="DL34">
            <v>-66.462421637754716</v>
          </cell>
          <cell r="DM34">
            <v>-77.445905176824581</v>
          </cell>
          <cell r="DN34">
            <v>-83.330416720445626</v>
          </cell>
          <cell r="DO34">
            <v>-7.102055117280031</v>
          </cell>
          <cell r="DP34">
            <v>-76.109092609225016</v>
          </cell>
          <cell r="DQ34">
            <v>-63.611584357579517</v>
          </cell>
          <cell r="DR34">
            <v>-73.0273206904331</v>
          </cell>
          <cell r="DS34">
            <v>-87.39065164415311</v>
          </cell>
          <cell r="DT34">
            <v>-63.143169602363578</v>
          </cell>
          <cell r="DU34">
            <v>-68.752264729104226</v>
          </cell>
          <cell r="DV34">
            <v>-79.392461057479622</v>
          </cell>
          <cell r="DW34">
            <v>-86.867204927326739</v>
          </cell>
          <cell r="DX34">
            <v>-70.864058898122721</v>
          </cell>
          <cell r="DY34">
            <v>-94.283512145227462</v>
          </cell>
          <cell r="DZ34">
            <v>-81.803813065238586</v>
          </cell>
          <cell r="EA34">
            <v>-72.880544437188348</v>
          </cell>
          <cell r="EB34">
            <v>-78.370355511603208</v>
          </cell>
          <cell r="EC34">
            <v>-88.258386229309167</v>
          </cell>
          <cell r="ED34">
            <v>-53.595196498734879</v>
          </cell>
          <cell r="EE34">
            <v>-65.420484956351032</v>
          </cell>
          <cell r="EF34">
            <v>-84.03014127652952</v>
          </cell>
          <cell r="EG34">
            <v>-93.962370748892454</v>
          </cell>
          <cell r="EH34">
            <v>-73.195806324259081</v>
          </cell>
          <cell r="EI34">
            <v>-43.775608614985032</v>
          </cell>
          <cell r="EJ34">
            <v>-75.219912888835125</v>
          </cell>
          <cell r="EK34">
            <v>-73.184150617423683</v>
          </cell>
          <cell r="EL34">
            <v>-12.716320956536777</v>
          </cell>
          <cell r="EM34">
            <v>-46.337491164541603</v>
          </cell>
          <cell r="EN34">
            <v>25.67081354968137</v>
          </cell>
          <cell r="EO34">
            <v>315.57767222558988</v>
          </cell>
          <cell r="EP34">
            <v>359.57726702237318</v>
          </cell>
          <cell r="EQ34">
            <v>24.970102722402629</v>
          </cell>
          <cell r="ER34">
            <v>-35.05304748859524</v>
          </cell>
          <cell r="ES34">
            <v>257.60927830947804</v>
          </cell>
          <cell r="ET34">
            <v>-93.490627857131599</v>
          </cell>
          <cell r="EU34">
            <v>-30.518866121365164</v>
          </cell>
          <cell r="EV34">
            <v>1.5759223423138451</v>
          </cell>
          <cell r="EW34">
            <v>-14.812085482682392</v>
          </cell>
          <cell r="EX34">
            <v>18.887694787748515</v>
          </cell>
          <cell r="EY34" t="e">
            <v>#DIV/0!</v>
          </cell>
        </row>
        <row r="35">
          <cell r="A35">
            <v>199104</v>
          </cell>
          <cell r="B35">
            <v>-8.0870525481122968</v>
          </cell>
          <cell r="C35">
            <v>-8.1168619786873819</v>
          </cell>
          <cell r="D35">
            <v>-41.504355092205877</v>
          </cell>
          <cell r="E35">
            <v>21.634417292648095</v>
          </cell>
          <cell r="F35">
            <v>-39.644680489671948</v>
          </cell>
          <cell r="G35">
            <v>-20.86003773632325</v>
          </cell>
          <cell r="H35">
            <v>13.582808935727542</v>
          </cell>
          <cell r="I35">
            <v>-69.042160488115826</v>
          </cell>
          <cell r="J35">
            <v>-100</v>
          </cell>
          <cell r="K35">
            <v>-84.317023967338898</v>
          </cell>
          <cell r="L35" t="e">
            <v>#DIV/0!</v>
          </cell>
          <cell r="M35">
            <v>-100</v>
          </cell>
          <cell r="N35">
            <v>-12.068190961542925</v>
          </cell>
          <cell r="O35">
            <v>1194.3969853658841</v>
          </cell>
          <cell r="P35">
            <v>-85.062231474428543</v>
          </cell>
          <cell r="Q35">
            <v>49.557084211618672</v>
          </cell>
          <cell r="R35">
            <v>4676.3745539850242</v>
          </cell>
          <cell r="S35">
            <v>1.7676022204865518</v>
          </cell>
          <cell r="T35">
            <v>80.756181676218034</v>
          </cell>
          <cell r="U35">
            <v>26.021112793765838</v>
          </cell>
          <cell r="V35">
            <v>424.50416093561034</v>
          </cell>
          <cell r="W35">
            <v>31.084080968154524</v>
          </cell>
          <cell r="X35">
            <v>87.547466401122847</v>
          </cell>
          <cell r="Y35">
            <v>233.15420727001276</v>
          </cell>
          <cell r="Z35">
            <v>191.7599631124063</v>
          </cell>
          <cell r="AA35">
            <v>-84.748911019124222</v>
          </cell>
          <cell r="AB35">
            <v>-38.995644076496852</v>
          </cell>
          <cell r="AC35">
            <v>-13.168759978986586</v>
          </cell>
          <cell r="AD35">
            <v>-62.719560268970305</v>
          </cell>
          <cell r="AE35">
            <v>378.0948405123105</v>
          </cell>
          <cell r="AF35">
            <v>-67.863743131948837</v>
          </cell>
          <cell r="AG35">
            <v>-63.2091807253356</v>
          </cell>
          <cell r="AH35">
            <v>-66.663730264052788</v>
          </cell>
          <cell r="AI35">
            <v>-81.886950935894092</v>
          </cell>
          <cell r="AJ35">
            <v>-79.155646133575019</v>
          </cell>
          <cell r="AK35">
            <v>-53.287635386610688</v>
          </cell>
          <cell r="AL35">
            <v>-63.15057716305283</v>
          </cell>
          <cell r="AM35">
            <v>-75.218682521830374</v>
          </cell>
          <cell r="AN35">
            <v>-81.684291091347603</v>
          </cell>
          <cell r="AO35">
            <v>2.0716407932555967</v>
          </cell>
          <cell r="AP35">
            <v>-73.749859369927549</v>
          </cell>
          <cell r="AQ35">
            <v>-60.018218969452008</v>
          </cell>
          <cell r="AR35">
            <v>-70.363761682849628</v>
          </cell>
          <cell r="AS35">
            <v>-86.145475256316047</v>
          </cell>
          <cell r="AT35">
            <v>-59.503548136883836</v>
          </cell>
          <cell r="AU35">
            <v>-65.666542847635156</v>
          </cell>
          <cell r="AV35">
            <v>-77.357461295516458</v>
          </cell>
          <cell r="AW35">
            <v>-85.570338041797868</v>
          </cell>
          <cell r="AX35">
            <v>-67.986877233088734</v>
          </cell>
          <cell r="AY35">
            <v>-93.71900750174845</v>
          </cell>
          <cell r="AZ35">
            <v>-80.006934933203482</v>
          </cell>
          <cell r="BA35">
            <v>-70.202491236909282</v>
          </cell>
          <cell r="BB35">
            <v>-54.72537044726645</v>
          </cell>
          <cell r="BC35">
            <v>-75.422748436550705</v>
          </cell>
          <cell r="BD35">
            <v>-2.8666287550758938</v>
          </cell>
          <cell r="BE35">
            <v>-27.619026075336748</v>
          </cell>
          <cell r="BF35">
            <v>-66.572292110372629</v>
          </cell>
          <cell r="BG35">
            <v>-87.362185824770194</v>
          </cell>
          <cell r="BH35">
            <v>-43.894133822684807</v>
          </cell>
          <cell r="BI35">
            <v>17.687486410144643</v>
          </cell>
          <cell r="BJ35">
            <v>-48.130942936010598</v>
          </cell>
          <cell r="BK35">
            <v>-43.86973638936449</v>
          </cell>
          <cell r="BL35">
            <v>41.307237312825919</v>
          </cell>
          <cell r="BM35">
            <v>80.148563662003937</v>
          </cell>
          <cell r="BN35">
            <v>9.9779410214074744</v>
          </cell>
          <cell r="BO35">
            <v>263.68330430017812</v>
          </cell>
          <cell r="BP35">
            <v>302.18854433837896</v>
          </cell>
          <cell r="BQ35">
            <v>9.3647299514794327</v>
          </cell>
          <cell r="BR35">
            <v>-43.163158484720931</v>
          </cell>
          <cell r="BS35">
            <v>212.95358888625236</v>
          </cell>
          <cell r="BT35">
            <v>-94.303471702029185</v>
          </cell>
          <cell r="BU35">
            <v>-39.195173262850325</v>
          </cell>
          <cell r="BV35">
            <v>-7.2876570870380846</v>
          </cell>
          <cell r="BW35">
            <v>-39.632352941176464</v>
          </cell>
          <cell r="BX35">
            <v>89.93135011441646</v>
          </cell>
          <cell r="BY35" t="e">
            <v>#DIV/0!</v>
          </cell>
          <cell r="CA35">
            <v>199104</v>
          </cell>
          <cell r="CB35">
            <v>-28.215872405601942</v>
          </cell>
          <cell r="CC35">
            <v>-29.397094895853542</v>
          </cell>
          <cell r="CD35">
            <v>-49.965596170501968</v>
          </cell>
          <cell r="CE35">
            <v>12.248290542383231</v>
          </cell>
          <cell r="CF35">
            <v>-44.302101403800954</v>
          </cell>
          <cell r="CG35">
            <v>-26.967007567328054</v>
          </cell>
          <cell r="CH35">
            <v>4.8179982427404298</v>
          </cell>
          <cell r="CI35">
            <v>-71.431074843448272</v>
          </cell>
          <cell r="CJ35">
            <v>-100</v>
          </cell>
          <cell r="CK35">
            <v>-85.527227494764517</v>
          </cell>
          <cell r="CL35" t="e">
            <v>#DIV/0!</v>
          </cell>
          <cell r="CM35">
            <v>-100</v>
          </cell>
          <cell r="CN35">
            <v>-18.853598606727019</v>
          </cell>
          <cell r="CO35">
            <v>1094.5126397980173</v>
          </cell>
          <cell r="CP35">
            <v>-86.2149297967282</v>
          </cell>
          <cell r="CQ35">
            <v>38.01625736297359</v>
          </cell>
          <cell r="CR35">
            <v>4307.7974853533724</v>
          </cell>
          <cell r="CS35">
            <v>-6.0854679447927396</v>
          </cell>
          <cell r="CT35">
            <v>66.807823391860694</v>
          </cell>
          <cell r="CU35">
            <v>-40.773361151873921</v>
          </cell>
          <cell r="CV35">
            <v>146.50328683345447</v>
          </cell>
          <cell r="CW35">
            <v>-38.393898053061278</v>
          </cell>
          <cell r="CX35">
            <v>-11.857578359918648</v>
          </cell>
          <cell r="CY35">
            <v>56.573795273539986</v>
          </cell>
          <cell r="CZ35">
            <v>37.119579271449595</v>
          </cell>
          <cell r="DA35">
            <v>-92.832385628992412</v>
          </cell>
          <cell r="DB35">
            <v>-71.329542515969621</v>
          </cell>
          <cell r="DC35">
            <v>-59.191580049958766</v>
          </cell>
          <cell r="DD35">
            <v>-82.479164870870335</v>
          </cell>
          <cell r="DE35">
            <v>124.69211568155436</v>
          </cell>
          <cell r="DF35">
            <v>-70.085540116948636</v>
          </cell>
          <cell r="DG35">
            <v>-65.752779118756052</v>
          </cell>
          <cell r="DH35">
            <v>-68.968492262146668</v>
          </cell>
          <cell r="DI35">
            <v>-83.139228634725669</v>
          </cell>
          <cell r="DJ35">
            <v>-80.596757423071011</v>
          </cell>
          <cell r="DK35">
            <v>-56.51717737360606</v>
          </cell>
          <cell r="DL35">
            <v>-65.698227217453095</v>
          </cell>
          <cell r="DM35">
            <v>-76.931982757243219</v>
          </cell>
          <cell r="DN35">
            <v>-82.950580037146835</v>
          </cell>
          <cell r="DO35">
            <v>-4.9852627129488809</v>
          </cell>
          <cell r="DP35">
            <v>-75.564709293090118</v>
          </cell>
          <cell r="DQ35">
            <v>-62.782430150403414</v>
          </cell>
          <cell r="DR35">
            <v>-72.412715461447334</v>
          </cell>
          <cell r="DS35">
            <v>-87.103332340621478</v>
          </cell>
          <cell r="DT35">
            <v>-62.303341996576023</v>
          </cell>
          <cell r="DU35">
            <v>-68.040247162327177</v>
          </cell>
          <cell r="DV35">
            <v>-78.922893275753594</v>
          </cell>
          <cell r="DW35">
            <v>-86.567958255157961</v>
          </cell>
          <cell r="DX35">
            <v>-70.200161124115382</v>
          </cell>
          <cell r="DY35">
            <v>-94.153255032589399</v>
          </cell>
          <cell r="DZ35">
            <v>-81.389190865146645</v>
          </cell>
          <cell r="EA35">
            <v>-72.262594733161762</v>
          </cell>
          <cell r="EB35">
            <v>-73.640882457160174</v>
          </cell>
          <cell r="EC35">
            <v>-85.69100025244073</v>
          </cell>
          <cell r="ED35">
            <v>-43.44846163798892</v>
          </cell>
          <cell r="EE35">
            <v>-57.859432128026548</v>
          </cell>
          <cell r="EF35">
            <v>-80.538219966568406</v>
          </cell>
          <cell r="EG35">
            <v>-92.642200883356821</v>
          </cell>
          <cell r="EH35">
            <v>-67.334881896976214</v>
          </cell>
          <cell r="EI35">
            <v>-31.48175218102763</v>
          </cell>
          <cell r="EJ35">
            <v>-69.801573519370436</v>
          </cell>
          <cell r="EK35">
            <v>-67.320677588316215</v>
          </cell>
          <cell r="EL35">
            <v>-2.0954937694496607</v>
          </cell>
          <cell r="EM35">
            <v>-24.824065877165154</v>
          </cell>
          <cell r="EN35">
            <v>22.142002695311149</v>
          </cell>
          <cell r="EO35">
            <v>303.90833581277332</v>
          </cell>
          <cell r="EP35">
            <v>346.67243094721539</v>
          </cell>
          <cell r="EQ35">
            <v>21.460967685377994</v>
          </cell>
          <cell r="ER35">
            <v>-36.876744690093091</v>
          </cell>
          <cell r="ES35">
            <v>247.56768259383392</v>
          </cell>
          <cell r="ET35">
            <v>-93.673409701412467</v>
          </cell>
          <cell r="EU35">
            <v>-32.469882212368248</v>
          </cell>
          <cell r="EV35">
            <v>-7.3927131402058421E-2</v>
          </cell>
          <cell r="EW35">
            <v>-21.027435094826004</v>
          </cell>
          <cell r="EX35">
            <v>26.35248857898533</v>
          </cell>
          <cell r="EY35" t="e">
            <v>#DIV/0!</v>
          </cell>
        </row>
        <row r="36">
          <cell r="A36">
            <v>199105</v>
          </cell>
          <cell r="B36">
            <v>-15.114680791586508</v>
          </cell>
          <cell r="C36">
            <v>-14.053863765706126</v>
          </cell>
          <cell r="D36">
            <v>-53.152645605298204</v>
          </cell>
          <cell r="E36">
            <v>-32.243954781108656</v>
          </cell>
          <cell r="F36">
            <v>-66.379271188487877</v>
          </cell>
          <cell r="G36">
            <v>-55.915348787689361</v>
          </cell>
          <cell r="H36">
            <v>-36.729076279276015</v>
          </cell>
          <cell r="I36">
            <v>-82.755039070893076</v>
          </cell>
          <cell r="J36">
            <v>-100</v>
          </cell>
          <cell r="K36">
            <v>-91.263850669180599</v>
          </cell>
          <cell r="L36" t="e">
            <v>#DIV/0!</v>
          </cell>
          <cell r="M36">
            <v>-100</v>
          </cell>
          <cell r="N36">
            <v>-51.017879955357614</v>
          </cell>
          <cell r="O36">
            <v>621.03951022872616</v>
          </cell>
          <cell r="P36">
            <v>-91.678966017876192</v>
          </cell>
          <cell r="Q36">
            <v>-16.689726590563751</v>
          </cell>
          <cell r="R36">
            <v>2560.6634656992942</v>
          </cell>
          <cell r="S36">
            <v>-43.310697651640673</v>
          </cell>
          <cell r="T36">
            <v>0.68962627396275877</v>
          </cell>
          <cell r="U36">
            <v>9.301709045787149</v>
          </cell>
          <cell r="V36">
            <v>354.91743344393632</v>
          </cell>
          <cell r="W36">
            <v>13.692965891858137</v>
          </cell>
          <cell r="X36">
            <v>62.665272115135252</v>
          </cell>
          <cell r="Y36">
            <v>188.95415556279846</v>
          </cell>
          <cell r="Z36">
            <v>153.05174579365709</v>
          </cell>
          <cell r="AA36">
            <v>-86.772295106240648</v>
          </cell>
          <cell r="AB36">
            <v>-47.089180424962606</v>
          </cell>
          <cell r="AC36">
            <v>-24.688786486170301</v>
          </cell>
          <cell r="AD36">
            <v>-67.665610259699378</v>
          </cell>
          <cell r="AE36">
            <v>314.66530484845583</v>
          </cell>
          <cell r="AF36">
            <v>-69.420527139899846</v>
          </cell>
          <cell r="AG36">
            <v>-64.9914467596588</v>
          </cell>
          <cell r="AH36">
            <v>-68.278646768571335</v>
          </cell>
          <cell r="AI36">
            <v>-82.764405495521586</v>
          </cell>
          <cell r="AJ36">
            <v>-80.165413913580011</v>
          </cell>
          <cell r="AK36">
            <v>-55.550533100625344</v>
          </cell>
          <cell r="AL36">
            <v>-64.935682143086012</v>
          </cell>
          <cell r="AM36">
            <v>-76.419169526411338</v>
          </cell>
          <cell r="AN36">
            <v>-82.571563147964227</v>
          </cell>
          <cell r="AO36">
            <v>-2.8730389404391019</v>
          </cell>
          <cell r="AP36">
            <v>-75.021500908864482</v>
          </cell>
          <cell r="AQ36">
            <v>-61.95506549060476</v>
          </cell>
          <cell r="AR36">
            <v>-71.799436722957751</v>
          </cell>
          <cell r="AS36">
            <v>-86.816633152747073</v>
          </cell>
          <cell r="AT36">
            <v>-61.465326974354269</v>
          </cell>
          <cell r="AU36">
            <v>-67.329766329197838</v>
          </cell>
          <cell r="AV36">
            <v>-78.454338953025953</v>
          </cell>
          <cell r="AW36">
            <v>-86.269357441253845</v>
          </cell>
          <cell r="AX36">
            <v>-69.537696227744163</v>
          </cell>
          <cell r="AY36">
            <v>-94.023279051340751</v>
          </cell>
          <cell r="AZ36">
            <v>-80.975463536074329</v>
          </cell>
          <cell r="BA36">
            <v>-71.645978737946692</v>
          </cell>
          <cell r="BB36">
            <v>-64.393638059345847</v>
          </cell>
          <cell r="BC36">
            <v>-80.671150193390218</v>
          </cell>
          <cell r="BD36">
            <v>-23.609182289733909</v>
          </cell>
          <cell r="BE36">
            <v>-43.075775977873143</v>
          </cell>
          <cell r="BF36">
            <v>-73.710683494865421</v>
          </cell>
          <cell r="BG36">
            <v>-90.060954885608936</v>
          </cell>
          <cell r="BH36">
            <v>-55.875381028208245</v>
          </cell>
          <cell r="BI36">
            <v>-7.4443396135436757</v>
          </cell>
          <cell r="BJ36">
            <v>-59.207431676724973</v>
          </cell>
          <cell r="BK36">
            <v>-55.856193596973405</v>
          </cell>
          <cell r="BL36">
            <v>29.525951472162347</v>
          </cell>
          <cell r="BM36">
            <v>28.956664930824303</v>
          </cell>
          <cell r="BN36">
            <v>30.529569004458523</v>
          </cell>
          <cell r="BO36">
            <v>331.64496919595149</v>
          </cell>
          <cell r="BP36">
            <v>377.34570099653348</v>
          </cell>
          <cell r="BQ36">
            <v>29.801766902299818</v>
          </cell>
          <cell r="BR36">
            <v>-32.542031996034666</v>
          </cell>
          <cell r="BS36">
            <v>271.43536873244017</v>
          </cell>
          <cell r="BT36">
            <v>-93.238958861658489</v>
          </cell>
          <cell r="BU36">
            <v>-27.832547566552449</v>
          </cell>
          <cell r="BV36">
            <v>-37.467551149360254</v>
          </cell>
          <cell r="BW36">
            <v>-30.441176470588232</v>
          </cell>
          <cell r="BX36">
            <v>-44.660950896336715</v>
          </cell>
          <cell r="BY36" t="e">
            <v>#DIV/0!</v>
          </cell>
          <cell r="CA36">
            <v>199105</v>
          </cell>
          <cell r="CB36">
            <v>-25.633691924232039</v>
          </cell>
          <cell r="CC36">
            <v>-26.385744735956735</v>
          </cell>
          <cell r="CD36">
            <v>-50.552424132470684</v>
          </cell>
          <cell r="CE36">
            <v>1.8679218914356142</v>
          </cell>
          <cell r="CF36">
            <v>-49.452867778219264</v>
          </cell>
          <cell r="CG36">
            <v>-33.720868864188972</v>
          </cell>
          <cell r="CH36">
            <v>-4.8752403603293857</v>
          </cell>
          <cell r="CI36">
            <v>-74.073039132199398</v>
          </cell>
          <cell r="CJ36">
            <v>-100</v>
          </cell>
          <cell r="CK36">
            <v>-86.865623948552098</v>
          </cell>
          <cell r="CL36" t="e">
            <v>#DIV/0!</v>
          </cell>
          <cell r="CM36">
            <v>-100</v>
          </cell>
          <cell r="CN36">
            <v>-26.357762430423676</v>
          </cell>
          <cell r="CO36">
            <v>984.04787013955956</v>
          </cell>
          <cell r="CP36">
            <v>-87.489729705909212</v>
          </cell>
          <cell r="CQ36">
            <v>25.252948235243224</v>
          </cell>
          <cell r="CR36">
            <v>3900.1782457587019</v>
          </cell>
          <cell r="CS36">
            <v>-14.770388309314384</v>
          </cell>
          <cell r="CT36">
            <v>51.381960848182302</v>
          </cell>
          <cell r="CU36">
            <v>-34.257645519819206</v>
          </cell>
          <cell r="CV36">
            <v>173.62191707502899</v>
          </cell>
          <cell r="CW36">
            <v>-31.616409927912912</v>
          </cell>
          <cell r="CX36">
            <v>-2.1607431908635135</v>
          </cell>
          <cell r="CY36">
            <v>73.798988957922376</v>
          </cell>
          <cell r="CZ36">
            <v>52.204551228253735</v>
          </cell>
          <cell r="DA36">
            <v>-92.043853003977645</v>
          </cell>
          <cell r="DB36">
            <v>-68.175412015910567</v>
          </cell>
          <cell r="DC36">
            <v>-54.702112726483428</v>
          </cell>
          <cell r="DD36">
            <v>-80.551640676389795</v>
          </cell>
          <cell r="DE36">
            <v>149.41122787530787</v>
          </cell>
          <cell r="DF36">
            <v>-69.96762660985641</v>
          </cell>
          <cell r="DG36">
            <v>-65.617787213902787</v>
          </cell>
          <cell r="DH36">
            <v>-68.846175699453084</v>
          </cell>
          <cell r="DI36">
            <v>-83.072768712275732</v>
          </cell>
          <cell r="DJ36">
            <v>-80.520275868994787</v>
          </cell>
          <cell r="DK36">
            <v>-56.345781595972376</v>
          </cell>
          <cell r="DL36">
            <v>-65.563020285952973</v>
          </cell>
          <cell r="DM36">
            <v>-76.841055799999438</v>
          </cell>
          <cell r="DN36">
            <v>-82.883376520534213</v>
          </cell>
          <cell r="DO36">
            <v>-4.6107441375588536</v>
          </cell>
          <cell r="DP36">
            <v>-75.468392968632529</v>
          </cell>
          <cell r="DQ36">
            <v>-62.635730052739206</v>
          </cell>
          <cell r="DR36">
            <v>-72.303974956560779</v>
          </cell>
          <cell r="DS36">
            <v>-87.052497683420071</v>
          </cell>
          <cell r="DT36">
            <v>-62.154753482251607</v>
          </cell>
          <cell r="DU36">
            <v>-67.914271745835507</v>
          </cell>
          <cell r="DV36">
            <v>-78.839813869241524</v>
          </cell>
          <cell r="DW36">
            <v>-86.515013319640644</v>
          </cell>
          <cell r="DX36">
            <v>-70.082699417423186</v>
          </cell>
          <cell r="DY36">
            <v>-94.13020898038333</v>
          </cell>
          <cell r="DZ36">
            <v>-81.315832837507386</v>
          </cell>
          <cell r="EA36">
            <v>-72.153262499003517</v>
          </cell>
          <cell r="EB36">
            <v>-72.160791678005495</v>
          </cell>
          <cell r="EC36">
            <v>-84.88753562389735</v>
          </cell>
          <cell r="ED36">
            <v>-40.273036271772064</v>
          </cell>
          <cell r="EE36">
            <v>-55.493197149397957</v>
          </cell>
          <cell r="EF36">
            <v>-79.445421578056198</v>
          </cell>
          <cell r="EG36">
            <v>-92.229053113530426</v>
          </cell>
          <cell r="EH36">
            <v>-65.500702887542047</v>
          </cell>
          <cell r="EI36">
            <v>-27.634384125709545</v>
          </cell>
          <cell r="EJ36">
            <v>-68.105901708418557</v>
          </cell>
          <cell r="EK36">
            <v>-65.485700992762659</v>
          </cell>
          <cell r="EL36">
            <v>4.6028308395645467</v>
          </cell>
          <cell r="EM36">
            <v>-11.41026296812268</v>
          </cell>
          <cell r="EN36">
            <v>23.54577299835708</v>
          </cell>
          <cell r="EO36">
            <v>308.55042874112553</v>
          </cell>
          <cell r="EP36">
            <v>351.80600891316021</v>
          </cell>
          <cell r="EQ36">
            <v>22.856910896177311</v>
          </cell>
          <cell r="ER36">
            <v>-36.151273113729012</v>
          </cell>
          <cell r="ES36">
            <v>251.56225596218474</v>
          </cell>
          <cell r="ET36">
            <v>-93.600698599705311</v>
          </cell>
          <cell r="EU36">
            <v>-31.693762844586587</v>
          </cell>
          <cell r="EV36">
            <v>-8.1644283577855816</v>
          </cell>
          <cell r="EW36">
            <v>-22.912678545133275</v>
          </cell>
          <cell r="EX36">
            <v>9.6104373392135187</v>
          </cell>
          <cell r="EY36" t="e">
            <v>#DIV/0!</v>
          </cell>
        </row>
        <row r="37">
          <cell r="A37">
            <v>199106</v>
          </cell>
          <cell r="B37">
            <v>-25.567654004000687</v>
          </cell>
          <cell r="C37">
            <v>-28.231705915884575</v>
          </cell>
          <cell r="D37">
            <v>-60.21364356274951</v>
          </cell>
          <cell r="E37">
            <v>-46.133884451406047</v>
          </cell>
          <cell r="F37">
            <v>-73.271491021380982</v>
          </cell>
          <cell r="G37">
            <v>-64.952663508470295</v>
          </cell>
          <cell r="H37">
            <v>-49.699559987651867</v>
          </cell>
          <cell r="I37">
            <v>-86.290240892346745</v>
          </cell>
          <cell r="J37">
            <v>-100</v>
          </cell>
          <cell r="K37">
            <v>-93.054753597506533</v>
          </cell>
          <cell r="L37" t="e">
            <v>#DIV/0!</v>
          </cell>
          <cell r="M37">
            <v>-100</v>
          </cell>
          <cell r="N37">
            <v>-61.059171478854815</v>
          </cell>
          <cell r="O37">
            <v>473.22704487264127</v>
          </cell>
          <cell r="P37">
            <v>-93.384770664863325</v>
          </cell>
          <cell r="Q37">
            <v>-33.768259358112005</v>
          </cell>
          <cell r="R37">
            <v>2015.2297956038474</v>
          </cell>
          <cell r="S37">
            <v>-54.931954768007841</v>
          </cell>
          <cell r="T37">
            <v>-19.951658543586362</v>
          </cell>
          <cell r="U37">
            <v>-24.961472886440148</v>
          </cell>
          <cell r="V37">
            <v>212.31290399689885</v>
          </cell>
          <cell r="W37">
            <v>-21.946758397680711</v>
          </cell>
          <cell r="X37">
            <v>11.674030887595109</v>
          </cell>
          <cell r="Y37">
            <v>98.374704531763939</v>
          </cell>
          <cell r="Z37">
            <v>73.726746394391114</v>
          </cell>
          <cell r="AA37">
            <v>-90.918829165747738</v>
          </cell>
          <cell r="AB37">
            <v>-63.675316662990944</v>
          </cell>
          <cell r="AC37">
            <v>-48.296851105546168</v>
          </cell>
          <cell r="AD37">
            <v>-77.801582405161128</v>
          </cell>
          <cell r="AE37">
            <v>184.67874832486649</v>
          </cell>
          <cell r="AF37">
            <v>-70.8394055010084</v>
          </cell>
          <cell r="AG37">
            <v>-66.615833120852415</v>
          </cell>
          <cell r="AH37">
            <v>-69.750508036130412</v>
          </cell>
          <cell r="AI37">
            <v>-83.56413190660551</v>
          </cell>
          <cell r="AJ37">
            <v>-81.085732753879142</v>
          </cell>
          <cell r="AK37">
            <v>-57.612975021546262</v>
          </cell>
          <cell r="AL37">
            <v>-66.562655965748718</v>
          </cell>
          <cell r="AM37">
            <v>-77.513312981696345</v>
          </cell>
          <cell r="AN37">
            <v>-83.380237386085781</v>
          </cell>
          <cell r="AO37">
            <v>-7.379700777225068</v>
          </cell>
          <cell r="AP37">
            <v>-76.180495768439911</v>
          </cell>
          <cell r="AQ37">
            <v>-63.720339031196346</v>
          </cell>
          <cell r="AR37">
            <v>-73.107934393533256</v>
          </cell>
          <cell r="AS37">
            <v>-87.428337416967082</v>
          </cell>
          <cell r="AT37">
            <v>-63.253324235086104</v>
          </cell>
          <cell r="AU37">
            <v>-68.845655364301024</v>
          </cell>
          <cell r="AV37">
            <v>-79.454051157850103</v>
          </cell>
          <cell r="AW37">
            <v>-86.90645513420138</v>
          </cell>
          <cell r="AX37">
            <v>-70.95113797834955</v>
          </cell>
          <cell r="AY37">
            <v>-94.300597109216824</v>
          </cell>
          <cell r="AZ37">
            <v>-81.85819631705715</v>
          </cell>
          <cell r="BA37">
            <v>-72.961596812960423</v>
          </cell>
          <cell r="BB37">
            <v>-63.627659537475672</v>
          </cell>
          <cell r="BC37">
            <v>-80.255340124700965</v>
          </cell>
          <cell r="BD37">
            <v>-21.965831988130773</v>
          </cell>
          <cell r="BE37">
            <v>-41.851198947292204</v>
          </cell>
          <cell r="BF37">
            <v>-73.145137039118453</v>
          </cell>
          <cell r="BG37">
            <v>-89.847142109728836</v>
          </cell>
          <cell r="BH37">
            <v>-54.926154300848943</v>
          </cell>
          <cell r="BI37">
            <v>-5.4532446499048604</v>
          </cell>
          <cell r="BJ37">
            <v>-58.329885376442192</v>
          </cell>
          <cell r="BK37">
            <v>-54.906554101799152</v>
          </cell>
          <cell r="BL37">
            <v>32.675341538396623</v>
          </cell>
          <cell r="BM37">
            <v>1.0288282805764055</v>
          </cell>
          <cell r="BN37">
            <v>114.17395663019613</v>
          </cell>
          <cell r="BO37">
            <v>608.24650397074618</v>
          </cell>
          <cell r="BP37">
            <v>683.23262876436888</v>
          </cell>
          <cell r="BQ37">
            <v>112.97977314325158</v>
          </cell>
          <cell r="BR37">
            <v>10.685571275799859</v>
          </cell>
          <cell r="BS37">
            <v>509.45411189632625</v>
          </cell>
          <cell r="BT37">
            <v>-88.906429841282431</v>
          </cell>
          <cell r="BU37">
            <v>18.412930843776792</v>
          </cell>
          <cell r="BV37">
            <v>33.705175810979199</v>
          </cell>
          <cell r="BW37">
            <v>26.118067978533105</v>
          </cell>
          <cell r="BX37">
            <v>42.639040348963988</v>
          </cell>
          <cell r="BY37" t="e">
            <v>#DIV/0!</v>
          </cell>
          <cell r="CA37">
            <v>199106</v>
          </cell>
          <cell r="CB37">
            <v>-25.624599979682827</v>
          </cell>
          <cell r="CC37">
            <v>-26.639494652843439</v>
          </cell>
          <cell r="CD37">
            <v>-52.067533850410257</v>
          </cell>
          <cell r="CE37">
            <v>-8.3471071880680228</v>
          </cell>
          <cell r="CF37">
            <v>-54.521592220063567</v>
          </cell>
          <cell r="CG37">
            <v>-40.367153968915993</v>
          </cell>
          <cell r="CH37">
            <v>-14.41408406949634</v>
          </cell>
          <cell r="CI37">
            <v>-76.672921944081935</v>
          </cell>
          <cell r="CJ37">
            <v>-100</v>
          </cell>
          <cell r="CK37">
            <v>-88.182702287007487</v>
          </cell>
          <cell r="CL37" t="e">
            <v>#DIV/0!</v>
          </cell>
          <cell r="CM37">
            <v>-100</v>
          </cell>
          <cell r="CN37">
            <v>-33.742399166752151</v>
          </cell>
          <cell r="CO37">
            <v>875.34259460786552</v>
          </cell>
          <cell r="CP37">
            <v>-88.744224472012135</v>
          </cell>
          <cell r="CQ37">
            <v>12.692934398108662</v>
          </cell>
          <cell r="CR37">
            <v>3499.0516070198551</v>
          </cell>
          <cell r="CS37">
            <v>-23.316974375760438</v>
          </cell>
          <cell r="CT37">
            <v>36.201803017687951</v>
          </cell>
          <cell r="CU37">
            <v>-33.419222938961425</v>
          </cell>
          <cell r="CV37">
            <v>177.11146039466269</v>
          </cell>
          <cell r="CW37">
            <v>-30.744303254370436</v>
          </cell>
          <cell r="CX37">
            <v>-0.91298376922833313</v>
          </cell>
          <cell r="CY37">
            <v>76.015474783913078</v>
          </cell>
          <cell r="CZ37">
            <v>54.145639795405174</v>
          </cell>
          <cell r="DA37">
            <v>-91.942387010694731</v>
          </cell>
          <cell r="DB37">
            <v>-67.769548042778908</v>
          </cell>
          <cell r="DC37">
            <v>-54.124421649618867</v>
          </cell>
          <cell r="DD37">
            <v>-80.303612692809338</v>
          </cell>
          <cell r="DE37">
            <v>152.59200846985084</v>
          </cell>
          <cell r="DF37">
            <v>-70.096973916235612</v>
          </cell>
          <cell r="DG37">
            <v>-65.765868970661231</v>
          </cell>
          <cell r="DH37">
            <v>-68.980353015522581</v>
          </cell>
          <cell r="DI37">
            <v>-83.145673099254452</v>
          </cell>
          <cell r="DJ37">
            <v>-80.604173661973817</v>
          </cell>
          <cell r="DK37">
            <v>-56.533797224617402</v>
          </cell>
          <cell r="DL37">
            <v>-65.711337919993483</v>
          </cell>
          <cell r="DM37">
            <v>-76.940799733385631</v>
          </cell>
          <cell r="DN37">
            <v>-82.957096606276835</v>
          </cell>
          <cell r="DO37">
            <v>-5.0215789105232886</v>
          </cell>
          <cell r="DP37">
            <v>-75.574048863670839</v>
          </cell>
          <cell r="DQ37">
            <v>-62.796655318608785</v>
          </cell>
          <cell r="DR37">
            <v>-72.42325977598685</v>
          </cell>
          <cell r="DS37">
            <v>-87.108261659421302</v>
          </cell>
          <cell r="DT37">
            <v>-62.317750280164823</v>
          </cell>
          <cell r="DU37">
            <v>-68.052462706269324</v>
          </cell>
          <cell r="DV37">
            <v>-78.930949293103637</v>
          </cell>
          <cell r="DW37">
            <v>-86.573092202751369</v>
          </cell>
          <cell r="DX37">
            <v>-70.211551113365502</v>
          </cell>
          <cell r="DY37">
            <v>-94.15548975481741</v>
          </cell>
          <cell r="DZ37">
            <v>-81.396304222935754</v>
          </cell>
          <cell r="EA37">
            <v>-72.273196426316247</v>
          </cell>
          <cell r="EB37">
            <v>-71.173181318862305</v>
          </cell>
          <cell r="EC37">
            <v>-84.351413109298761</v>
          </cell>
          <cell r="ED37">
            <v>-38.154191245149505</v>
          </cell>
          <cell r="EE37">
            <v>-53.914295226642096</v>
          </cell>
          <cell r="EF37">
            <v>-78.716237244129047</v>
          </cell>
          <cell r="EG37">
            <v>-91.953374740903527</v>
          </cell>
          <cell r="EH37">
            <v>-64.276822423078443</v>
          </cell>
          <cell r="EI37">
            <v>-25.067176356846304</v>
          </cell>
          <cell r="EJ37">
            <v>-66.974442023790573</v>
          </cell>
          <cell r="EK37">
            <v>-64.261288328298235</v>
          </cell>
          <cell r="EL37">
            <v>7.7271459387251014</v>
          </cell>
          <cell r="EM37">
            <v>-9.6351568112473984</v>
          </cell>
          <cell r="EN37">
            <v>29.983264997232396</v>
          </cell>
          <cell r="EO37">
            <v>329.83841012914968</v>
          </cell>
          <cell r="EP37">
            <v>375.34787114636623</v>
          </cell>
          <cell r="EQ37">
            <v>29.258508957417348</v>
          </cell>
          <cell r="ER37">
            <v>-32.82436310706926</v>
          </cell>
          <cell r="ES37">
            <v>269.88080426163339</v>
          </cell>
          <cell r="ET37">
            <v>-93.267255774726294</v>
          </cell>
          <cell r="EU37">
            <v>-28.134589232332758</v>
          </cell>
          <cell r="EV37">
            <v>-2.191671872388639</v>
          </cell>
          <cell r="EW37">
            <v>-15.981792894171193</v>
          </cell>
          <cell r="EX37">
            <v>14.373329139801854</v>
          </cell>
          <cell r="EY37" t="e">
            <v>#DIV/0!</v>
          </cell>
        </row>
        <row r="38">
          <cell r="A38">
            <v>199107</v>
          </cell>
          <cell r="B38">
            <v>-16.550430646151455</v>
          </cell>
          <cell r="C38">
            <v>-21.948721134321502</v>
          </cell>
          <cell r="D38">
            <v>-44.347873557772246</v>
          </cell>
          <cell r="E38">
            <v>-29.859548358281771</v>
          </cell>
          <cell r="F38">
            <v>-65.196122416163462</v>
          </cell>
          <cell r="G38">
            <v>-54.363963591591663</v>
          </cell>
          <cell r="H38">
            <v>-34.502505994506492</v>
          </cell>
          <cell r="I38">
            <v>-82.14817077644166</v>
          </cell>
          <cell r="J38">
            <v>-100</v>
          </cell>
          <cell r="K38">
            <v>-90.956416395118623</v>
          </cell>
          <cell r="L38" t="e">
            <v>#DIV/0!</v>
          </cell>
          <cell r="M38">
            <v>-100</v>
          </cell>
          <cell r="N38">
            <v>-49.29414768525816</v>
          </cell>
          <cell r="O38">
            <v>646.41364819305272</v>
          </cell>
          <cell r="P38">
            <v>-91.386140089098348</v>
          </cell>
          <cell r="Q38">
            <v>-13.757950534815805</v>
          </cell>
          <cell r="R38">
            <v>2654.2950086280325</v>
          </cell>
          <cell r="S38">
            <v>-41.315741538303165</v>
          </cell>
          <cell r="T38">
            <v>4.2330000175756908</v>
          </cell>
          <cell r="U38">
            <v>-3.5864485509731594</v>
          </cell>
          <cell r="V38">
            <v>301.27648284102236</v>
          </cell>
          <cell r="W38">
            <v>0.28701940804293713</v>
          </cell>
          <cell r="X38">
            <v>43.484824884785496</v>
          </cell>
          <cell r="Y38">
            <v>154.88253191076504</v>
          </cell>
          <cell r="Z38">
            <v>123.21350439381069</v>
          </cell>
          <cell r="AA38">
            <v>-88.33202136123262</v>
          </cell>
          <cell r="AB38">
            <v>-53.328085444930501</v>
          </cell>
          <cell r="AC38">
            <v>-33.569002514292052</v>
          </cell>
          <cell r="AD38">
            <v>-71.478274438568633</v>
          </cell>
          <cell r="AE38">
            <v>265.77062748749358</v>
          </cell>
          <cell r="AF38">
            <v>-56.914943490403637</v>
          </cell>
          <cell r="AG38">
            <v>-50.674575013770408</v>
          </cell>
          <cell r="AH38">
            <v>-55.306087100008483</v>
          </cell>
          <cell r="AI38">
            <v>-75.715848124678601</v>
          </cell>
          <cell r="AJ38">
            <v>-72.053989737249509</v>
          </cell>
          <cell r="AK38">
            <v>-37.37276630167792</v>
          </cell>
          <cell r="AL38">
            <v>-50.596005259894454</v>
          </cell>
          <cell r="AM38">
            <v>-66.77570544967034</v>
          </cell>
          <cell r="AN38">
            <v>-75.44414221660216</v>
          </cell>
          <cell r="AO38">
            <v>36.847375525453714</v>
          </cell>
          <cell r="AP38">
            <v>-64.806455304509456</v>
          </cell>
          <cell r="AQ38">
            <v>-46.396454878724882</v>
          </cell>
          <cell r="AR38">
            <v>-60.266716566616644</v>
          </cell>
          <cell r="AS38">
            <v>-81.425248623505183</v>
          </cell>
          <cell r="AT38">
            <v>-45.706436063027446</v>
          </cell>
          <cell r="AU38">
            <v>-53.969158646784507</v>
          </cell>
          <cell r="AV38">
            <v>-69.643164615936897</v>
          </cell>
          <cell r="AW38">
            <v>-80.654162572941445</v>
          </cell>
          <cell r="AX38">
            <v>-57.080029291393281</v>
          </cell>
          <cell r="AY38">
            <v>-91.579077867262214</v>
          </cell>
          <cell r="AZ38">
            <v>-73.195312019697482</v>
          </cell>
          <cell r="BA38">
            <v>-60.050501395534454</v>
          </cell>
          <cell r="BB38">
            <v>-34.694921529000979</v>
          </cell>
          <cell r="BC38">
            <v>-64.549255116861929</v>
          </cell>
          <cell r="BD38">
            <v>40.107218854526451</v>
          </cell>
          <cell r="BE38">
            <v>4.4038400458226619</v>
          </cell>
          <cell r="BF38">
            <v>-51.78317065421588</v>
          </cell>
          <cell r="BG38">
            <v>-81.770950870972797</v>
          </cell>
          <cell r="BH38">
            <v>-19.071717878435564</v>
          </cell>
          <cell r="BI38">
            <v>69.754907129993114</v>
          </cell>
          <cell r="BJ38">
            <v>-25.182980507103053</v>
          </cell>
          <cell r="BK38">
            <v>-19.036526507170592</v>
          </cell>
          <cell r="BL38">
            <v>65.125512861821164</v>
          </cell>
          <cell r="BM38">
            <v>-14.533067563145195</v>
          </cell>
          <cell r="BN38">
            <v>115.34239264871781</v>
          </cell>
          <cell r="BO38">
            <v>612.11037583571056</v>
          </cell>
          <cell r="BP38">
            <v>687.50559093366701</v>
          </cell>
          <cell r="BQ38">
            <v>114.14169423801312</v>
          </cell>
          <cell r="BR38">
            <v>11.289421576948328</v>
          </cell>
          <cell r="BS38">
            <v>512.779017254476</v>
          </cell>
          <cell r="BT38">
            <v>-88.845908351408553</v>
          </cell>
          <cell r="BU38">
            <v>19.058938115779014</v>
          </cell>
          <cell r="BV38">
            <v>73.85124867271827</v>
          </cell>
          <cell r="BW38">
            <v>35.572782084409994</v>
          </cell>
          <cell r="BX38">
            <v>150.08880994671401</v>
          </cell>
          <cell r="BY38" t="e">
            <v>#DIV/0!</v>
          </cell>
          <cell r="CA38">
            <v>199107</v>
          </cell>
          <cell r="CB38">
            <v>-24.885713600248835</v>
          </cell>
          <cell r="CC38">
            <v>-26.262974907876924</v>
          </cell>
          <cell r="CD38">
            <v>-51.23564146995858</v>
          </cell>
          <cell r="CE38">
            <v>-11.392073027382949</v>
          </cell>
          <cell r="CF38">
            <v>-56.032512321630861</v>
          </cell>
          <cell r="CG38">
            <v>-42.348324158910678</v>
          </cell>
          <cell r="CH38">
            <v>-17.257487941860902</v>
          </cell>
          <cell r="CI38">
            <v>-77.447912821424495</v>
          </cell>
          <cell r="CJ38">
            <v>-100</v>
          </cell>
          <cell r="CK38">
            <v>-88.575306019907799</v>
          </cell>
          <cell r="CL38" t="e">
            <v>#DIV/0!</v>
          </cell>
          <cell r="CM38">
            <v>-100</v>
          </cell>
          <cell r="CN38">
            <v>-35.943662268683823</v>
          </cell>
          <cell r="CO38">
            <v>842.93898146382867</v>
          </cell>
          <cell r="CP38">
            <v>-89.118172864978277</v>
          </cell>
          <cell r="CQ38">
            <v>8.9489594394729153</v>
          </cell>
          <cell r="CR38">
            <v>3379.4810308920032</v>
          </cell>
          <cell r="CS38">
            <v>-25.864599293178443</v>
          </cell>
          <cell r="CT38">
            <v>31.676797589949103</v>
          </cell>
          <cell r="CU38">
            <v>-31.22217765154744</v>
          </cell>
          <cell r="CV38">
            <v>186.25563766358152</v>
          </cell>
          <cell r="CW38">
            <v>-28.458990452718012</v>
          </cell>
          <cell r="CX38">
            <v>2.3567086504643981</v>
          </cell>
          <cell r="CY38">
            <v>81.823667275139314</v>
          </cell>
          <cell r="CZ38">
            <v>59.232167265299864</v>
          </cell>
          <cell r="DA38">
            <v>-91.67650034749569</v>
          </cell>
          <cell r="DB38">
            <v>-66.706001389982731</v>
          </cell>
          <cell r="DC38">
            <v>-52.610610491637104</v>
          </cell>
          <cell r="DD38">
            <v>-79.653667516100569</v>
          </cell>
          <cell r="DE38">
            <v>160.92708814815438</v>
          </cell>
          <cell r="DF38">
            <v>-68.755204161263308</v>
          </cell>
          <cell r="DG38">
            <v>-64.229759498855458</v>
          </cell>
          <cell r="DH38">
            <v>-67.588479697514543</v>
          </cell>
          <cell r="DI38">
            <v>-82.389407629248566</v>
          </cell>
          <cell r="DJ38">
            <v>-79.733869329557493</v>
          </cell>
          <cell r="DK38">
            <v>-54.58343821800279</v>
          </cell>
          <cell r="DL38">
            <v>-64.17278160169505</v>
          </cell>
          <cell r="DM38">
            <v>-75.906117243228195</v>
          </cell>
          <cell r="DN38">
            <v>-82.192369576759631</v>
          </cell>
          <cell r="DO38">
            <v>-0.7598305364322897</v>
          </cell>
          <cell r="DP38">
            <v>-74.478039303322277</v>
          </cell>
          <cell r="DQ38">
            <v>-61.127315147568261</v>
          </cell>
          <cell r="DR38">
            <v>-71.185872099246041</v>
          </cell>
          <cell r="DS38">
            <v>-86.529800317550723</v>
          </cell>
          <cell r="DT38">
            <v>-60.626921304135536</v>
          </cell>
          <cell r="DU38">
            <v>-66.618954299243882</v>
          </cell>
          <cell r="DV38">
            <v>-77.985566209622334</v>
          </cell>
          <cell r="DW38">
            <v>-85.970617431981211</v>
          </cell>
          <cell r="DX38">
            <v>-68.874922517595209</v>
          </cell>
          <cell r="DY38">
            <v>-93.893242480657094</v>
          </cell>
          <cell r="DZ38">
            <v>-80.561543344406346</v>
          </cell>
          <cell r="EA38">
            <v>-71.029075301818224</v>
          </cell>
          <cell r="EB38">
            <v>-68.680483293377904</v>
          </cell>
          <cell r="EC38">
            <v>-82.998256450718344</v>
          </cell>
          <cell r="ED38">
            <v>-32.806291878488722</v>
          </cell>
          <cell r="EE38">
            <v>-49.929195567803418</v>
          </cell>
          <cell r="EF38">
            <v>-76.87579851992281</v>
          </cell>
          <cell r="EG38">
            <v>-91.257571047924841</v>
          </cell>
          <cell r="EH38">
            <v>-61.187785953428488</v>
          </cell>
          <cell r="EI38">
            <v>-18.587623284918934</v>
          </cell>
          <cell r="EJ38">
            <v>-64.118672746284957</v>
          </cell>
          <cell r="EK38">
            <v>-61.170908602293359</v>
          </cell>
          <cell r="EL38">
            <v>10.04022458581413</v>
          </cell>
          <cell r="EM38">
            <v>-9.7727389533598625</v>
          </cell>
          <cell r="EN38">
            <v>34.721305129746185</v>
          </cell>
          <cell r="EO38">
            <v>345.50651661755956</v>
          </cell>
          <cell r="EP38">
            <v>392.67485004972292</v>
          </cell>
          <cell r="EQ38">
            <v>33.970130895227413</v>
          </cell>
          <cell r="ER38">
            <v>-30.3757335582373</v>
          </cell>
          <cell r="ES38">
            <v>283.36338676850772</v>
          </cell>
          <cell r="ET38">
            <v>-93.02183947177393</v>
          </cell>
          <cell r="EU38">
            <v>-25.515012009341433</v>
          </cell>
          <cell r="EV38">
            <v>5.9756736631502321</v>
          </cell>
          <cell r="EW38">
            <v>-9.3825799338478504</v>
          </cell>
          <cell r="EX38">
            <v>25.411730713666586</v>
          </cell>
          <cell r="EY38" t="e">
            <v>#DIV/0!</v>
          </cell>
        </row>
        <row r="39">
          <cell r="A39">
            <v>199108</v>
          </cell>
          <cell r="B39">
            <v>-55.723799595721417</v>
          </cell>
          <cell r="C39">
            <v>-67.413162148074363</v>
          </cell>
          <cell r="D39">
            <v>-40.140834245446122</v>
          </cell>
          <cell r="E39">
            <v>-41.393307739165422</v>
          </cell>
          <cell r="F39">
            <v>-70.919204320799253</v>
          </cell>
          <cell r="G39">
            <v>-61.868264614922396</v>
          </cell>
          <cell r="H39">
            <v>-45.272786456471948</v>
          </cell>
          <cell r="I39">
            <v>-85.083690835891701</v>
          </cell>
          <cell r="J39">
            <v>-100</v>
          </cell>
          <cell r="K39">
            <v>-92.443525685095977</v>
          </cell>
          <cell r="L39" t="e">
            <v>#DIV/0!</v>
          </cell>
          <cell r="M39">
            <v>-100</v>
          </cell>
          <cell r="N39">
            <v>-57.632119370815538</v>
          </cell>
          <cell r="O39">
            <v>523.67484033875951</v>
          </cell>
          <cell r="P39">
            <v>-92.802586451041748</v>
          </cell>
          <cell r="Q39">
            <v>-27.9394253295129</v>
          </cell>
          <cell r="R39">
            <v>2201.3840970223559</v>
          </cell>
          <cell r="S39">
            <v>-50.965666805397056</v>
          </cell>
          <cell r="T39">
            <v>-12.906871677167004</v>
          </cell>
          <cell r="U39">
            <v>14.750965043529305</v>
          </cell>
          <cell r="V39">
            <v>377.59742238750727</v>
          </cell>
          <cell r="W39">
            <v>19.361148774778798</v>
          </cell>
          <cell r="X39">
            <v>70.774977969107255</v>
          </cell>
          <cell r="Y39">
            <v>203.36001599278978</v>
          </cell>
          <cell r="Z39">
            <v>165.66768524733544</v>
          </cell>
          <cell r="AA39">
            <v>-86.112825543889286</v>
          </cell>
          <cell r="AB39">
            <v>-44.451302175557139</v>
          </cell>
          <cell r="AC39">
            <v>-20.934132642966745</v>
          </cell>
          <cell r="AD39">
            <v>-66.053573551729357</v>
          </cell>
          <cell r="AE39">
            <v>335.33851681584139</v>
          </cell>
          <cell r="AF39">
            <v>-45.02041989304513</v>
          </cell>
          <cell r="AG39">
            <v>-37.057268249468777</v>
          </cell>
          <cell r="AH39">
            <v>-42.967405322282872</v>
          </cell>
          <cell r="AI39">
            <v>-69.011704253856166</v>
          </cell>
          <cell r="AJ39">
            <v>-64.338913897711677</v>
          </cell>
          <cell r="AK39">
            <v>-20.083219312316032</v>
          </cell>
          <cell r="AL39">
            <v>-36.957007685199947</v>
          </cell>
          <cell r="AM39">
            <v>-57.603449740861727</v>
          </cell>
          <cell r="AN39">
            <v>-68.664988293641656</v>
          </cell>
          <cell r="AO39">
            <v>74.626932274127</v>
          </cell>
          <cell r="AP39">
            <v>-55.090547243393964</v>
          </cell>
          <cell r="AQ39">
            <v>-31.598084306666607</v>
          </cell>
          <cell r="AR39">
            <v>-49.29751945546402</v>
          </cell>
          <cell r="AS39">
            <v>-76.297303195057722</v>
          </cell>
          <cell r="AT39">
            <v>-30.717571483282185</v>
          </cell>
          <cell r="AU39">
            <v>-41.261390036567214</v>
          </cell>
          <cell r="AV39">
            <v>-61.262530491981579</v>
          </cell>
          <cell r="AW39">
            <v>-75.313342844979459</v>
          </cell>
          <cell r="AX39">
            <v>-45.23108105390515</v>
          </cell>
          <cell r="AY39">
            <v>-89.254307630577969</v>
          </cell>
          <cell r="AZ39">
            <v>-65.795321871592932</v>
          </cell>
          <cell r="BA39">
            <v>-49.021613601279867</v>
          </cell>
          <cell r="BB39">
            <v>12.696398197097267</v>
          </cell>
          <cell r="BC39">
            <v>-38.822962083905466</v>
          </cell>
          <cell r="BD39">
            <v>141.78179241189449</v>
          </cell>
          <cell r="BE39">
            <v>80.168786357636037</v>
          </cell>
          <cell r="BF39">
            <v>-16.792642670706428</v>
          </cell>
          <cell r="BG39">
            <v>-68.542290622748382</v>
          </cell>
          <cell r="BH39">
            <v>39.65722300493141</v>
          </cell>
          <cell r="BI39">
            <v>192.94454669905423</v>
          </cell>
          <cell r="BJ39">
            <v>29.111070962664087</v>
          </cell>
          <cell r="BK39">
            <v>39.717952444081249</v>
          </cell>
          <cell r="BL39">
            <v>-96.215464760061622</v>
          </cell>
          <cell r="BM39">
            <v>-99.547594271839856</v>
          </cell>
          <cell r="BN39">
            <v>-93.774742611415022</v>
          </cell>
          <cell r="BO39">
            <v>-79.413851940008726</v>
          </cell>
          <cell r="BP39">
            <v>-77.234278219853422</v>
          </cell>
          <cell r="BQ39">
            <v>-93.80945317890135</v>
          </cell>
          <cell r="BR39">
            <v>-96.782773306167357</v>
          </cell>
          <cell r="BS39">
            <v>-82.285387202156272</v>
          </cell>
          <cell r="BT39">
            <v>-99.677550292841701</v>
          </cell>
          <cell r="BU39">
            <v>-96.558167088858397</v>
          </cell>
          <cell r="BV39">
            <v>63.224794527008612</v>
          </cell>
          <cell r="BW39">
            <v>23.669380087664365</v>
          </cell>
          <cell r="BX39">
            <v>100</v>
          </cell>
          <cell r="BY39" t="e">
            <v>#DIV/0!</v>
          </cell>
          <cell r="CA39">
            <v>199108</v>
          </cell>
          <cell r="CB39">
            <v>-27.624480694226108</v>
          </cell>
          <cell r="CC39">
            <v>-29.754208261853663</v>
          </cell>
          <cell r="CD39">
            <v>-50.410246955291512</v>
          </cell>
          <cell r="CE39">
            <v>-14.620491239307654</v>
          </cell>
          <cell r="CF39">
            <v>-57.634461975608069</v>
          </cell>
          <cell r="CG39">
            <v>-44.44885541601672</v>
          </cell>
          <cell r="CH39">
            <v>-20.27220052972504</v>
          </cell>
          <cell r="CI39">
            <v>-78.26959516353287</v>
          </cell>
          <cell r="CJ39">
            <v>-100</v>
          </cell>
          <cell r="CK39">
            <v>-88.991563248478272</v>
          </cell>
          <cell r="CL39" t="e">
            <v>#DIV/0!</v>
          </cell>
          <cell r="CM39">
            <v>-100</v>
          </cell>
          <cell r="CN39">
            <v>-38.277546542772413</v>
          </cell>
          <cell r="CO39">
            <v>808.58312319583968</v>
          </cell>
          <cell r="CP39">
            <v>-89.514650811162227</v>
          </cell>
          <cell r="CQ39">
            <v>4.9794183742210834</v>
          </cell>
          <cell r="CR39">
            <v>3252.7065953310666</v>
          </cell>
          <cell r="CS39">
            <v>-28.565712906458231</v>
          </cell>
          <cell r="CT39">
            <v>26.879170718950448</v>
          </cell>
          <cell r="CU39">
            <v>-29.488570781163162</v>
          </cell>
          <cell r="CV39">
            <v>193.47096846637453</v>
          </cell>
          <cell r="CW39">
            <v>-26.655734963804065</v>
          </cell>
          <cell r="CX39">
            <v>4.9367015506083192</v>
          </cell>
          <cell r="CY39">
            <v>86.406696339212886</v>
          </cell>
          <cell r="CZ39">
            <v>63.245757253054336</v>
          </cell>
          <cell r="DA39">
            <v>-91.46669905268125</v>
          </cell>
          <cell r="DB39">
            <v>-65.866796210724999</v>
          </cell>
          <cell r="DC39">
            <v>-51.416118307531733</v>
          </cell>
          <cell r="DD39">
            <v>-79.140819906554157</v>
          </cell>
          <cell r="DE39">
            <v>167.50399008016478</v>
          </cell>
          <cell r="DF39">
            <v>-67.133801207103232</v>
          </cell>
          <cell r="DG39">
            <v>-62.373515216802346</v>
          </cell>
          <cell r="DH39">
            <v>-65.906531284777088</v>
          </cell>
          <cell r="DI39">
            <v>-81.475531710781382</v>
          </cell>
          <cell r="DJ39">
            <v>-78.682188137334407</v>
          </cell>
          <cell r="DK39">
            <v>-52.226612210203179</v>
          </cell>
          <cell r="DL39">
            <v>-62.313580535054371</v>
          </cell>
          <cell r="DM39">
            <v>-74.655800458293953</v>
          </cell>
          <cell r="DN39">
            <v>-81.268268656918252</v>
          </cell>
          <cell r="DO39">
            <v>4.3900928226470342</v>
          </cell>
          <cell r="DP39">
            <v>-73.153614503649038</v>
          </cell>
          <cell r="DQ39">
            <v>-59.110074056246262</v>
          </cell>
          <cell r="DR39">
            <v>-69.690605100512556</v>
          </cell>
          <cell r="DS39">
            <v>-85.830784018293244</v>
          </cell>
          <cell r="DT39">
            <v>-58.583713006621089</v>
          </cell>
          <cell r="DU39">
            <v>-64.886693784836666</v>
          </cell>
          <cell r="DV39">
            <v>-76.843159385583277</v>
          </cell>
          <cell r="DW39">
            <v>-85.242583155225731</v>
          </cell>
          <cell r="DX39">
            <v>-67.259732172332491</v>
          </cell>
          <cell r="DY39">
            <v>-93.576341236260873</v>
          </cell>
          <cell r="DZ39">
            <v>-79.552813083905903</v>
          </cell>
          <cell r="EA39">
            <v>-69.525671562749977</v>
          </cell>
          <cell r="EB39">
            <v>-66.015804381885459</v>
          </cell>
          <cell r="EC39">
            <v>-81.551740276195289</v>
          </cell>
          <cell r="ED39">
            <v>-27.089420232812515</v>
          </cell>
          <cell r="EE39">
            <v>-45.669148457187369</v>
          </cell>
          <cell r="EF39">
            <v>-74.908380803798366</v>
          </cell>
          <cell r="EG39">
            <v>-90.513761164712619</v>
          </cell>
          <cell r="EH39">
            <v>-57.885624900082377</v>
          </cell>
          <cell r="EI39">
            <v>-11.661020764220183</v>
          </cell>
          <cell r="EJ39">
            <v>-61.065872891646151</v>
          </cell>
          <cell r="EK39">
            <v>-57.867311616136639</v>
          </cell>
          <cell r="EL39">
            <v>-0.54431449573452539</v>
          </cell>
          <cell r="EM39">
            <v>-16.754288647343458</v>
          </cell>
          <cell r="EN39">
            <v>18.605083651464227</v>
          </cell>
          <cell r="EO39">
            <v>292.21218663083789</v>
          </cell>
          <cell r="EP39">
            <v>333.73794328108789</v>
          </cell>
          <cell r="EQ39">
            <v>17.94376966822955</v>
          </cell>
          <cell r="ER39">
            <v>-38.704632221724275</v>
          </cell>
          <cell r="ES39">
            <v>237.50301418767992</v>
          </cell>
          <cell r="ET39">
            <v>-93.856611525649058</v>
          </cell>
          <cell r="EU39">
            <v>-34.425381175588299</v>
          </cell>
          <cell r="EV39">
            <v>15.681462804175666</v>
          </cell>
          <cell r="EW39">
            <v>-4.4342364301115538</v>
          </cell>
          <cell r="EX39">
            <v>39.832187390746981</v>
          </cell>
          <cell r="EY39" t="e">
            <v>#DIV/0!</v>
          </cell>
        </row>
        <row r="40">
          <cell r="A40">
            <v>199109</v>
          </cell>
          <cell r="B40">
            <v>-3.2439934843663423</v>
          </cell>
          <cell r="C40">
            <v>-19.126655826692527</v>
          </cell>
          <cell r="D40">
            <v>-34.080541026803331</v>
          </cell>
          <cell r="E40">
            <v>-40.090264440664072</v>
          </cell>
          <cell r="F40">
            <v>-70.2726307903188</v>
          </cell>
          <cell r="G40">
            <v>-61.020455254984213</v>
          </cell>
          <cell r="H40">
            <v>-44.055998303061642</v>
          </cell>
          <cell r="I40">
            <v>-84.752046173057607</v>
          </cell>
          <cell r="J40">
            <v>-100</v>
          </cell>
          <cell r="K40">
            <v>-92.275517342763479</v>
          </cell>
          <cell r="L40" t="e">
            <v>#DIV/0!</v>
          </cell>
          <cell r="M40">
            <v>-100</v>
          </cell>
          <cell r="N40">
            <v>-56.690124851147722</v>
          </cell>
          <cell r="O40">
            <v>537.54143628194015</v>
          </cell>
          <cell r="P40">
            <v>-92.642561356129846</v>
          </cell>
          <cell r="Q40">
            <v>-26.337252518042277</v>
          </cell>
          <cell r="R40">
            <v>2252.5523682422377</v>
          </cell>
          <cell r="S40">
            <v>-49.875452415181279</v>
          </cell>
          <cell r="T40">
            <v>-10.970469658409399</v>
          </cell>
          <cell r="U40">
            <v>119.40592182829923</v>
          </cell>
          <cell r="V40">
            <v>813.17491475562565</v>
          </cell>
          <cell r="W40">
            <v>128.22067655362045</v>
          </cell>
          <cell r="X40">
            <v>226.52484841679609</v>
          </cell>
          <cell r="Y40">
            <v>480.0298405289866</v>
          </cell>
          <cell r="Z40">
            <v>407.96142202003159</v>
          </cell>
          <cell r="AA40">
            <v>-73.447471121680167</v>
          </cell>
          <cell r="AB40">
            <v>6.2101155132793195</v>
          </cell>
          <cell r="AC40">
            <v>51.175369253263796</v>
          </cell>
          <cell r="AD40">
            <v>-35.093818297440421</v>
          </cell>
          <cell r="AE40">
            <v>732.37512253697832</v>
          </cell>
          <cell r="AF40">
            <v>-44.176557579913343</v>
          </cell>
          <cell r="AG40">
            <v>-36.091182311625879</v>
          </cell>
          <cell r="AH40">
            <v>-42.09203200777192</v>
          </cell>
          <cell r="AI40">
            <v>-68.536075759104463</v>
          </cell>
          <cell r="AJ40">
            <v>-63.791564380881496</v>
          </cell>
          <cell r="AK40">
            <v>-18.856604644143587</v>
          </cell>
          <cell r="AL40">
            <v>-35.989382883082072</v>
          </cell>
          <cell r="AM40">
            <v>-56.952719944437597</v>
          </cell>
          <cell r="AN40">
            <v>-68.184038177087501</v>
          </cell>
          <cell r="AO40">
            <v>77.307219877584146</v>
          </cell>
          <cell r="AP40">
            <v>-54.401247786923989</v>
          </cell>
          <cell r="AQ40">
            <v>-30.548207267094256</v>
          </cell>
          <cell r="AR40">
            <v>-48.519304845046904</v>
          </cell>
          <cell r="AS40">
            <v>-75.93349880596692</v>
          </cell>
          <cell r="AT40">
            <v>-29.654179760868672</v>
          </cell>
          <cell r="AU40">
            <v>-40.359831691133095</v>
          </cell>
          <cell r="AV40">
            <v>-60.66796264405847</v>
          </cell>
          <cell r="AW40">
            <v>-74.93443599320284</v>
          </cell>
          <cell r="AX40">
            <v>-44.390452105126919</v>
          </cell>
          <cell r="AY40">
            <v>-89.089375763120586</v>
          </cell>
          <cell r="AZ40">
            <v>-65.270326250505718</v>
          </cell>
          <cell r="BA40">
            <v>-48.23916420856964</v>
          </cell>
          <cell r="BB40">
            <v>-3.1593118001396476</v>
          </cell>
          <cell r="BC40">
            <v>-47.430205857491714</v>
          </cell>
          <cell r="BD40">
            <v>107.764538582802</v>
          </cell>
          <cell r="BE40">
            <v>54.820114414770075</v>
          </cell>
          <cell r="BF40">
            <v>-28.499420780352551</v>
          </cell>
          <cell r="BG40">
            <v>-72.968202409127997</v>
          </cell>
          <cell r="BH40">
            <v>20.008286016609162</v>
          </cell>
          <cell r="BI40">
            <v>151.72899897934141</v>
          </cell>
          <cell r="BJ40">
            <v>10.945914565772256</v>
          </cell>
          <cell r="BK40">
            <v>20.060471186457946</v>
          </cell>
          <cell r="BL40">
            <v>36.008842661585874</v>
          </cell>
          <cell r="BM40">
            <v>60.754454065890343</v>
          </cell>
          <cell r="BN40">
            <v>26.460435424948997</v>
          </cell>
          <cell r="BO40">
            <v>318.18885306856572</v>
          </cell>
          <cell r="BP40">
            <v>362.46490857705379</v>
          </cell>
          <cell r="BQ40">
            <v>25.755321852260778</v>
          </cell>
          <cell r="BR40">
            <v>-34.644969168845222</v>
          </cell>
          <cell r="BS40">
            <v>259.85622890186988</v>
          </cell>
          <cell r="BT40">
            <v>-93.449727806490685</v>
          </cell>
          <cell r="BU40">
            <v>-30.082298379983598</v>
          </cell>
          <cell r="BV40">
            <v>113.22717859477098</v>
          </cell>
          <cell r="BW40">
            <v>73.964497041420088</v>
          </cell>
          <cell r="BX40">
            <v>158.04195804195797</v>
          </cell>
          <cell r="BY40" t="e">
            <v>#DIV/0!</v>
          </cell>
          <cell r="CA40">
            <v>199109</v>
          </cell>
          <cell r="CB40">
            <v>-26.172142408400205</v>
          </cell>
          <cell r="CC40">
            <v>-29.167017122951364</v>
          </cell>
          <cell r="CD40">
            <v>-49.221126492658698</v>
          </cell>
          <cell r="CE40">
            <v>-16.990641985717602</v>
          </cell>
          <cell r="CF40">
            <v>-58.810537043596753</v>
          </cell>
          <cell r="CG40">
            <v>-45.990965328697207</v>
          </cell>
          <cell r="CH40">
            <v>-22.485458794699895</v>
          </cell>
          <cell r="CI40">
            <v>-78.872835167961824</v>
          </cell>
          <cell r="CJ40">
            <v>-100</v>
          </cell>
          <cell r="CK40">
            <v>-89.297159461927535</v>
          </cell>
          <cell r="CL40" t="e">
            <v>#DIV/0!</v>
          </cell>
          <cell r="CM40">
            <v>-100</v>
          </cell>
          <cell r="CN40">
            <v>-39.990973116143046</v>
          </cell>
          <cell r="CO40">
            <v>783.36068986404314</v>
          </cell>
          <cell r="CP40">
            <v>-89.805726018399014</v>
          </cell>
          <cell r="CQ40">
            <v>2.0651705596225582</v>
          </cell>
          <cell r="CR40">
            <v>3159.6348483186744</v>
          </cell>
          <cell r="CS40">
            <v>-30.548741754147841</v>
          </cell>
          <cell r="CT40">
            <v>23.356981782184818</v>
          </cell>
          <cell r="CU40">
            <v>-23.007255931666819</v>
          </cell>
          <cell r="CV40">
            <v>220.44642148001248</v>
          </cell>
          <cell r="CW40">
            <v>-19.91402969175293</v>
          </cell>
          <cell r="CX40">
            <v>14.582340698076223</v>
          </cell>
          <cell r="CY40">
            <v>103.54094680631505</v>
          </cell>
          <cell r="CZ40">
            <v>78.251085641985128</v>
          </cell>
          <cell r="DA40">
            <v>-90.682329614168964</v>
          </cell>
          <cell r="DB40">
            <v>-62.729318456675827</v>
          </cell>
          <cell r="DC40">
            <v>-46.950353858447954</v>
          </cell>
          <cell r="DD40">
            <v>-77.223472390190778</v>
          </cell>
          <cell r="DE40">
            <v>192.09259369256927</v>
          </cell>
          <cell r="DF40">
            <v>-65.501480683961404</v>
          </cell>
          <cell r="DG40">
            <v>-60.504772083094672</v>
          </cell>
          <cell r="DH40">
            <v>-64.213257625731984</v>
          </cell>
          <cell r="DI40">
            <v>-80.555502292127812</v>
          </cell>
          <cell r="DJ40">
            <v>-77.623425545676682</v>
          </cell>
          <cell r="DK40">
            <v>-49.853916729332646</v>
          </cell>
          <cell r="DL40">
            <v>-60.441860707519659</v>
          </cell>
          <cell r="DM40">
            <v>-73.397064779269527</v>
          </cell>
          <cell r="DN40">
            <v>-80.337945387775875</v>
          </cell>
          <cell r="DO40">
            <v>9.574692721188228</v>
          </cell>
          <cell r="DP40">
            <v>-71.820271810324186</v>
          </cell>
          <cell r="DQ40">
            <v>-57.079250055931254</v>
          </cell>
          <cell r="DR40">
            <v>-68.185269857754378</v>
          </cell>
          <cell r="DS40">
            <v>-85.12706095650833</v>
          </cell>
          <cell r="DT40">
            <v>-56.526746952297962</v>
          </cell>
          <cell r="DU40">
            <v>-63.142769252171753</v>
          </cell>
          <cell r="DV40">
            <v>-75.693060269338474</v>
          </cell>
          <cell r="DW40">
            <v>-84.509646726036664</v>
          </cell>
          <cell r="DX40">
            <v>-65.633666090123668</v>
          </cell>
          <cell r="DY40">
            <v>-93.257306166224794</v>
          </cell>
          <cell r="DZ40">
            <v>-78.537290630154089</v>
          </cell>
          <cell r="EA40">
            <v>-68.012144791657761</v>
          </cell>
          <cell r="EB40">
            <v>-64.713551896357075</v>
          </cell>
          <cell r="EC40">
            <v>-80.844814846829166</v>
          </cell>
          <cell r="ED40">
            <v>-24.29553378070753</v>
          </cell>
          <cell r="EE40">
            <v>-43.58722522270633</v>
          </cell>
          <cell r="EF40">
            <v>-73.946886118699254</v>
          </cell>
          <cell r="EG40">
            <v>-90.150254603004157</v>
          </cell>
          <cell r="EH40">
            <v>-56.271829173779842</v>
          </cell>
          <cell r="EI40">
            <v>-8.2759279825179988</v>
          </cell>
          <cell r="EJ40">
            <v>-59.573942219857464</v>
          </cell>
          <cell r="EK40">
            <v>-56.252814136589613</v>
          </cell>
          <cell r="EL40">
            <v>0.52455563957352069</v>
          </cell>
          <cell r="EM40">
            <v>-15.572261622009719</v>
          </cell>
          <cell r="EN40">
            <v>18.960664913782992</v>
          </cell>
          <cell r="EO40">
            <v>293.38804941955971</v>
          </cell>
          <cell r="EP40">
            <v>335.03830141616282</v>
          </cell>
          <cell r="EQ40">
            <v>18.297368293264071</v>
          </cell>
          <cell r="ER40">
            <v>-38.520867044230357</v>
          </cell>
          <cell r="ES40">
            <v>238.51485739141572</v>
          </cell>
          <cell r="ET40">
            <v>-93.838193480137249</v>
          </cell>
          <cell r="EU40">
            <v>-34.228786687225764</v>
          </cell>
          <cell r="EV40">
            <v>29.292733885188255</v>
          </cell>
          <cell r="EW40">
            <v>6.2879339645545116</v>
          </cell>
          <cell r="EX40">
            <v>56.717610628308847</v>
          </cell>
          <cell r="EY40" t="e">
            <v>#DIV/0!</v>
          </cell>
        </row>
        <row r="41">
          <cell r="A41">
            <v>199110</v>
          </cell>
          <cell r="B41">
            <v>18.679916360713534</v>
          </cell>
          <cell r="C41">
            <v>10.387723423406499</v>
          </cell>
          <cell r="D41">
            <v>-29.3242750636945</v>
          </cell>
          <cell r="E41">
            <v>-15.377113470383534</v>
          </cell>
          <cell r="F41">
            <v>-58.009899927477676</v>
          </cell>
          <cell r="G41">
            <v>-44.941142518203769</v>
          </cell>
          <cell r="H41">
            <v>-20.97873803959817</v>
          </cell>
          <cell r="I41">
            <v>-78.462167217743598</v>
          </cell>
          <cell r="J41">
            <v>-100</v>
          </cell>
          <cell r="K41">
            <v>-89.089118599832432</v>
          </cell>
          <cell r="L41" t="e">
            <v>#DIV/0!</v>
          </cell>
          <cell r="M41">
            <v>-100</v>
          </cell>
          <cell r="N41">
            <v>-38.824522990870534</v>
          </cell>
          <cell r="O41">
            <v>800.53137635670987</v>
          </cell>
          <cell r="P41">
            <v>-89.607570627778941</v>
          </cell>
          <cell r="Q41">
            <v>4.0491042637243311</v>
          </cell>
          <cell r="R41">
            <v>3222.9953404746757</v>
          </cell>
          <cell r="S41">
            <v>-29.198754375782272</v>
          </cell>
          <cell r="T41">
            <v>25.754783818394358</v>
          </cell>
          <cell r="U41">
            <v>-2.0667825778177189</v>
          </cell>
          <cell r="V41">
            <v>307.60138434746045</v>
          </cell>
          <cell r="W41">
            <v>1.8677388054002364</v>
          </cell>
          <cell r="X41">
            <v>45.74642610955587</v>
          </cell>
          <cell r="Y41">
            <v>158.8999786812148</v>
          </cell>
          <cell r="Z41">
            <v>126.73178540595023</v>
          </cell>
          <cell r="AA41">
            <v>-88.148111217416243</v>
          </cell>
          <cell r="AB41">
            <v>-52.592444869664938</v>
          </cell>
          <cell r="AC41">
            <v>-32.521920180693158</v>
          </cell>
          <cell r="AD41">
            <v>-71.028716309239684</v>
          </cell>
          <cell r="AE41">
            <v>271.53588733134791</v>
          </cell>
          <cell r="AF41">
            <v>-41.365352534822684</v>
          </cell>
          <cell r="AG41">
            <v>-32.872806967458786</v>
          </cell>
          <cell r="AH41">
            <v>-39.175852626614201</v>
          </cell>
          <cell r="AI41">
            <v>-66.9515883335757</v>
          </cell>
          <cell r="AJ41">
            <v>-61.968148760588591</v>
          </cell>
          <cell r="AK41">
            <v>-14.770315577919817</v>
          </cell>
          <cell r="AL41">
            <v>-32.76588103551957</v>
          </cell>
          <cell r="AM41">
            <v>-54.784907899473403</v>
          </cell>
          <cell r="AN41">
            <v>-66.581822539472114</v>
          </cell>
          <cell r="AO41">
            <v>86.236209732776501</v>
          </cell>
          <cell r="AP41">
            <v>-52.104946507139161</v>
          </cell>
          <cell r="AQ41">
            <v>-27.050694006409259</v>
          </cell>
          <cell r="AR41">
            <v>-45.926795611107117</v>
          </cell>
          <cell r="AS41">
            <v>-74.721537188386662</v>
          </cell>
          <cell r="AT41">
            <v>-26.11164429218303</v>
          </cell>
          <cell r="AU41">
            <v>-37.356420672904399</v>
          </cell>
          <cell r="AV41">
            <v>-58.687245994292489</v>
          </cell>
          <cell r="AW41">
            <v>-73.672162709092419</v>
          </cell>
          <cell r="AX41">
            <v>-41.59001854495957</v>
          </cell>
          <cell r="AY41">
            <v>-88.53992914051733</v>
          </cell>
          <cell r="AZ41">
            <v>-63.52137939545112</v>
          </cell>
          <cell r="BA41">
            <v>-45.632547410917233</v>
          </cell>
          <cell r="BB41">
            <v>7.0893137513508719</v>
          </cell>
          <cell r="BC41">
            <v>-41.86675783269461</v>
          </cell>
          <cell r="BD41">
            <v>129.75220717948605</v>
          </cell>
          <cell r="BE41">
            <v>71.204687985759875</v>
          </cell>
          <cell r="BF41">
            <v>-20.932532556422075</v>
          </cell>
          <cell r="BG41">
            <v>-70.107434103549906</v>
          </cell>
          <cell r="BH41">
            <v>32.70873258842704</v>
          </cell>
          <cell r="BI41">
            <v>178.36941530585943</v>
          </cell>
          <cell r="BJ41">
            <v>22.687292657856958</v>
          </cell>
          <cell r="BK41">
            <v>32.766440501608827</v>
          </cell>
          <cell r="BL41">
            <v>112.34580548247442</v>
          </cell>
          <cell r="BM41">
            <v>181.99228189129724</v>
          </cell>
          <cell r="BN41">
            <v>64.223914109138605</v>
          </cell>
          <cell r="BO41">
            <v>443.06795684322265</v>
          </cell>
          <cell r="BP41">
            <v>500.565680241721</v>
          </cell>
          <cell r="BQ41">
            <v>63.308240282702513</v>
          </cell>
          <cell r="BR41">
            <v>-15.128720427462511</v>
          </cell>
          <cell r="BS41">
            <v>367.31610743102141</v>
          </cell>
          <cell r="BT41">
            <v>-91.493692596553174</v>
          </cell>
          <cell r="BU41">
            <v>-9.2035498140576806</v>
          </cell>
          <cell r="BV41">
            <v>130.24351360553729</v>
          </cell>
          <cell r="BW41">
            <v>28.305400372439465</v>
          </cell>
          <cell r="BX41">
            <v>320.64825930372149</v>
          </cell>
          <cell r="BY41" t="e">
            <v>#DIV/0!</v>
          </cell>
          <cell r="CA41">
            <v>199110</v>
          </cell>
          <cell r="CB41">
            <v>-22.826480378928309</v>
          </cell>
          <cell r="CC41">
            <v>-26.268244638679036</v>
          </cell>
          <cell r="CD41">
            <v>-47.489056937421672</v>
          </cell>
          <cell r="CE41">
            <v>-16.818401814685345</v>
          </cell>
          <cell r="CF41">
            <v>-58.725071015259111</v>
          </cell>
          <cell r="CG41">
            <v>-45.878899344914124</v>
          </cell>
          <cell r="CH41">
            <v>-22.324620087425572</v>
          </cell>
          <cell r="CI41">
            <v>-78.828997381823655</v>
          </cell>
          <cell r="CJ41">
            <v>-100</v>
          </cell>
          <cell r="CK41">
            <v>-89.274951615379791</v>
          </cell>
          <cell r="CL41" t="e">
            <v>#DIV/0!</v>
          </cell>
          <cell r="CM41">
            <v>-100</v>
          </cell>
          <cell r="CN41">
            <v>-39.86645745548492</v>
          </cell>
          <cell r="CO41">
            <v>785.19361810183511</v>
          </cell>
          <cell r="CP41">
            <v>-89.78457342143713</v>
          </cell>
          <cell r="CQ41">
            <v>2.276950566770708</v>
          </cell>
          <cell r="CR41">
            <v>3166.3984238625376</v>
          </cell>
          <cell r="CS41">
            <v>-30.404633946488218</v>
          </cell>
          <cell r="CT41">
            <v>23.612941208308015</v>
          </cell>
          <cell r="CU41">
            <v>-21.43792829347565</v>
          </cell>
          <cell r="CV41">
            <v>226.97801652670557</v>
          </cell>
          <cell r="CW41">
            <v>-18.281653444394578</v>
          </cell>
          <cell r="CX41">
            <v>16.917849534422345</v>
          </cell>
          <cell r="CY41">
            <v>107.6896810434433</v>
          </cell>
          <cell r="CZ41">
            <v>81.884341718522364</v>
          </cell>
          <cell r="DA41">
            <v>-90.49240941016815</v>
          </cell>
          <cell r="DB41">
            <v>-61.969637640672595</v>
          </cell>
          <cell r="DC41">
            <v>-45.869053576277075</v>
          </cell>
          <cell r="DD41">
            <v>-76.759223002633249</v>
          </cell>
          <cell r="DE41">
            <v>198.04625836239654</v>
          </cell>
          <cell r="DF41">
            <v>-63.50955560904513</v>
          </cell>
          <cell r="DG41">
            <v>-58.224339867830238</v>
          </cell>
          <cell r="DH41">
            <v>-62.146951276991622</v>
          </cell>
          <cell r="DI41">
            <v>-79.432787946081788</v>
          </cell>
          <cell r="DJ41">
            <v>-76.331414739706361</v>
          </cell>
          <cell r="DK41">
            <v>-46.958510124758654</v>
          </cell>
          <cell r="DL41">
            <v>-58.157796024862705</v>
          </cell>
          <cell r="DM41">
            <v>-71.861026283034406</v>
          </cell>
          <cell r="DN41">
            <v>-79.202669428605802</v>
          </cell>
          <cell r="DO41">
            <v>15.90147376382005</v>
          </cell>
          <cell r="DP41">
            <v>-70.193190176149699</v>
          </cell>
          <cell r="DQ41">
            <v>-54.601030128154406</v>
          </cell>
          <cell r="DR41">
            <v>-66.348305258158604</v>
          </cell>
          <cell r="DS41">
            <v>-84.26830583293237</v>
          </cell>
          <cell r="DT41">
            <v>-54.016625806500294</v>
          </cell>
          <cell r="DU41">
            <v>-61.014653507666679</v>
          </cell>
          <cell r="DV41">
            <v>-74.289591259540316</v>
          </cell>
          <cell r="DW41">
            <v>-83.615242452535739</v>
          </cell>
          <cell r="DX41">
            <v>-63.64937332610922</v>
          </cell>
          <cell r="DY41">
            <v>-92.86798682190917</v>
          </cell>
          <cell r="DZ41">
            <v>-77.298045879450811</v>
          </cell>
          <cell r="EA41">
            <v>-66.165184048253764</v>
          </cell>
          <cell r="EB41">
            <v>-61.74769249551241</v>
          </cell>
          <cell r="EC41">
            <v>-79.234803383091446</v>
          </cell>
          <cell r="ED41">
            <v>-17.932501656790365</v>
          </cell>
          <cell r="EE41">
            <v>-38.845678045457397</v>
          </cell>
          <cell r="EF41">
            <v>-71.757097208827219</v>
          </cell>
          <cell r="EG41">
            <v>-89.322374168685499</v>
          </cell>
          <cell r="EH41">
            <v>-52.596434978655473</v>
          </cell>
          <cell r="EI41">
            <v>-0.56643281095050213</v>
          </cell>
          <cell r="EJ41">
            <v>-56.176093755365876</v>
          </cell>
          <cell r="EK41">
            <v>-52.575821709570604</v>
          </cell>
          <cell r="EL41">
            <v>6.3528573117441027</v>
          </cell>
          <cell r="EM41">
            <v>-7.5932625553275557</v>
          </cell>
          <cell r="EN41">
            <v>21.912464195137858</v>
          </cell>
          <cell r="EO41">
            <v>303.14928068379163</v>
          </cell>
          <cell r="EP41">
            <v>345.83301029251919</v>
          </cell>
          <cell r="EQ41">
            <v>21.232709037763982</v>
          </cell>
          <cell r="ER41">
            <v>-36.995370691224224</v>
          </cell>
          <cell r="ES41">
            <v>246.91450708654912</v>
          </cell>
          <cell r="ET41">
            <v>-93.685299108956997</v>
          </cell>
          <cell r="EU41">
            <v>-32.596789923159335</v>
          </cell>
          <cell r="EV41">
            <v>39.203104917575502</v>
          </cell>
          <cell r="EW41">
            <v>8.8273195876288639</v>
          </cell>
          <cell r="EX41">
            <v>76.991884913316113</v>
          </cell>
          <cell r="EY41" t="e">
            <v>#DIV/0!</v>
          </cell>
        </row>
        <row r="42">
          <cell r="A42">
            <v>199111</v>
          </cell>
          <cell r="B42">
            <v>-17.836332360332179</v>
          </cell>
          <cell r="C42">
            <v>-27.995707372618952</v>
          </cell>
          <cell r="D42">
            <v>-39.322757410100643</v>
          </cell>
          <cell r="E42">
            <v>-27.550877553261486</v>
          </cell>
          <cell r="F42">
            <v>-64.050553857669698</v>
          </cell>
          <cell r="G42">
            <v>-52.861854859085703</v>
          </cell>
          <cell r="H42">
            <v>-32.346657997050258</v>
          </cell>
          <cell r="I42">
            <v>-81.560578367496817</v>
          </cell>
          <cell r="J42">
            <v>-100</v>
          </cell>
          <cell r="K42">
            <v>-90.658747119363184</v>
          </cell>
          <cell r="L42" t="e">
            <v>#DIV/0!</v>
          </cell>
          <cell r="M42">
            <v>-100</v>
          </cell>
          <cell r="N42">
            <v>-47.625166118377429</v>
          </cell>
          <cell r="O42">
            <v>670.98183042909443</v>
          </cell>
          <cell r="P42">
            <v>-91.102615155492046</v>
          </cell>
          <cell r="Q42">
            <v>-10.919296133466531</v>
          </cell>
          <cell r="R42">
            <v>2744.9525439874233</v>
          </cell>
          <cell r="S42">
            <v>-39.38415097888047</v>
          </cell>
          <cell r="T42">
            <v>7.6638260021225619</v>
          </cell>
          <cell r="U42">
            <v>-49.865508051312425</v>
          </cell>
          <cell r="V42">
            <v>108.66146196084307</v>
          </cell>
          <cell r="W42">
            <v>-47.851327002215186</v>
          </cell>
          <cell r="X42">
            <v>-25.388716732955345</v>
          </cell>
          <cell r="Y42">
            <v>32.537449890508384</v>
          </cell>
          <cell r="Z42">
            <v>16.069737818819746</v>
          </cell>
          <cell r="AA42">
            <v>-93.932718250379878</v>
          </cell>
          <cell r="AB42">
            <v>-75.730873001519498</v>
          </cell>
          <cell r="AC42">
            <v>-65.456263579800691</v>
          </cell>
          <cell r="AD42">
            <v>-85.16886683426192</v>
          </cell>
          <cell r="AE42">
            <v>90.198621492883916</v>
          </cell>
          <cell r="AF42">
            <v>-44.13928485115688</v>
          </cell>
          <cell r="AG42">
            <v>-36.048511062351793</v>
          </cell>
          <cell r="AH42">
            <v>-42.05336746308889</v>
          </cell>
          <cell r="AI42">
            <v>-68.515067625908017</v>
          </cell>
          <cell r="AJ42">
            <v>-63.767388387051312</v>
          </cell>
          <cell r="AK42">
            <v>-18.802426047583424</v>
          </cell>
          <cell r="AL42">
            <v>-35.946643663394084</v>
          </cell>
          <cell r="AM42">
            <v>-56.923977725691209</v>
          </cell>
          <cell r="AN42">
            <v>-68.16279499207883</v>
          </cell>
          <cell r="AO42">
            <v>77.425606054189387</v>
          </cell>
          <cell r="AP42">
            <v>-54.370801976898861</v>
          </cell>
          <cell r="AQ42">
            <v>-30.501835031345991</v>
          </cell>
          <cell r="AR42">
            <v>-48.484931723227135</v>
          </cell>
          <cell r="AS42">
            <v>-75.917429854783791</v>
          </cell>
          <cell r="AT42">
            <v>-29.607210592303389</v>
          </cell>
          <cell r="AU42">
            <v>-40.320010574412336</v>
          </cell>
          <cell r="AV42">
            <v>-60.641701054012231</v>
          </cell>
          <cell r="AW42">
            <v>-74.917699978226864</v>
          </cell>
          <cell r="AX42">
            <v>-44.353322191508241</v>
          </cell>
          <cell r="AY42">
            <v>-89.082090853410349</v>
          </cell>
          <cell r="AZ42">
            <v>-65.247137610512453</v>
          </cell>
          <cell r="BA42">
            <v>-48.204604039776335</v>
          </cell>
          <cell r="BB42">
            <v>-58.856759291756319</v>
          </cell>
          <cell r="BC42">
            <v>-77.665465471246463</v>
          </cell>
          <cell r="BD42">
            <v>-11.730218150579702</v>
          </cell>
          <cell r="BE42">
            <v>-34.223916080618082</v>
          </cell>
          <cell r="BF42">
            <v>-69.622628708073933</v>
          </cell>
          <cell r="BG42">
            <v>-88.515408391538344</v>
          </cell>
          <cell r="BH42">
            <v>-49.013891884215013</v>
          </cell>
          <cell r="BI42">
            <v>6.9482981871993985</v>
          </cell>
          <cell r="BJ42">
            <v>-52.86408478267726</v>
          </cell>
          <cell r="BK42">
            <v>-48.991720759201328</v>
          </cell>
          <cell r="BL42">
            <v>-9.6599809898511211</v>
          </cell>
          <cell r="BM42">
            <v>56.634483802412774</v>
          </cell>
          <cell r="BN42">
            <v>-51.46779971674308</v>
          </cell>
          <cell r="BO42">
            <v>60.489920069855032</v>
          </cell>
          <cell r="BP42">
            <v>77.481909591872835</v>
          </cell>
          <cell r="BQ42">
            <v>-51.738403823214433</v>
          </cell>
          <cell r="BR42">
            <v>-74.918452279895632</v>
          </cell>
          <cell r="BS42">
            <v>38.103387953364262</v>
          </cell>
          <cell r="BT42">
            <v>-97.486177230554389</v>
          </cell>
          <cell r="BU42">
            <v>-73.167418829729982</v>
          </cell>
          <cell r="BV42">
            <v>136.73205641084701</v>
          </cell>
          <cell r="BW42">
            <v>42.35294117647058</v>
          </cell>
          <cell r="BX42">
            <v>275.81837381203803</v>
          </cell>
          <cell r="BY42" t="e">
            <v>#DIV/0!</v>
          </cell>
          <cell r="CA42">
            <v>199111</v>
          </cell>
          <cell r="CB42">
            <v>-22.44806420849082</v>
          </cell>
          <cell r="CC42">
            <v>-26.39807846099103</v>
          </cell>
          <cell r="CD42">
            <v>-46.863809316992125</v>
          </cell>
          <cell r="CE42">
            <v>-17.861931029560367</v>
          </cell>
          <cell r="CF42">
            <v>-59.242872971185854</v>
          </cell>
          <cell r="CG42">
            <v>-46.557859005546675</v>
          </cell>
          <cell r="CH42">
            <v>-23.299072730601623</v>
          </cell>
          <cell r="CI42">
            <v>-79.09459169862248</v>
          </cell>
          <cell r="CJ42">
            <v>-100</v>
          </cell>
          <cell r="CK42">
            <v>-89.409499418793771</v>
          </cell>
          <cell r="CL42" t="e">
            <v>#DIV/0!</v>
          </cell>
          <cell r="CM42">
            <v>-100</v>
          </cell>
          <cell r="CN42">
            <v>-40.620844360859486</v>
          </cell>
          <cell r="CO42">
            <v>774.08869319702285</v>
          </cell>
          <cell r="CP42">
            <v>-89.912727920866104</v>
          </cell>
          <cell r="CQ42">
            <v>0.99386646820624946</v>
          </cell>
          <cell r="CR42">
            <v>3125.4208247650959</v>
          </cell>
          <cell r="CS42">
            <v>-31.277721255233644</v>
          </cell>
          <cell r="CT42">
            <v>22.062192986326011</v>
          </cell>
          <cell r="CU42">
            <v>-24.020892932447651</v>
          </cell>
          <cell r="CV42">
            <v>216.22762978073655</v>
          </cell>
          <cell r="CW42">
            <v>-20.968390121819283</v>
          </cell>
          <cell r="CX42">
            <v>13.073823219278921</v>
          </cell>
          <cell r="CY42">
            <v>100.8612574751524</v>
          </cell>
          <cell r="CZ42">
            <v>75.904346374246956</v>
          </cell>
          <cell r="DA42">
            <v>-90.805000075891641</v>
          </cell>
          <cell r="DB42">
            <v>-63.220000303566529</v>
          </cell>
          <cell r="DC42">
            <v>-47.648771415298278</v>
          </cell>
          <cell r="DD42">
            <v>-77.523333518846215</v>
          </cell>
          <cell r="DE42">
            <v>188.24709027268784</v>
          </cell>
          <cell r="DF42">
            <v>-62.224334492023154</v>
          </cell>
          <cell r="DG42">
            <v>-56.752969445366809</v>
          </cell>
          <cell r="DH42">
            <v>-60.813738202323471</v>
          </cell>
          <cell r="DI42">
            <v>-78.708395144318132</v>
          </cell>
          <cell r="DJ42">
            <v>-75.497789222278996</v>
          </cell>
          <cell r="DK42">
            <v>-45.090348637449793</v>
          </cell>
          <cell r="DL42">
            <v>-56.684081877799116</v>
          </cell>
          <cell r="DM42">
            <v>-70.869950294896114</v>
          </cell>
          <cell r="DN42">
            <v>-78.470171678190141</v>
          </cell>
          <cell r="DO42">
            <v>19.983611541570795</v>
          </cell>
          <cell r="DP42">
            <v>-69.143371735841356</v>
          </cell>
          <cell r="DQ42">
            <v>-53.002043989613348</v>
          </cell>
          <cell r="DR42">
            <v>-65.163067056003058</v>
          </cell>
          <cell r="DS42">
            <v>-83.714223637236813</v>
          </cell>
          <cell r="DT42">
            <v>-52.397056504678957</v>
          </cell>
          <cell r="DU42">
            <v>-59.641560047100739</v>
          </cell>
          <cell r="DV42">
            <v>-73.384051171113882</v>
          </cell>
          <cell r="DW42">
            <v>-83.038158869456495</v>
          </cell>
          <cell r="DX42">
            <v>-62.369076695086356</v>
          </cell>
          <cell r="DY42">
            <v>-92.61679191057415</v>
          </cell>
          <cell r="DZ42">
            <v>-76.498465843625709</v>
          </cell>
          <cell r="EA42">
            <v>-64.973496178250315</v>
          </cell>
          <cell r="EB42">
            <v>-61.583166439532974</v>
          </cell>
          <cell r="EC42">
            <v>-79.145490708277848</v>
          </cell>
          <cell r="ED42">
            <v>-17.579523164579854</v>
          </cell>
          <cell r="EE42">
            <v>-38.582648700205539</v>
          </cell>
          <cell r="EF42">
            <v>-71.635622356490614</v>
          </cell>
          <cell r="EG42">
            <v>-89.276448895679565</v>
          </cell>
          <cell r="EH42">
            <v>-52.392548674766189</v>
          </cell>
          <cell r="EI42">
            <v>-0.13876154851328693</v>
          </cell>
          <cell r="EJ42">
            <v>-55.987603833517461</v>
          </cell>
          <cell r="EK42">
            <v>-52.371846746458253</v>
          </cell>
          <cell r="EL42">
            <v>5.1840889860478967</v>
          </cell>
          <cell r="EM42">
            <v>-4.0869716096364641</v>
          </cell>
          <cell r="EN42">
            <v>15.110938770034949</v>
          </cell>
          <cell r="EO42">
            <v>280.65748625747477</v>
          </cell>
          <cell r="EP42">
            <v>320.9598804212286</v>
          </cell>
          <cell r="EQ42">
            <v>14.469107314853844</v>
          </cell>
          <cell r="ER42">
            <v>-40.510413972253346</v>
          </cell>
          <cell r="ES42">
            <v>227.56006407808508</v>
          </cell>
          <cell r="ET42">
            <v>-94.037597776249967</v>
          </cell>
          <cell r="EU42">
            <v>-36.35723107327324</v>
          </cell>
          <cell r="EV42">
            <v>47.767433893090072</v>
          </cell>
          <cell r="EW42">
            <v>11.970414585090495</v>
          </cell>
          <cell r="EX42">
            <v>92.960732762276308</v>
          </cell>
          <cell r="EY42" t="e">
            <v>#DIV/0!</v>
          </cell>
        </row>
        <row r="43">
          <cell r="A43">
            <v>199112</v>
          </cell>
          <cell r="B43">
            <v>-11.747810857744454</v>
          </cell>
          <cell r="C43">
            <v>-16.599894959761713</v>
          </cell>
          <cell r="D43">
            <v>-39.184601146841139</v>
          </cell>
          <cell r="E43">
            <v>-30.487922969422513</v>
          </cell>
          <cell r="F43">
            <v>-65.507923559883579</v>
          </cell>
          <cell r="G43">
            <v>-54.7728079312121</v>
          </cell>
          <cell r="H43">
            <v>-35.089285254734634</v>
          </cell>
          <cell r="I43">
            <v>-82.308101828836428</v>
          </cell>
          <cell r="J43">
            <v>-100</v>
          </cell>
          <cell r="K43">
            <v>-91.037436094850023</v>
          </cell>
          <cell r="L43" t="e">
            <v>#DIV/0!</v>
          </cell>
          <cell r="M43">
            <v>-100</v>
          </cell>
          <cell r="N43">
            <v>-49.748411515687849</v>
          </cell>
          <cell r="O43">
            <v>639.7266740582229</v>
          </cell>
          <cell r="P43">
            <v>-91.463309978160112</v>
          </cell>
          <cell r="Q43">
            <v>-14.530576216975405</v>
          </cell>
          <cell r="R43">
            <v>2629.6198174294618</v>
          </cell>
          <cell r="S43">
            <v>-41.841482351597513</v>
          </cell>
          <cell r="T43">
            <v>3.2991969222001529</v>
          </cell>
          <cell r="U43">
            <v>-33.45230626832452</v>
          </cell>
          <cell r="V43">
            <v>176.97376645176803</v>
          </cell>
          <cell r="W43">
            <v>-30.778715724858827</v>
          </cell>
          <cell r="X43">
            <v>-0.96221912721406966</v>
          </cell>
          <cell r="Y43">
            <v>75.928014436012063</v>
          </cell>
          <cell r="Z43">
            <v>54.069046352127089</v>
          </cell>
          <cell r="AA43">
            <v>-91.946390758866087</v>
          </cell>
          <cell r="AB43">
            <v>-67.785563035464335</v>
          </cell>
          <cell r="AC43">
            <v>-54.147216770602469</v>
          </cell>
          <cell r="AD43">
            <v>-80.313399632783756</v>
          </cell>
          <cell r="AE43">
            <v>152.46649800001916</v>
          </cell>
          <cell r="AF43">
            <v>-42.731102879378604</v>
          </cell>
          <cell r="AG43">
            <v>-34.436370337865597</v>
          </cell>
          <cell r="AH43">
            <v>-40.592602003027835</v>
          </cell>
          <cell r="AI43">
            <v>-67.721370050899935</v>
          </cell>
          <cell r="AJ43">
            <v>-62.854007483712564</v>
          </cell>
          <cell r="AK43">
            <v>-16.755532099175113</v>
          </cell>
          <cell r="AL43">
            <v>-34.331934983335813</v>
          </cell>
          <cell r="AM43">
            <v>-55.838082605641766</v>
          </cell>
          <cell r="AN43">
            <v>-67.360217044329573</v>
          </cell>
          <cell r="AO43">
            <v>81.898293865500364</v>
          </cell>
          <cell r="AP43">
            <v>-53.220544342859895</v>
          </cell>
          <cell r="AQ43">
            <v>-28.749869222820905</v>
          </cell>
          <cell r="AR43">
            <v>-47.186298323547469</v>
          </cell>
          <cell r="AS43">
            <v>-75.310336998521251</v>
          </cell>
          <cell r="AT43">
            <v>-27.83269236920188</v>
          </cell>
          <cell r="AU43">
            <v>-38.815549255556981</v>
          </cell>
          <cell r="AV43">
            <v>-59.649525302808144</v>
          </cell>
          <cell r="AW43">
            <v>-74.285405124727731</v>
          </cell>
          <cell r="AX43">
            <v>-42.950535845675063</v>
          </cell>
          <cell r="AY43">
            <v>-88.80686339187902</v>
          </cell>
          <cell r="AZ43">
            <v>-64.371059419351255</v>
          </cell>
          <cell r="BA43">
            <v>-46.898903913704551</v>
          </cell>
          <cell r="BB43">
            <v>-82.575077221416763</v>
          </cell>
          <cell r="BC43">
            <v>-90.540911878602856</v>
          </cell>
          <cell r="BD43">
            <v>-62.61611613641422</v>
          </cell>
          <cell r="BE43">
            <v>-72.142612899639857</v>
          </cell>
          <cell r="BF43">
            <v>-87.13462187551734</v>
          </cell>
          <cell r="BG43">
            <v>-95.136063215338481</v>
          </cell>
          <cell r="BH43">
            <v>-78.406440975369279</v>
          </cell>
          <cell r="BI43">
            <v>-54.705419283137587</v>
          </cell>
          <cell r="BJ43">
            <v>-80.037068820514008</v>
          </cell>
          <cell r="BK43">
            <v>-78.397051094197366</v>
          </cell>
          <cell r="BL43">
            <v>10.987413101126322</v>
          </cell>
          <cell r="BM43">
            <v>1346.5291824954363</v>
          </cell>
          <cell r="BN43">
            <v>-42.858276795023755</v>
          </cell>
          <cell r="BO43">
            <v>88.960536227412746</v>
          </cell>
          <cell r="BP43">
            <v>108.96687338711413</v>
          </cell>
          <cell r="BQ43">
            <v>-43.17688557146225</v>
          </cell>
          <cell r="BR43">
            <v>-70.469031920874073</v>
          </cell>
          <cell r="BS43">
            <v>62.602674555084178</v>
          </cell>
          <cell r="BT43">
            <v>-97.040229702349109</v>
          </cell>
          <cell r="BU43">
            <v>-68.407368362493457</v>
          </cell>
          <cell r="BV43">
            <v>58.836184809171755</v>
          </cell>
          <cell r="BW43">
            <v>16.438356164383535</v>
          </cell>
          <cell r="BX43">
            <v>107.0104754230459</v>
          </cell>
          <cell r="BY43" t="e">
            <v>#DIV/0!</v>
          </cell>
          <cell r="CA43">
            <v>199112</v>
          </cell>
          <cell r="CB43">
            <v>-21.634513301691854</v>
          </cell>
          <cell r="CC43">
            <v>-25.661161858189274</v>
          </cell>
          <cell r="CD43">
            <v>-46.336732455688519</v>
          </cell>
          <cell r="CE43">
            <v>-18.834389732312431</v>
          </cell>
          <cell r="CF43">
            <v>-59.725409551058533</v>
          </cell>
          <cell r="CG43">
            <v>-47.190577497169137</v>
          </cell>
          <cell r="CH43">
            <v>-24.207159384782912</v>
          </cell>
          <cell r="CI43">
            <v>-79.342097471427735</v>
          </cell>
          <cell r="CJ43">
            <v>-100</v>
          </cell>
          <cell r="CK43">
            <v>-89.534883720930239</v>
          </cell>
          <cell r="CL43" t="e">
            <v>#DIV/0!</v>
          </cell>
          <cell r="CM43">
            <v>-100</v>
          </cell>
          <cell r="CN43">
            <v>-41.323853055696624</v>
          </cell>
          <cell r="CO43">
            <v>763.74007936507928</v>
          </cell>
          <cell r="CP43">
            <v>-90.032154340836016</v>
          </cell>
          <cell r="CQ43">
            <v>-0.2018320136625249</v>
          </cell>
          <cell r="CR43">
            <v>3087.2340425531916</v>
          </cell>
          <cell r="CS43">
            <v>-32.09134615384616</v>
          </cell>
          <cell r="CT43">
            <v>20.617059891107118</v>
          </cell>
          <cell r="CU43">
            <v>-24.881004800383906</v>
          </cell>
          <cell r="CV43">
            <v>212.64781491002572</v>
          </cell>
          <cell r="CW43">
            <v>-21.863057461590643</v>
          </cell>
          <cell r="CX43">
            <v>11.793785310734449</v>
          </cell>
          <cell r="CY43">
            <v>98.587433024841687</v>
          </cell>
          <cell r="CZ43">
            <v>73.913043478260846</v>
          </cell>
          <cell r="DA43">
            <v>-90.909090909090907</v>
          </cell>
          <cell r="DB43">
            <v>-63.636363636363633</v>
          </cell>
          <cell r="DC43">
            <v>-48.241406874500385</v>
          </cell>
          <cell r="DD43">
            <v>-77.777777777777771</v>
          </cell>
          <cell r="DE43">
            <v>184.98402555910548</v>
          </cell>
          <cell r="DF43">
            <v>-61.028925170241102</v>
          </cell>
          <cell r="DG43">
            <v>-55.384419010339123</v>
          </cell>
          <cell r="DH43">
            <v>-59.573690621193677</v>
          </cell>
          <cell r="DI43">
            <v>-78.034623217922615</v>
          </cell>
          <cell r="DJ43">
            <v>-74.722417808590166</v>
          </cell>
          <cell r="DK43">
            <v>-43.352735065010286</v>
          </cell>
          <cell r="DL43">
            <v>-55.313351498637616</v>
          </cell>
          <cell r="DM43">
            <v>-69.948131115983102</v>
          </cell>
          <cell r="DN43">
            <v>-77.788861180382384</v>
          </cell>
          <cell r="DO43">
            <v>23.780487804878021</v>
          </cell>
          <cell r="DP43">
            <v>-68.166915052160959</v>
          </cell>
          <cell r="DQ43">
            <v>-51.514795678722415</v>
          </cell>
          <cell r="DR43">
            <v>-64.060653800708963</v>
          </cell>
          <cell r="DS43">
            <v>-83.198860939724739</v>
          </cell>
          <cell r="DT43">
            <v>-50.890663390663391</v>
          </cell>
          <cell r="DU43">
            <v>-58.364418938307047</v>
          </cell>
          <cell r="DV43">
            <v>-72.541790607063575</v>
          </cell>
          <cell r="DW43">
            <v>-82.501402131239502</v>
          </cell>
          <cell r="DX43">
            <v>-61.178247734138978</v>
          </cell>
          <cell r="DY43">
            <v>-92.383150605885746</v>
          </cell>
          <cell r="DZ43">
            <v>-75.754760798885286</v>
          </cell>
          <cell r="EA43">
            <v>-63.865083960625377</v>
          </cell>
          <cell r="EB43">
            <v>-63.132710215686167</v>
          </cell>
          <cell r="EC43">
            <v>-79.986657771847888</v>
          </cell>
          <cell r="ED43">
            <v>-20.903954802259875</v>
          </cell>
          <cell r="EE43">
            <v>-41.059918835044165</v>
          </cell>
          <cell r="EF43">
            <v>-72.779700115340262</v>
          </cell>
          <cell r="EG43">
            <v>-89.708983551244202</v>
          </cell>
          <cell r="EH43">
            <v>-54.312796208530798</v>
          </cell>
          <cell r="EI43">
            <v>-4.1666666666666856</v>
          </cell>
          <cell r="EJ43">
            <v>-57.762844743105141</v>
          </cell>
          <cell r="EK43">
            <v>-54.292929292929301</v>
          </cell>
          <cell r="EL43">
            <v>5.6783706121401423</v>
          </cell>
          <cell r="EM43">
            <v>5.2722627485181732</v>
          </cell>
          <cell r="EN43">
            <v>6.047780591299329</v>
          </cell>
          <cell r="EO43">
            <v>250.68675500695838</v>
          </cell>
          <cell r="EP43">
            <v>287.81597573306362</v>
          </cell>
          <cell r="EQ43">
            <v>5.4564831693261056</v>
          </cell>
          <cell r="ER43">
            <v>-45.194274028629842</v>
          </cell>
          <cell r="ES43">
            <v>201.7699115044249</v>
          </cell>
          <cell r="ET43">
            <v>-94.507042253521121</v>
          </cell>
          <cell r="EU43">
            <v>-41.368088320019936</v>
          </cell>
          <cell r="EV43">
            <v>48.767981576743523</v>
          </cell>
          <cell r="EW43">
            <v>12.357020091270073</v>
          </cell>
          <cell r="EX43">
            <v>94.298649478207466</v>
          </cell>
          <cell r="EY43" t="e">
            <v>#DIV/0!</v>
          </cell>
        </row>
        <row r="44">
          <cell r="A44">
            <v>199201</v>
          </cell>
          <cell r="B44">
            <v>-2.6487800516374733</v>
          </cell>
          <cell r="C44">
            <v>-4.2392957931154456</v>
          </cell>
          <cell r="D44">
            <v>4.2324694834598517</v>
          </cell>
          <cell r="E44">
            <v>-35.632615196693465</v>
          </cell>
          <cell r="F44">
            <v>-97.234597539958273</v>
          </cell>
          <cell r="G44">
            <v>-72.597098189315332</v>
          </cell>
          <cell r="H44">
            <v>-58.42776087001684</v>
          </cell>
          <cell r="I44">
            <v>-99.08691946403529</v>
          </cell>
          <cell r="J44" t="e">
            <v>#DIV/0!</v>
          </cell>
          <cell r="K44">
            <v>45.731831032616498</v>
          </cell>
          <cell r="L44">
            <v>-100</v>
          </cell>
          <cell r="M44" t="e">
            <v>#DIV/0!</v>
          </cell>
          <cell r="N44">
            <v>-24.118777453011148</v>
          </cell>
          <cell r="O44">
            <v>-86.137117745992825</v>
          </cell>
          <cell r="P44">
            <v>-70.182058535261888</v>
          </cell>
          <cell r="Q44">
            <v>-16.488237550537463</v>
          </cell>
          <cell r="R44">
            <v>93.123166510512903</v>
          </cell>
          <cell r="S44">
            <v>-30.800409942034463</v>
          </cell>
          <cell r="T44">
            <v>8.5047754461925251</v>
          </cell>
          <cell r="U44">
            <v>-22.631689475079071</v>
          </cell>
          <cell r="V44">
            <v>-39.442491310813296</v>
          </cell>
          <cell r="W44">
            <v>-32.951837233019305</v>
          </cell>
          <cell r="X44">
            <v>-58.830175296414282</v>
          </cell>
          <cell r="Y44">
            <v>-58.524776958716913</v>
          </cell>
          <cell r="Z44">
            <v>36.997846108238207</v>
          </cell>
          <cell r="AA44">
            <v>1661.4008785344915</v>
          </cell>
          <cell r="AB44">
            <v>189.89722792546837</v>
          </cell>
          <cell r="AC44">
            <v>-3.3156403223989201</v>
          </cell>
          <cell r="AD44">
            <v>545.84698879598022</v>
          </cell>
          <cell r="AE44">
            <v>-14.826130910925571</v>
          </cell>
          <cell r="AF44">
            <v>43.84571141125403</v>
          </cell>
          <cell r="AG44">
            <v>-22.232317833972942</v>
          </cell>
          <cell r="AH44">
            <v>-65.971837214058482</v>
          </cell>
          <cell r="AI44">
            <v>218.25190676482839</v>
          </cell>
          <cell r="AJ44">
            <v>-58.697887256005529</v>
          </cell>
          <cell r="AK44">
            <v>1.4911927097490434</v>
          </cell>
          <cell r="AL44">
            <v>106.45139325954597</v>
          </cell>
          <cell r="AM44">
            <v>151.10166735026121</v>
          </cell>
          <cell r="AN44">
            <v>87.300407832999184</v>
          </cell>
          <cell r="AO44">
            <v>-39.757851232219785</v>
          </cell>
          <cell r="AP44">
            <v>127.24692606862158</v>
          </cell>
          <cell r="AQ44">
            <v>-5.4529425016212656</v>
          </cell>
          <cell r="AR44">
            <v>1.4210642288951192</v>
          </cell>
          <cell r="AS44">
            <v>279.580069331441</v>
          </cell>
          <cell r="AT44">
            <v>-19.174056150600748</v>
          </cell>
          <cell r="AU44">
            <v>116.49847776057106</v>
          </cell>
          <cell r="AV44">
            <v>176.25931267838013</v>
          </cell>
          <cell r="AW44">
            <v>399.36928461577025</v>
          </cell>
          <cell r="AX44">
            <v>150.68290624614883</v>
          </cell>
          <cell r="AY44">
            <v>60.39463626523434</v>
          </cell>
          <cell r="AZ44">
            <v>117.85213236758185</v>
          </cell>
          <cell r="BA44">
            <v>23.390944981891536</v>
          </cell>
          <cell r="BB44">
            <v>51.078676025016847</v>
          </cell>
          <cell r="BC44">
            <v>424.94565395452435</v>
          </cell>
          <cell r="BD44">
            <v>-73.151494355359603</v>
          </cell>
          <cell r="BE44">
            <v>-5.7677148678208141</v>
          </cell>
          <cell r="BF44">
            <v>200.98096614667497</v>
          </cell>
          <cell r="BG44">
            <v>508.69026983761239</v>
          </cell>
          <cell r="BH44">
            <v>56.166379784284516</v>
          </cell>
          <cell r="BI44">
            <v>-30.85836339005651</v>
          </cell>
          <cell r="BJ44">
            <v>-13.332148475329419</v>
          </cell>
          <cell r="BK44">
            <v>57.082204720732136</v>
          </cell>
          <cell r="BL44">
            <v>-9.6993323730182652</v>
          </cell>
          <cell r="BM44">
            <v>126.64201783822847</v>
          </cell>
          <cell r="BN44">
            <v>-43.676864746137809</v>
          </cell>
          <cell r="BO44">
            <v>-26.165338239075069</v>
          </cell>
          <cell r="BP44">
            <v>-82.525282026895127</v>
          </cell>
          <cell r="BQ44">
            <v>-44.089830337428047</v>
          </cell>
          <cell r="BR44">
            <v>512.53839732312963</v>
          </cell>
          <cell r="BS44">
            <v>-84.151073956061978</v>
          </cell>
          <cell r="BT44">
            <v>7557.8824864920434</v>
          </cell>
          <cell r="BU44">
            <v>-63.74278866954274</v>
          </cell>
          <cell r="BV44">
            <v>27.213154480038142</v>
          </cell>
          <cell r="BW44">
            <v>9.3369418132611628</v>
          </cell>
          <cell r="BX44">
            <v>44.034278180619651</v>
          </cell>
          <cell r="BY44" t="e">
            <v>#DIV/0!</v>
          </cell>
          <cell r="CA44">
            <v>199201</v>
          </cell>
          <cell r="CB44">
            <v>-2.6487800516374733</v>
          </cell>
          <cell r="CC44">
            <v>-4.2392957931154456</v>
          </cell>
          <cell r="CD44">
            <v>4.2324694834598517</v>
          </cell>
          <cell r="CE44">
            <v>-35.632615196693465</v>
          </cell>
          <cell r="CF44">
            <v>-97.234597539958273</v>
          </cell>
          <cell r="CG44">
            <v>-72.597098189315332</v>
          </cell>
          <cell r="CH44">
            <v>-58.42776087001684</v>
          </cell>
          <cell r="CI44">
            <v>-99.08691946403529</v>
          </cell>
          <cell r="CJ44" t="e">
            <v>#DIV/0!</v>
          </cell>
          <cell r="CK44">
            <v>45.731831032616498</v>
          </cell>
          <cell r="CL44">
            <v>-100</v>
          </cell>
          <cell r="CM44" t="e">
            <v>#DIV/0!</v>
          </cell>
          <cell r="CN44">
            <v>-24.118777453011148</v>
          </cell>
          <cell r="CO44">
            <v>-86.137117745992825</v>
          </cell>
          <cell r="CP44">
            <v>-70.182058535261888</v>
          </cell>
          <cell r="CQ44">
            <v>-16.488237550537463</v>
          </cell>
          <cell r="CR44">
            <v>93.123166510512903</v>
          </cell>
          <cell r="CS44">
            <v>-30.800409942034463</v>
          </cell>
          <cell r="CT44">
            <v>8.5047754461925251</v>
          </cell>
          <cell r="CU44">
            <v>-22.631689475079071</v>
          </cell>
          <cell r="CV44">
            <v>-39.442491310813296</v>
          </cell>
          <cell r="CW44">
            <v>-32.951837233019305</v>
          </cell>
          <cell r="CX44">
            <v>-58.830175296414282</v>
          </cell>
          <cell r="CY44">
            <v>-58.524776958716913</v>
          </cell>
          <cell r="CZ44">
            <v>36.997846108238207</v>
          </cell>
          <cell r="DA44">
            <v>1661.4008785344915</v>
          </cell>
          <cell r="DB44">
            <v>189.89722792546837</v>
          </cell>
          <cell r="DC44">
            <v>-3.3156403223989201</v>
          </cell>
          <cell r="DD44">
            <v>545.84698879598022</v>
          </cell>
          <cell r="DE44">
            <v>-14.826130910925571</v>
          </cell>
          <cell r="DF44">
            <v>43.84571141125403</v>
          </cell>
          <cell r="DG44">
            <v>-22.232317833972942</v>
          </cell>
          <cell r="DH44">
            <v>-65.971837214058482</v>
          </cell>
          <cell r="DI44">
            <v>218.25190676482839</v>
          </cell>
          <cell r="DJ44">
            <v>-58.697887256005529</v>
          </cell>
          <cell r="DK44">
            <v>1.4911927097490434</v>
          </cell>
          <cell r="DL44">
            <v>106.45139325954597</v>
          </cell>
          <cell r="DM44">
            <v>151.10166735026121</v>
          </cell>
          <cell r="DN44">
            <v>87.300407832999184</v>
          </cell>
          <cell r="DO44">
            <v>-39.757851232219785</v>
          </cell>
          <cell r="DP44">
            <v>127.24692606862158</v>
          </cell>
          <cell r="DQ44">
            <v>-5.4529425016212656</v>
          </cell>
          <cell r="DR44">
            <v>1.4210642288951192</v>
          </cell>
          <cell r="DS44">
            <v>279.580069331441</v>
          </cell>
          <cell r="DT44">
            <v>-19.174056150600748</v>
          </cell>
          <cell r="DU44">
            <v>116.49847776057106</v>
          </cell>
          <cell r="DV44">
            <v>176.25931267838013</v>
          </cell>
          <cell r="DW44">
            <v>399.36928461577025</v>
          </cell>
          <cell r="DX44">
            <v>150.68290624614883</v>
          </cell>
          <cell r="DY44">
            <v>60.39463626523434</v>
          </cell>
          <cell r="DZ44">
            <v>117.85213236758185</v>
          </cell>
          <cell r="EA44">
            <v>23.390944981891536</v>
          </cell>
          <cell r="EB44">
            <v>51.078676025016847</v>
          </cell>
          <cell r="EC44">
            <v>424.94565395452435</v>
          </cell>
          <cell r="ED44">
            <v>-73.151494355359603</v>
          </cell>
          <cell r="EE44">
            <v>-5.7677148678208141</v>
          </cell>
          <cell r="EF44">
            <v>200.98096614667497</v>
          </cell>
          <cell r="EG44">
            <v>508.69026983761239</v>
          </cell>
          <cell r="EH44">
            <v>56.166379784284516</v>
          </cell>
          <cell r="EI44">
            <v>-30.85836339005651</v>
          </cell>
          <cell r="EJ44">
            <v>-13.332148475329419</v>
          </cell>
          <cell r="EK44">
            <v>57.082204720732136</v>
          </cell>
          <cell r="EL44">
            <v>-9.6993323730182652</v>
          </cell>
          <cell r="EM44">
            <v>126.64201783822847</v>
          </cell>
          <cell r="EN44">
            <v>-43.676864746137809</v>
          </cell>
          <cell r="EO44">
            <v>-26.165338239075069</v>
          </cell>
          <cell r="EP44">
            <v>-82.525282026895127</v>
          </cell>
          <cell r="EQ44">
            <v>-44.089830337428047</v>
          </cell>
          <cell r="ER44">
            <v>512.53839732312963</v>
          </cell>
          <cell r="ES44">
            <v>-84.151073956061978</v>
          </cell>
          <cell r="ET44">
            <v>7557.8824864920434</v>
          </cell>
          <cell r="EU44">
            <v>-63.74278866954274</v>
          </cell>
          <cell r="EV44">
            <v>27.213154480038142</v>
          </cell>
          <cell r="EW44">
            <v>9.3369418132611628</v>
          </cell>
          <cell r="EX44">
            <v>44.034278180619651</v>
          </cell>
          <cell r="EY44" t="e">
            <v>#DIV/0!</v>
          </cell>
        </row>
        <row r="45">
          <cell r="A45">
            <v>199202</v>
          </cell>
          <cell r="B45">
            <v>-3.1382308074393137</v>
          </cell>
          <cell r="C45">
            <v>-6.4885064755801523</v>
          </cell>
          <cell r="D45">
            <v>50.895216512957518</v>
          </cell>
          <cell r="E45">
            <v>-39.230728097292541</v>
          </cell>
          <cell r="F45">
            <v>-97.389182510238342</v>
          </cell>
          <cell r="G45">
            <v>-74.128910221451974</v>
          </cell>
          <cell r="H45">
            <v>-60.751633594960886</v>
          </cell>
          <cell r="I45">
            <v>-99.137960326822864</v>
          </cell>
          <cell r="J45" t="e">
            <v>#DIV/0!</v>
          </cell>
          <cell r="K45">
            <v>37.585475811432389</v>
          </cell>
          <cell r="L45">
            <v>-100</v>
          </cell>
          <cell r="M45" t="e">
            <v>#DIV/0!</v>
          </cell>
          <cell r="N45">
            <v>-28.360509606552426</v>
          </cell>
          <cell r="O45">
            <v>-86.912047714486235</v>
          </cell>
          <cell r="P45">
            <v>-71.848870386969594</v>
          </cell>
          <cell r="Q45">
            <v>-21.156514050187042</v>
          </cell>
          <cell r="R45">
            <v>82.327653240097675</v>
          </cell>
          <cell r="S45">
            <v>-34.668641321398226</v>
          </cell>
          <cell r="T45">
            <v>2.4393988039292083</v>
          </cell>
          <cell r="U45">
            <v>-5.9686442326612905</v>
          </cell>
          <cell r="V45">
            <v>-26.40003891383364</v>
          </cell>
          <cell r="W45">
            <v>-18.511473186975934</v>
          </cell>
          <cell r="X45">
            <v>-49.963306587457737</v>
          </cell>
          <cell r="Y45">
            <v>-49.592133693181772</v>
          </cell>
          <cell r="Z45">
            <v>66.503483394708979</v>
          </cell>
          <cell r="AA45">
            <v>2040.7590722176865</v>
          </cell>
          <cell r="AB45">
            <v>252.33326396916095</v>
          </cell>
          <cell r="AC45">
            <v>17.507560399078926</v>
          </cell>
          <cell r="AD45">
            <v>684.9449931464851</v>
          </cell>
          <cell r="AE45">
            <v>3.5180209061915946</v>
          </cell>
          <cell r="AF45">
            <v>274.48438844425726</v>
          </cell>
          <cell r="AG45">
            <v>102.45847172607142</v>
          </cell>
          <cell r="AH45">
            <v>-11.41191763206109</v>
          </cell>
          <cell r="AI45">
            <v>728.5291894126027</v>
          </cell>
          <cell r="AJ45">
            <v>7.5249048487130921</v>
          </cell>
          <cell r="AK45">
            <v>164.21967580060289</v>
          </cell>
          <cell r="AL45">
            <v>437.47048132167811</v>
          </cell>
          <cell r="AM45">
            <v>553.71190710131225</v>
          </cell>
          <cell r="AN45">
            <v>387.61327671540869</v>
          </cell>
          <cell r="AO45">
            <v>56.832928966314142</v>
          </cell>
          <cell r="AP45">
            <v>491.60906015017349</v>
          </cell>
          <cell r="AQ45">
            <v>146.14148492239511</v>
          </cell>
          <cell r="AR45">
            <v>164.03710503775255</v>
          </cell>
          <cell r="AS45">
            <v>888.18942000166089</v>
          </cell>
          <cell r="AT45">
            <v>110.42027500101113</v>
          </cell>
          <cell r="AU45">
            <v>463.62681409031552</v>
          </cell>
          <cell r="AV45">
            <v>619.20670241337507</v>
          </cell>
          <cell r="AW45">
            <v>1200.0457178909833</v>
          </cell>
          <cell r="AX45">
            <v>552.62171473868148</v>
          </cell>
          <cell r="AY45">
            <v>317.56745253112939</v>
          </cell>
          <cell r="AZ45">
            <v>467.15088521275527</v>
          </cell>
          <cell r="BA45">
            <v>221.23295243049887</v>
          </cell>
          <cell r="BB45">
            <v>137.76180021840852</v>
          </cell>
          <cell r="BC45">
            <v>726.1392473441457</v>
          </cell>
          <cell r="BD45">
            <v>-57.746856120272298</v>
          </cell>
          <cell r="BE45">
            <v>48.299140164634025</v>
          </cell>
          <cell r="BF45">
            <v>373.67224962084993</v>
          </cell>
          <cell r="BG45">
            <v>857.93329766839543</v>
          </cell>
          <cell r="BH45">
            <v>145.76863239756489</v>
          </cell>
          <cell r="BI45">
            <v>8.8124441049843654</v>
          </cell>
          <cell r="BJ45">
            <v>36.39452596311645</v>
          </cell>
          <cell r="BK45">
            <v>147.20992240158003</v>
          </cell>
          <cell r="BL45">
            <v>-52.016981878355324</v>
          </cell>
          <cell r="BM45">
            <v>-13.148347585275914</v>
          </cell>
          <cell r="BN45">
            <v>-80.204429493615493</v>
          </cell>
          <cell r="BO45">
            <v>-74.049753336428182</v>
          </cell>
          <cell r="BP45">
            <v>-93.858260727911784</v>
          </cell>
          <cell r="BQ45">
            <v>-80.349572150221007</v>
          </cell>
          <cell r="BR45">
            <v>115.2853703442637</v>
          </cell>
          <cell r="BS45">
            <v>-94.429668527166456</v>
          </cell>
          <cell r="BT45">
            <v>2591.4721989054297</v>
          </cell>
          <cell r="BU45">
            <v>-87.256885114403616</v>
          </cell>
          <cell r="BV45">
            <v>32.032666976987599</v>
          </cell>
          <cell r="BW45">
            <v>37.458193979933128</v>
          </cell>
          <cell r="BX45">
            <v>28.023032629558543</v>
          </cell>
          <cell r="BY45" t="e">
            <v>#DIV/0!</v>
          </cell>
          <cell r="CA45">
            <v>199202</v>
          </cell>
          <cell r="CB45">
            <v>-2.819731073728093</v>
          </cell>
          <cell r="CC45">
            <v>-5.0050134113510722</v>
          </cell>
          <cell r="CD45">
            <v>21.411367132677569</v>
          </cell>
          <cell r="CE45">
            <v>-37.290262068769678</v>
          </cell>
          <cell r="CF45">
            <v>-97.305814675032636</v>
          </cell>
          <cell r="CG45">
            <v>-73.302802399780006</v>
          </cell>
          <cell r="CH45">
            <v>-59.49836661809254</v>
          </cell>
          <cell r="CI45">
            <v>-99.110433936450477</v>
          </cell>
          <cell r="CJ45" t="e">
            <v>#DIV/0!</v>
          </cell>
          <cell r="CK45">
            <v>41.978813652597893</v>
          </cell>
          <cell r="CL45">
            <v>-100</v>
          </cell>
          <cell r="CM45" t="e">
            <v>#DIV/0!</v>
          </cell>
          <cell r="CN45">
            <v>-26.072939045698263</v>
          </cell>
          <cell r="CO45">
            <v>-86.494127176724518</v>
          </cell>
          <cell r="CP45">
            <v>-70.949957022233434</v>
          </cell>
          <cell r="CQ45">
            <v>-18.638907679966294</v>
          </cell>
          <cell r="CR45">
            <v>88.149684771743239</v>
          </cell>
          <cell r="CS45">
            <v>-32.582500116414977</v>
          </cell>
          <cell r="CT45">
            <v>5.7104627337321006</v>
          </cell>
          <cell r="CU45">
            <v>-15.976669159218602</v>
          </cell>
          <cell r="CV45">
            <v>-34.233492330867634</v>
          </cell>
          <cell r="CW45">
            <v>-27.1845291151608</v>
          </cell>
          <cell r="CX45">
            <v>-55.288854335107743</v>
          </cell>
          <cell r="CY45">
            <v>-54.957186428797364</v>
          </cell>
          <cell r="CZ45">
            <v>48.782043577378687</v>
          </cell>
          <cell r="DA45">
            <v>1812.911988852012</v>
          </cell>
          <cell r="DB45">
            <v>214.83343149856029</v>
          </cell>
          <cell r="DC45">
            <v>5.0008961705769508</v>
          </cell>
          <cell r="DD45">
            <v>601.40106257907109</v>
          </cell>
          <cell r="DE45">
            <v>-7.4996968021486055</v>
          </cell>
          <cell r="DF45">
            <v>101.08600470660929</v>
          </cell>
          <cell r="DG45">
            <v>8.7136512353217341</v>
          </cell>
          <cell r="DH45">
            <v>-52.431064958424884</v>
          </cell>
          <cell r="DI45">
            <v>344.8933777291104</v>
          </cell>
          <cell r="DJ45">
            <v>-42.262603756833293</v>
          </cell>
          <cell r="DK45">
            <v>41.877420290719158</v>
          </cell>
          <cell r="DL45">
            <v>188.60426514896534</v>
          </cell>
          <cell r="DM45">
            <v>251.02215121501115</v>
          </cell>
          <cell r="DN45">
            <v>161.83255879889674</v>
          </cell>
          <cell r="DO45">
            <v>-15.785789567123956</v>
          </cell>
          <cell r="DP45">
            <v>217.67493098457578</v>
          </cell>
          <cell r="DQ45">
            <v>32.170016489122787</v>
          </cell>
          <cell r="DR45">
            <v>41.779385695925157</v>
          </cell>
          <cell r="DS45">
            <v>430.62575769044122</v>
          </cell>
          <cell r="DT45">
            <v>12.988882086649795</v>
          </cell>
          <cell r="DU45">
            <v>202.64936987568683</v>
          </cell>
          <cell r="DV45">
            <v>286.19073801002583</v>
          </cell>
          <cell r="DW45">
            <v>598.08250333924548</v>
          </cell>
          <cell r="DX45">
            <v>250.43675317619341</v>
          </cell>
          <cell r="DY45">
            <v>124.22021669269182</v>
          </cell>
          <cell r="DZ45">
            <v>204.5416820899751</v>
          </cell>
          <cell r="EA45">
            <v>72.491705869796135</v>
          </cell>
          <cell r="EB45">
            <v>83.351469955479587</v>
          </cell>
          <cell r="EC45">
            <v>537.0823456472757</v>
          </cell>
          <cell r="ED45">
            <v>-67.416229043219403</v>
          </cell>
          <cell r="EE45">
            <v>14.36179115964697</v>
          </cell>
          <cell r="EF45">
            <v>265.27525937859861</v>
          </cell>
          <cell r="EG45">
            <v>638.7161355838424</v>
          </cell>
          <cell r="EH45">
            <v>89.525987680305832</v>
          </cell>
          <cell r="EI45">
            <v>-16.088616599595142</v>
          </cell>
          <cell r="EJ45">
            <v>5.1814749309842654</v>
          </cell>
          <cell r="EK45">
            <v>90.637447303447772</v>
          </cell>
          <cell r="EL45">
            <v>-23.293984917370622</v>
          </cell>
          <cell r="EM45">
            <v>56.841234006804967</v>
          </cell>
          <cell r="EN45">
            <v>-53.000196876966029</v>
          </cell>
          <cell r="EO45">
            <v>-38.387404202941347</v>
          </cell>
          <cell r="EP45">
            <v>-85.417922836421752</v>
          </cell>
          <cell r="EQ45">
            <v>-53.344803074752186</v>
          </cell>
          <cell r="ER45">
            <v>411.14313771287641</v>
          </cell>
          <cell r="ES45">
            <v>-86.774592706546215</v>
          </cell>
          <cell r="ET45">
            <v>6290.2509613893617</v>
          </cell>
          <cell r="EU45">
            <v>-69.74455014549504</v>
          </cell>
          <cell r="EV45">
            <v>29.526582197313218</v>
          </cell>
          <cell r="EW45">
            <v>21.914734480179504</v>
          </cell>
          <cell r="EX45">
            <v>35.909090909090935</v>
          </cell>
          <cell r="EY45" t="e">
            <v>#DIV/0!</v>
          </cell>
        </row>
        <row r="46">
          <cell r="A46">
            <v>199203</v>
          </cell>
          <cell r="B46">
            <v>0.87192984108351368</v>
          </cell>
          <cell r="C46">
            <v>-2.4970078261068664</v>
          </cell>
          <cell r="D46">
            <v>34.491800493349473</v>
          </cell>
          <cell r="E46">
            <v>-40.497230493177469</v>
          </cell>
          <cell r="F46">
            <v>-97.443594987177264</v>
          </cell>
          <cell r="G46">
            <v>-74.668093860860125</v>
          </cell>
          <cell r="H46">
            <v>-61.569615257899592</v>
          </cell>
          <cell r="I46">
            <v>-99.155926237508353</v>
          </cell>
          <cell r="J46" t="e">
            <v>#DIV/0!</v>
          </cell>
          <cell r="K46">
            <v>34.718034269050122</v>
          </cell>
          <cell r="L46">
            <v>-100</v>
          </cell>
          <cell r="M46" t="e">
            <v>#DIV/0!</v>
          </cell>
          <cell r="N46">
            <v>-29.853560014800493</v>
          </cell>
          <cell r="O46">
            <v>-87.184815881815425</v>
          </cell>
          <cell r="P46">
            <v>-72.435572711770391</v>
          </cell>
          <cell r="Q46">
            <v>-22.799704115311187</v>
          </cell>
          <cell r="R46">
            <v>78.527732615174585</v>
          </cell>
          <cell r="S46">
            <v>-36.030222918514234</v>
          </cell>
          <cell r="T46">
            <v>0.30444243608096144</v>
          </cell>
          <cell r="U46">
            <v>32.632208632410823</v>
          </cell>
          <cell r="V46">
            <v>3.8135132101160281</v>
          </cell>
          <cell r="W46">
            <v>14.940417493873028</v>
          </cell>
          <cell r="X46">
            <v>-29.422721752636591</v>
          </cell>
          <cell r="Y46">
            <v>-28.899178511655222</v>
          </cell>
          <cell r="Z46">
            <v>134.85490097868887</v>
          </cell>
          <cell r="AA46">
            <v>2919.5630125831417</v>
          </cell>
          <cell r="AB46">
            <v>396.96974582097545</v>
          </cell>
          <cell r="AC46">
            <v>65.745640265985884</v>
          </cell>
          <cell r="AD46">
            <v>1007.1731046138189</v>
          </cell>
          <cell r="AE46">
            <v>46.013248814745367</v>
          </cell>
          <cell r="AF46">
            <v>123.0811681925735</v>
          </cell>
          <cell r="AG46">
            <v>20.604953842710103</v>
          </cell>
          <cell r="AH46">
            <v>-47.227885828085967</v>
          </cell>
          <cell r="AI46">
            <v>393.55664791169733</v>
          </cell>
          <cell r="AJ46">
            <v>-35.947179312077708</v>
          </cell>
          <cell r="AK46">
            <v>57.396238016568958</v>
          </cell>
          <cell r="AL46">
            <v>220.17233973456297</v>
          </cell>
          <cell r="AM46">
            <v>289.4176109807662</v>
          </cell>
          <cell r="AN46">
            <v>190.47229404617434</v>
          </cell>
          <cell r="AO46">
            <v>-6.5742816403784587</v>
          </cell>
          <cell r="AP46">
            <v>252.42280939905271</v>
          </cell>
          <cell r="AQ46">
            <v>46.627020221741645</v>
          </cell>
          <cell r="AR46">
            <v>57.287480214344782</v>
          </cell>
          <cell r="AS46">
            <v>488.66659602373841</v>
          </cell>
          <cell r="AT46">
            <v>25.347817444772829</v>
          </cell>
          <cell r="AU46">
            <v>235.75372429882202</v>
          </cell>
          <cell r="AV46">
            <v>328.43300361020641</v>
          </cell>
          <cell r="AW46">
            <v>674.44007387251338</v>
          </cell>
          <cell r="AX46">
            <v>288.7681810090105</v>
          </cell>
          <cell r="AY46">
            <v>148.74584357661988</v>
          </cell>
          <cell r="AZ46">
            <v>237.85302116418279</v>
          </cell>
          <cell r="BA46">
            <v>91.359171440632792</v>
          </cell>
          <cell r="BB46">
            <v>73.636736476334761</v>
          </cell>
          <cell r="BC46">
            <v>503.327038456477</v>
          </cell>
          <cell r="BD46">
            <v>-69.142654529022636</v>
          </cell>
          <cell r="BE46">
            <v>8.302421569736623</v>
          </cell>
          <cell r="BF46">
            <v>245.92143695083053</v>
          </cell>
          <cell r="BG46">
            <v>599.5758419408005</v>
          </cell>
          <cell r="BH46">
            <v>79.484102234102778</v>
          </cell>
          <cell r="BI46">
            <v>-20.534595275409458</v>
          </cell>
          <cell r="BJ46">
            <v>-0.39148282139140633</v>
          </cell>
          <cell r="BK46">
            <v>80.536672042975624</v>
          </cell>
          <cell r="BL46">
            <v>-29.769555910127508</v>
          </cell>
          <cell r="BM46">
            <v>-50.276763990267639</v>
          </cell>
          <cell r="BN46">
            <v>-10.411432341744913</v>
          </cell>
          <cell r="BO46">
            <v>17.442709126165255</v>
          </cell>
          <cell r="BP46">
            <v>-72.204406832357932</v>
          </cell>
          <cell r="BQ46">
            <v>-11.0683026606482</v>
          </cell>
          <cell r="BR46">
            <v>874.31432757641687</v>
          </cell>
          <cell r="BS46">
            <v>-74.790420014825813</v>
          </cell>
          <cell r="BT46">
            <v>12080.762313174224</v>
          </cell>
          <cell r="BU46">
            <v>-42.328643181212378</v>
          </cell>
          <cell r="BV46">
            <v>50.70433933459708</v>
          </cell>
          <cell r="BW46">
            <v>92.821158690176304</v>
          </cell>
          <cell r="BX46">
            <v>26.691449814126386</v>
          </cell>
          <cell r="BY46" t="e">
            <v>#DIV/0!</v>
          </cell>
          <cell r="CA46">
            <v>199203</v>
          </cell>
          <cell r="CB46">
            <v>-1.8173945985831352</v>
          </cell>
          <cell r="CC46">
            <v>-4.324077132674887</v>
          </cell>
          <cell r="CD46">
            <v>25.05855813300451</v>
          </cell>
          <cell r="CE46">
            <v>-38.217029042927443</v>
          </cell>
          <cell r="CF46">
            <v>-97.345631170266245</v>
          </cell>
          <cell r="CG46">
            <v>-73.697351665247851</v>
          </cell>
          <cell r="CH46">
            <v>-60.096927183900689</v>
          </cell>
          <cell r="CI46">
            <v>-99.123580546151402</v>
          </cell>
          <cell r="CJ46" t="e">
            <v>#DIV/0!</v>
          </cell>
          <cell r="CK46">
            <v>39.880554596442607</v>
          </cell>
          <cell r="CL46">
            <v>-100</v>
          </cell>
          <cell r="CM46" t="e">
            <v>#DIV/0!</v>
          </cell>
          <cell r="CN46">
            <v>-27.165483215857762</v>
          </cell>
          <cell r="CO46">
            <v>-86.693726111478696</v>
          </cell>
          <cell r="CP46">
            <v>-71.379278230036633</v>
          </cell>
          <cell r="CQ46">
            <v>-19.841316999971724</v>
          </cell>
          <cell r="CR46">
            <v>85.369081315293357</v>
          </cell>
          <cell r="CS46">
            <v>-33.578841584799207</v>
          </cell>
          <cell r="CT46">
            <v>4.1482019283689056</v>
          </cell>
          <cell r="CU46">
            <v>-4.9575891194686648</v>
          </cell>
          <cell r="CV46">
            <v>-25.608668669517797</v>
          </cell>
          <cell r="CW46">
            <v>-17.635282569192015</v>
          </cell>
          <cell r="CX46">
            <v>-49.425296108834218</v>
          </cell>
          <cell r="CY46">
            <v>-49.050132245273879</v>
          </cell>
          <cell r="CZ46">
            <v>68.293781927329718</v>
          </cell>
          <cell r="DA46">
            <v>2063.7771962085249</v>
          </cell>
          <cell r="DB46">
            <v>256.1216635426531</v>
          </cell>
          <cell r="DC46">
            <v>18.771039148382982</v>
          </cell>
          <cell r="DD46">
            <v>693.38497194312595</v>
          </cell>
          <cell r="DE46">
            <v>4.6310796671835277</v>
          </cell>
          <cell r="DF46">
            <v>107.31115996221288</v>
          </cell>
          <cell r="DG46">
            <v>12.079173158793409</v>
          </cell>
          <cell r="DH46">
            <v>-50.958441309605647</v>
          </cell>
          <cell r="DI46">
            <v>358.66624249209798</v>
          </cell>
          <cell r="DJ46">
            <v>-40.475188187100187</v>
          </cell>
          <cell r="DK46">
            <v>46.269615410727056</v>
          </cell>
          <cell r="DL46">
            <v>197.53878230048468</v>
          </cell>
          <cell r="DM46">
            <v>261.88898102078321</v>
          </cell>
          <cell r="DN46">
            <v>169.93828615607032</v>
          </cell>
          <cell r="DO46">
            <v>-13.178713378815274</v>
          </cell>
          <cell r="DP46">
            <v>227.5094083718883</v>
          </cell>
          <cell r="DQ46">
            <v>36.261692953533839</v>
          </cell>
          <cell r="DR46">
            <v>46.168545892772187</v>
          </cell>
          <cell r="DS46">
            <v>447.0526976411594</v>
          </cell>
          <cell r="DT46">
            <v>16.486755218958166</v>
          </cell>
          <cell r="DU46">
            <v>212.01869081990492</v>
          </cell>
          <cell r="DV46">
            <v>298.14630550909783</v>
          </cell>
          <cell r="DW46">
            <v>619.69351486064761</v>
          </cell>
          <cell r="DX46">
            <v>261.28546041951631</v>
          </cell>
          <cell r="DY46">
            <v>131.16155337295265</v>
          </cell>
          <cell r="DZ46">
            <v>213.96958462142595</v>
          </cell>
          <cell r="EA46">
            <v>77.831648104513505</v>
          </cell>
          <cell r="EB46">
            <v>80.266213391236732</v>
          </cell>
          <cell r="EC46">
            <v>526.36215622447617</v>
          </cell>
          <cell r="ED46">
            <v>-67.964516402227787</v>
          </cell>
          <cell r="EE46">
            <v>12.437424439491721</v>
          </cell>
          <cell r="EF46">
            <v>259.12876984117094</v>
          </cell>
          <cell r="EG46">
            <v>626.28575361321737</v>
          </cell>
          <cell r="EH46">
            <v>86.33683245985813</v>
          </cell>
          <cell r="EI46">
            <v>-17.500594079315718</v>
          </cell>
          <cell r="EJ46">
            <v>3.4115854610696772</v>
          </cell>
          <cell r="EK46">
            <v>87.429589543560269</v>
          </cell>
          <cell r="EL46">
            <v>-25.018736732223971</v>
          </cell>
          <cell r="EM46">
            <v>14.57069089414334</v>
          </cell>
          <cell r="EN46">
            <v>-44.320129060251098</v>
          </cell>
          <cell r="EO46">
            <v>-27.008601009184645</v>
          </cell>
          <cell r="EP46">
            <v>-82.72486009407173</v>
          </cell>
          <cell r="EQ46">
            <v>-44.728378187753663</v>
          </cell>
          <cell r="ER46">
            <v>505.5426203613863</v>
          </cell>
          <cell r="ES46">
            <v>-84.332083917512705</v>
          </cell>
          <cell r="ET46">
            <v>7470.4221115851669</v>
          </cell>
          <cell r="EU46">
            <v>-64.156880855161049</v>
          </cell>
          <cell r="EV46">
            <v>35.27932877628831</v>
          </cell>
          <cell r="EW46">
            <v>38.14878892733563</v>
          </cell>
          <cell r="EX46">
            <v>33.10734463276836</v>
          </cell>
          <cell r="EY46" t="e">
            <v>#DIV/0!</v>
          </cell>
        </row>
        <row r="47">
          <cell r="A47">
            <v>199204</v>
          </cell>
          <cell r="B47">
            <v>-16.420397986436257</v>
          </cell>
          <cell r="C47">
            <v>-19.696287159341807</v>
          </cell>
          <cell r="D47">
            <v>8.3294998165939376</v>
          </cell>
          <cell r="E47">
            <v>-39.465335461734895</v>
          </cell>
          <cell r="F47">
            <v>-97.399261897256395</v>
          </cell>
          <cell r="G47">
            <v>-74.228788794917762</v>
          </cell>
          <cell r="H47">
            <v>-60.903156815704691</v>
          </cell>
          <cell r="I47">
            <v>-99.141288338652473</v>
          </cell>
          <cell r="J47" t="e">
            <v>#DIV/0!</v>
          </cell>
          <cell r="K47">
            <v>37.05430989722916</v>
          </cell>
          <cell r="L47">
            <v>-100</v>
          </cell>
          <cell r="M47" t="e">
            <v>#DIV/0!</v>
          </cell>
          <cell r="N47">
            <v>-28.637082807200755</v>
          </cell>
          <cell r="O47">
            <v>-86.96257538900845</v>
          </cell>
          <cell r="P47">
            <v>-71.957551339000133</v>
          </cell>
          <cell r="Q47">
            <v>-21.460899175481089</v>
          </cell>
          <cell r="R47">
            <v>81.623754561500675</v>
          </cell>
          <cell r="S47">
            <v>-34.920861191657053</v>
          </cell>
          <cell r="T47">
            <v>2.0439187098624956</v>
          </cell>
          <cell r="U47">
            <v>-16.578599092035532</v>
          </cell>
          <cell r="V47">
            <v>-34.704633252642097</v>
          </cell>
          <cell r="W47">
            <v>-27.706167701243515</v>
          </cell>
          <cell r="X47">
            <v>-55.609157953601951</v>
          </cell>
          <cell r="Y47">
            <v>-55.279866064030784</v>
          </cell>
          <cell r="Z47">
            <v>47.716192407248286</v>
          </cell>
          <cell r="AA47">
            <v>1799.2081880931923</v>
          </cell>
          <cell r="AB47">
            <v>212.57801429033782</v>
          </cell>
          <cell r="AC47">
            <v>4.2486862576250388</v>
          </cell>
          <cell r="AD47">
            <v>596.37633563417057</v>
          </cell>
          <cell r="AE47">
            <v>-8.1623544322649053</v>
          </cell>
          <cell r="AF47">
            <v>81.692365260614991</v>
          </cell>
          <cell r="AG47">
            <v>-1.7711826445474372</v>
          </cell>
          <cell r="AH47">
            <v>-57.01882717674652</v>
          </cell>
          <cell r="AI47">
            <v>301.98585777426541</v>
          </cell>
          <cell r="AJ47">
            <v>-47.831058144915708</v>
          </cell>
          <cell r="AK47">
            <v>28.194123242470823</v>
          </cell>
          <cell r="AL47">
            <v>160.76997071837343</v>
          </cell>
          <cell r="AM47">
            <v>217.1679948894444</v>
          </cell>
          <cell r="AN47">
            <v>136.58024823667398</v>
          </cell>
          <cell r="AO47">
            <v>-23.907787096227011</v>
          </cell>
          <cell r="AP47">
            <v>187.03693068448104</v>
          </cell>
          <cell r="AQ47">
            <v>19.422945159613676</v>
          </cell>
          <cell r="AR47">
            <v>28.105543545283666</v>
          </cell>
          <cell r="AS47">
            <v>379.44982110340499</v>
          </cell>
          <cell r="AT47">
            <v>2.0917256993041633</v>
          </cell>
          <cell r="AU47">
            <v>173.46050232376473</v>
          </cell>
          <cell r="AV47">
            <v>248.94476486894882</v>
          </cell>
          <cell r="AW47">
            <v>530.75628442574487</v>
          </cell>
          <cell r="AX47">
            <v>216.63905527255309</v>
          </cell>
          <cell r="AY47">
            <v>102.59540970831083</v>
          </cell>
          <cell r="AZ47">
            <v>175.17031143020768</v>
          </cell>
          <cell r="BA47">
            <v>55.855829315661339</v>
          </cell>
          <cell r="BB47">
            <v>-35.317418990603812</v>
          </cell>
          <cell r="BC47">
            <v>124.74938674880548</v>
          </cell>
          <cell r="BD47">
            <v>-88.505124038463791</v>
          </cell>
          <cell r="BE47">
            <v>-59.655541224405418</v>
          </cell>
          <cell r="BF47">
            <v>28.86150605294506</v>
          </cell>
          <cell r="BG47">
            <v>160.60367170468913</v>
          </cell>
          <cell r="BH47">
            <v>-33.139177697926954</v>
          </cell>
          <cell r="BI47">
            <v>-70.397811068953573</v>
          </cell>
          <cell r="BJ47">
            <v>-62.894165645014297</v>
          </cell>
          <cell r="BK47">
            <v>-32.747077884764792</v>
          </cell>
          <cell r="BL47">
            <v>-36.870304472127543</v>
          </cell>
          <cell r="BM47">
            <v>-31.870058394351574</v>
          </cell>
          <cell r="BN47">
            <v>-43.476831031563322</v>
          </cell>
          <cell r="BO47">
            <v>-25.903111685282937</v>
          </cell>
          <cell r="BP47">
            <v>-82.463219914558039</v>
          </cell>
          <cell r="BQ47">
            <v>-43.89126328554633</v>
          </cell>
          <cell r="BR47">
            <v>514.71385027658778</v>
          </cell>
          <cell r="BS47">
            <v>-84.094785904370681</v>
          </cell>
          <cell r="BT47">
            <v>7585.079741627851</v>
          </cell>
          <cell r="BU47">
            <v>-63.614019831837716</v>
          </cell>
          <cell r="BV47">
            <v>70.642969553755705</v>
          </cell>
          <cell r="BW47">
            <v>73.081607795371497</v>
          </cell>
          <cell r="BX47">
            <v>68.313253012048193</v>
          </cell>
          <cell r="BY47" t="e">
            <v>#DIV/0!</v>
          </cell>
          <cell r="CA47">
            <v>199204</v>
          </cell>
          <cell r="CB47">
            <v>-5.7173050196096824</v>
          </cell>
          <cell r="CC47">
            <v>-8.5155854251011078</v>
          </cell>
          <cell r="CD47">
            <v>20.770398557888271</v>
          </cell>
          <cell r="CE47">
            <v>-38.550499415925145</v>
          </cell>
          <cell r="CF47">
            <v>-97.359957987996324</v>
          </cell>
          <cell r="CG47">
            <v>-73.83931884188479</v>
          </cell>
          <cell r="CH47">
            <v>-60.31230194444732</v>
          </cell>
          <cell r="CI47">
            <v>-99.128310974579335</v>
          </cell>
          <cell r="CJ47" t="e">
            <v>#DIV/0!</v>
          </cell>
          <cell r="CK47">
            <v>39.125556576861925</v>
          </cell>
          <cell r="CL47">
            <v>-100</v>
          </cell>
          <cell r="CM47" t="e">
            <v>#DIV/0!</v>
          </cell>
          <cell r="CN47">
            <v>-27.558603732771573</v>
          </cell>
          <cell r="CO47">
            <v>-86.765546032859575</v>
          </cell>
          <cell r="CP47">
            <v>-71.533757087499225</v>
          </cell>
          <cell r="CQ47">
            <v>-20.273969323175749</v>
          </cell>
          <cell r="CR47">
            <v>84.3685613381721</v>
          </cell>
          <cell r="CS47">
            <v>-33.93734633341424</v>
          </cell>
          <cell r="CT47">
            <v>3.5860674242152584</v>
          </cell>
          <cell r="CU47">
            <v>-7.610327757450591</v>
          </cell>
          <cell r="CV47">
            <v>-27.685012873363206</v>
          </cell>
          <cell r="CW47">
            <v>-19.934172783685952</v>
          </cell>
          <cell r="CX47">
            <v>-50.836891941406606</v>
          </cell>
          <cell r="CY47">
            <v>-50.472199315551833</v>
          </cell>
          <cell r="CZ47">
            <v>63.596516635817835</v>
          </cell>
          <cell r="DA47">
            <v>2003.3837853176583</v>
          </cell>
          <cell r="DB47">
            <v>246.18191466686449</v>
          </cell>
          <cell r="DC47">
            <v>15.456008293176467</v>
          </cell>
          <cell r="DD47">
            <v>671.2407212831414</v>
          </cell>
          <cell r="DE47">
            <v>1.710710695106485</v>
          </cell>
          <cell r="DF47">
            <v>100.96067713338846</v>
          </cell>
          <cell r="DG47">
            <v>8.6458950625081457</v>
          </cell>
          <cell r="DH47">
            <v>-52.460712467699118</v>
          </cell>
          <cell r="DI47">
            <v>344.61609633673237</v>
          </cell>
          <cell r="DJ47">
            <v>-42.298588796000004</v>
          </cell>
          <cell r="DK47">
            <v>41.788994679967175</v>
          </cell>
          <cell r="DL47">
            <v>188.42439150621703</v>
          </cell>
          <cell r="DM47">
            <v>250.80337540103682</v>
          </cell>
          <cell r="DN47">
            <v>161.66937071809355</v>
          </cell>
          <cell r="DO47">
            <v>-15.838276375639822</v>
          </cell>
          <cell r="DP47">
            <v>217.47693894514242</v>
          </cell>
          <cell r="DQ47">
            <v>32.087641052586093</v>
          </cell>
          <cell r="DR47">
            <v>41.691021185585782</v>
          </cell>
          <cell r="DS47">
            <v>430.29504328494693</v>
          </cell>
          <cell r="DT47">
            <v>12.918461360883654</v>
          </cell>
          <cell r="DU47">
            <v>202.46074257107341</v>
          </cell>
          <cell r="DV47">
            <v>285.95004324827084</v>
          </cell>
          <cell r="DW47">
            <v>597.64742091678136</v>
          </cell>
          <cell r="DX47">
            <v>250.2183422136452</v>
          </cell>
          <cell r="DY47">
            <v>124.08047063892678</v>
          </cell>
          <cell r="DZ47">
            <v>204.35187539499105</v>
          </cell>
          <cell r="EA47">
            <v>72.384199795820905</v>
          </cell>
          <cell r="EB47">
            <v>40.556743548130271</v>
          </cell>
          <cell r="EC47">
            <v>388.3856120593336</v>
          </cell>
          <cell r="ED47">
            <v>-75.021368853408802</v>
          </cell>
          <cell r="EE47">
            <v>-12.330558595279271</v>
          </cell>
          <cell r="EF47">
            <v>180.01903104142548</v>
          </cell>
          <cell r="EG47">
            <v>466.29780197200341</v>
          </cell>
          <cell r="EH47">
            <v>45.290112223017417</v>
          </cell>
          <cell r="EI47">
            <v>-35.673759254597911</v>
          </cell>
          <cell r="EJ47">
            <v>-19.368164315899904</v>
          </cell>
          <cell r="EK47">
            <v>46.142154179659514</v>
          </cell>
          <cell r="EL47">
            <v>-28.381626904928211</v>
          </cell>
          <cell r="EM47">
            <v>-4.3578921360816878</v>
          </cell>
          <cell r="EN47">
            <v>-44.149384228570185</v>
          </cell>
          <cell r="EO47">
            <v>-26.784769597141207</v>
          </cell>
          <cell r="EP47">
            <v>-82.671885099594931</v>
          </cell>
          <cell r="EQ47">
            <v>-44.558885270407004</v>
          </cell>
          <cell r="ER47">
            <v>507.3995440762618</v>
          </cell>
          <cell r="ES47">
            <v>-84.284037547268966</v>
          </cell>
          <cell r="ET47">
            <v>7493.6371519108679</v>
          </cell>
          <cell r="EU47">
            <v>-64.046966316172146</v>
          </cell>
          <cell r="EV47">
            <v>41.386651763901455</v>
          </cell>
          <cell r="EW47">
            <v>44.835626020051279</v>
          </cell>
          <cell r="EX47">
            <v>38.667935299714571</v>
          </cell>
          <cell r="EY47" t="e">
            <v>#DIV/0!</v>
          </cell>
        </row>
        <row r="48">
          <cell r="A48">
            <v>199205</v>
          </cell>
          <cell r="B48">
            <v>10.684841272783245</v>
          </cell>
          <cell r="C48">
            <v>9.0391516083702612</v>
          </cell>
          <cell r="D48">
            <v>42.876735524852734</v>
          </cell>
          <cell r="E48">
            <v>-8.072665556489639</v>
          </cell>
          <cell r="F48">
            <v>-96.050545200927559</v>
          </cell>
          <cell r="G48">
            <v>-60.864097132868423</v>
          </cell>
          <cell r="H48">
            <v>-40.627926056874131</v>
          </cell>
          <cell r="I48">
            <v>-98.695969083411072</v>
          </cell>
          <cell r="J48" t="e">
            <v>#DIV/0!</v>
          </cell>
          <cell r="K48">
            <v>108.12930044211294</v>
          </cell>
          <cell r="L48">
            <v>-100</v>
          </cell>
          <cell r="M48" t="e">
            <v>#DIV/0!</v>
          </cell>
          <cell r="N48">
            <v>8.3710103241782576</v>
          </cell>
          <cell r="O48">
            <v>-80.201497742849767</v>
          </cell>
          <cell r="P48">
            <v>-57.415018711383347</v>
          </cell>
          <cell r="Q48">
            <v>19.268690814736473</v>
          </cell>
          <cell r="R48">
            <v>175.81201210600818</v>
          </cell>
          <cell r="S48">
            <v>-1.1714725081446034</v>
          </cell>
          <cell r="T48">
            <v>54.962871517000735</v>
          </cell>
          <cell r="U48">
            <v>-0.46717854306284323</v>
          </cell>
          <cell r="V48">
            <v>-22.093947000480924</v>
          </cell>
          <cell r="W48">
            <v>-13.743847210519547</v>
          </cell>
          <cell r="X48">
            <v>-47.035824049492739</v>
          </cell>
          <cell r="Y48">
            <v>-46.64293504864672</v>
          </cell>
          <cell r="Z48">
            <v>76.24505516743875</v>
          </cell>
          <cell r="AA48">
            <v>2166.0078521527839</v>
          </cell>
          <cell r="AB48">
            <v>272.94712566681244</v>
          </cell>
          <cell r="AC48">
            <v>24.382541691526697</v>
          </cell>
          <cell r="AD48">
            <v>730.86954578935422</v>
          </cell>
          <cell r="AE48">
            <v>9.5745202049963893</v>
          </cell>
          <cell r="AF48">
            <v>119.27629479495803</v>
          </cell>
          <cell r="AG48">
            <v>18.547915213162298</v>
          </cell>
          <cell r="AH48">
            <v>-48.127967242288165</v>
          </cell>
          <cell r="AI48">
            <v>385.13854352811973</v>
          </cell>
          <cell r="AJ48">
            <v>-37.039664506826796</v>
          </cell>
          <cell r="AK48">
            <v>54.711687080395649</v>
          </cell>
          <cell r="AL48">
            <v>214.71147888297935</v>
          </cell>
          <cell r="AM48">
            <v>282.77570247460011</v>
          </cell>
          <cell r="AN48">
            <v>185.51799730604523</v>
          </cell>
          <cell r="AO48">
            <v>-8.1677511085533325</v>
          </cell>
          <cell r="AP48">
            <v>246.41188439332626</v>
          </cell>
          <cell r="AQ48">
            <v>44.126149112210129</v>
          </cell>
          <cell r="AR48">
            <v>54.604784251730223</v>
          </cell>
          <cell r="AS48">
            <v>478.62629594183227</v>
          </cell>
          <cell r="AT48">
            <v>23.209884512517974</v>
          </cell>
          <cell r="AU48">
            <v>230.02710728275844</v>
          </cell>
          <cell r="AV48">
            <v>321.12564839369691</v>
          </cell>
          <cell r="AW48">
            <v>661.23122052555004</v>
          </cell>
          <cell r="AX48">
            <v>282.13734918333324</v>
          </cell>
          <cell r="AY48">
            <v>144.50323336142188</v>
          </cell>
          <cell r="AZ48">
            <v>232.0905985314397</v>
          </cell>
          <cell r="BA48">
            <v>88.095348560811345</v>
          </cell>
          <cell r="BB48">
            <v>-60.953201460281143</v>
          </cell>
          <cell r="BC48">
            <v>35.673992740505327</v>
          </cell>
          <cell r="BD48">
            <v>-93.060912243994096</v>
          </cell>
          <cell r="BE48">
            <v>-75.645344860685242</v>
          </cell>
          <cell r="BF48">
            <v>-22.210443865201015</v>
          </cell>
          <cell r="BG48">
            <v>57.318074031180686</v>
          </cell>
          <cell r="BH48">
            <v>-59.638267090026268</v>
          </cell>
          <cell r="BI48">
            <v>-82.130108454432943</v>
          </cell>
          <cell r="BJ48">
            <v>-77.600398498371078</v>
          </cell>
          <cell r="BK48">
            <v>-59.401569015010047</v>
          </cell>
          <cell r="BL48">
            <v>-4.6019606392947026</v>
          </cell>
          <cell r="BM48">
            <v>16.366088481777425</v>
          </cell>
          <cell r="BN48">
            <v>-41.121915916842291</v>
          </cell>
          <cell r="BO48">
            <v>-22.816025709201824</v>
          </cell>
          <cell r="BP48">
            <v>-81.732588047300084</v>
          </cell>
          <cell r="BQ48">
            <v>-41.553614590892408</v>
          </cell>
          <cell r="BR48">
            <v>540.32456821161838</v>
          </cell>
          <cell r="BS48">
            <v>-83.432129691701732</v>
          </cell>
          <cell r="BT48">
            <v>7905.2619035922999</v>
          </cell>
          <cell r="BU48">
            <v>-62.0980769675975</v>
          </cell>
          <cell r="BV48">
            <v>58.345679963442649</v>
          </cell>
          <cell r="BW48">
            <v>32.980972515856223</v>
          </cell>
          <cell r="BX48">
            <v>90.98591549295773</v>
          </cell>
          <cell r="BY48" t="e">
            <v>#DIV/0!</v>
          </cell>
          <cell r="CA48">
            <v>199205</v>
          </cell>
          <cell r="CB48">
            <v>-2.0272500033176897</v>
          </cell>
          <cell r="CC48">
            <v>-4.4930192833091809</v>
          </cell>
          <cell r="CD48">
            <v>24.626769926849263</v>
          </cell>
          <cell r="CE48">
            <v>-33.820913118984137</v>
          </cell>
          <cell r="CF48">
            <v>-97.156761763378725</v>
          </cell>
          <cell r="CG48">
            <v>-71.825808594477991</v>
          </cell>
          <cell r="CH48">
            <v>-57.257657218346488</v>
          </cell>
          <cell r="CI48">
            <v>-99.06121964868349</v>
          </cell>
          <cell r="CJ48" t="e">
            <v>#DIV/0!</v>
          </cell>
          <cell r="CK48">
            <v>49.833639143618285</v>
          </cell>
          <cell r="CL48">
            <v>-100</v>
          </cell>
          <cell r="CM48" t="e">
            <v>#DIV/0!</v>
          </cell>
          <cell r="CN48">
            <v>-21.983003738301477</v>
          </cell>
          <cell r="CO48">
            <v>-85.746929257531292</v>
          </cell>
          <cell r="CP48">
            <v>-69.34279457153616</v>
          </cell>
          <cell r="CQ48">
            <v>-14.137692565601441</v>
          </cell>
          <cell r="CR48">
            <v>98.55886415599079</v>
          </cell>
          <cell r="CS48">
            <v>-28.852699289073286</v>
          </cell>
          <cell r="CT48">
            <v>11.558780634036566</v>
          </cell>
          <cell r="CU48">
            <v>-6.0650307044775218</v>
          </cell>
          <cell r="CV48">
            <v>-26.475482264799027</v>
          </cell>
          <cell r="CW48">
            <v>-18.595002681248502</v>
          </cell>
          <cell r="CX48">
            <v>-50.014596503465306</v>
          </cell>
          <cell r="CY48">
            <v>-49.643804078506427</v>
          </cell>
          <cell r="CZ48">
            <v>66.332809653183432</v>
          </cell>
          <cell r="DA48">
            <v>2038.5646955409302</v>
          </cell>
          <cell r="DB48">
            <v>251.97210614111145</v>
          </cell>
          <cell r="DC48">
            <v>17.387109735933933</v>
          </cell>
          <cell r="DD48">
            <v>684.14038836500777</v>
          </cell>
          <cell r="DE48">
            <v>3.4119101655442279</v>
          </cell>
          <cell r="DF48">
            <v>104.26738132090082</v>
          </cell>
          <cell r="DG48">
            <v>10.433607172578149</v>
          </cell>
          <cell r="DH48">
            <v>-51.678478035586451</v>
          </cell>
          <cell r="DI48">
            <v>351.93202464949491</v>
          </cell>
          <cell r="DJ48">
            <v>-41.349141865509239</v>
          </cell>
          <cell r="DK48">
            <v>44.122059382671239</v>
          </cell>
          <cell r="DL48">
            <v>193.17026595677567</v>
          </cell>
          <cell r="DM48">
            <v>256.5756638257127</v>
          </cell>
          <cell r="DN48">
            <v>165.9750051150304</v>
          </cell>
          <cell r="DO48">
            <v>-14.4534386655628</v>
          </cell>
          <cell r="DP48">
            <v>222.70085806416347</v>
          </cell>
          <cell r="DQ48">
            <v>34.261074990098678</v>
          </cell>
          <cell r="DR48">
            <v>44.022473785022896</v>
          </cell>
          <cell r="DS48">
            <v>439.02077443424764</v>
          </cell>
          <cell r="DT48">
            <v>14.776476343494679</v>
          </cell>
          <cell r="DU48">
            <v>207.4375779315256</v>
          </cell>
          <cell r="DV48">
            <v>292.30065194637217</v>
          </cell>
          <cell r="DW48">
            <v>609.12684903704746</v>
          </cell>
          <cell r="DX48">
            <v>255.98100421927148</v>
          </cell>
          <cell r="DY48">
            <v>127.76759909197065</v>
          </cell>
          <cell r="DZ48">
            <v>209.35982836968094</v>
          </cell>
          <cell r="EA48">
            <v>75.220692802596801</v>
          </cell>
          <cell r="EB48">
            <v>19.776275222209904</v>
          </cell>
          <cell r="EC48">
            <v>316.18073959258527</v>
          </cell>
          <cell r="ED48">
            <v>-78.714309087107679</v>
          </cell>
          <cell r="EE48">
            <v>-25.291957701954587</v>
          </cell>
          <cell r="EF48">
            <v>138.61990312823011</v>
          </cell>
          <cell r="EG48">
            <v>382.57408128913301</v>
          </cell>
          <cell r="EH48">
            <v>23.809843835282791</v>
          </cell>
          <cell r="EI48">
            <v>-45.184006679173613</v>
          </cell>
          <cell r="EJ48">
            <v>-31.289095785975533</v>
          </cell>
          <cell r="EK48">
            <v>24.535916518267854</v>
          </cell>
          <cell r="EL48">
            <v>-22.144227083988767</v>
          </cell>
          <cell r="EM48">
            <v>3.1662809812561363</v>
          </cell>
          <cell r="EN48">
            <v>-43.614055311887213</v>
          </cell>
          <cell r="EO48">
            <v>-26.083000611519608</v>
          </cell>
          <cell r="EP48">
            <v>-82.505794881077819</v>
          </cell>
          <cell r="EQ48">
            <v>-44.027481426815505</v>
          </cell>
          <cell r="ER48">
            <v>513.22147702065047</v>
          </cell>
          <cell r="ES48">
            <v>-84.133399832030832</v>
          </cell>
          <cell r="ET48">
            <v>7566.4222679577988</v>
          </cell>
          <cell r="EU48">
            <v>-63.702355996167832</v>
          </cell>
          <cell r="EV48">
            <v>43.885117145222438</v>
          </cell>
          <cell r="EW48">
            <v>42.693409742120338</v>
          </cell>
          <cell r="EX48">
            <v>44.895222129086335</v>
          </cell>
          <cell r="EY48" t="e">
            <v>#DIV/0!</v>
          </cell>
        </row>
        <row r="49">
          <cell r="A49">
            <v>199206</v>
          </cell>
          <cell r="B49">
            <v>34.520137749053589</v>
          </cell>
          <cell r="C49">
            <v>34.433523565673028</v>
          </cell>
          <cell r="D49">
            <v>101.13923803932963</v>
          </cell>
          <cell r="E49">
            <v>53.472061150370024</v>
          </cell>
          <cell r="F49">
            <v>-93.406412008972822</v>
          </cell>
          <cell r="G49">
            <v>-34.662875690252605</v>
          </cell>
          <cell r="H49">
            <v>-0.87872537604111756</v>
          </cell>
          <cell r="I49">
            <v>-97.822929232265608</v>
          </cell>
          <cell r="J49" t="e">
            <v>#DIV/0!</v>
          </cell>
          <cell r="K49">
            <v>247.47045498490075</v>
          </cell>
          <cell r="L49">
            <v>-100</v>
          </cell>
          <cell r="M49" t="e">
            <v>#DIV/0!</v>
          </cell>
          <cell r="N49">
            <v>80.924666467078225</v>
          </cell>
          <cell r="O49">
            <v>-66.946534809379472</v>
          </cell>
          <cell r="P49">
            <v>-28.904662666683876</v>
          </cell>
          <cell r="Q49">
            <v>99.11827010813559</v>
          </cell>
          <cell r="R49">
            <v>360.46628289816738</v>
          </cell>
          <cell r="S49">
            <v>64.993556121780983</v>
          </cell>
          <cell r="T49">
            <v>158.70946261482726</v>
          </cell>
          <cell r="U49">
            <v>111.64646320646705</v>
          </cell>
          <cell r="V49">
            <v>65.659330644590881</v>
          </cell>
          <cell r="W49">
            <v>83.414972071183058</v>
          </cell>
          <cell r="X49">
            <v>12.622955448115675</v>
          </cell>
          <cell r="Y49">
            <v>13.458394112915812</v>
          </cell>
          <cell r="Z49">
            <v>274.76725805422507</v>
          </cell>
          <cell r="AA49">
            <v>4718.4361749828931</v>
          </cell>
          <cell r="AB49">
            <v>693.03428713260109</v>
          </cell>
          <cell r="AC49">
            <v>164.48687627158358</v>
          </cell>
          <cell r="AD49">
            <v>1666.7599308270615</v>
          </cell>
          <cell r="AE49">
            <v>132.99911847637759</v>
          </cell>
          <cell r="AF49">
            <v>143.43461108065978</v>
          </cell>
          <cell r="AG49">
            <v>31.608688761019465</v>
          </cell>
          <cell r="AH49">
            <v>-42.413072365416603</v>
          </cell>
          <cell r="AI49">
            <v>438.58768807836077</v>
          </cell>
          <cell r="AJ49">
            <v>-30.103138605929715</v>
          </cell>
          <cell r="AK49">
            <v>71.756730061797953</v>
          </cell>
          <cell r="AL49">
            <v>249.38417094349285</v>
          </cell>
          <cell r="AM49">
            <v>324.94723084482348</v>
          </cell>
          <cell r="AN49">
            <v>216.97435737738562</v>
          </cell>
          <cell r="AO49">
            <v>1.9496786666138632</v>
          </cell>
          <cell r="AP49">
            <v>284.57710364844633</v>
          </cell>
          <cell r="AQ49">
            <v>60.004952147206723</v>
          </cell>
          <cell r="AR49">
            <v>71.638049433123939</v>
          </cell>
          <cell r="AS49">
            <v>542.37526197419811</v>
          </cell>
          <cell r="AT49">
            <v>36.784280971385186</v>
          </cell>
          <cell r="AU49">
            <v>266.38716730679073</v>
          </cell>
          <cell r="AV49">
            <v>367.52230344220288</v>
          </cell>
          <cell r="AW49">
            <v>745.09830980304491</v>
          </cell>
          <cell r="AX49">
            <v>324.23854828824841</v>
          </cell>
          <cell r="AY49">
            <v>171.44087589111405</v>
          </cell>
          <cell r="AZ49">
            <v>268.67799947385566</v>
          </cell>
          <cell r="BA49">
            <v>108.81836801282498</v>
          </cell>
          <cell r="BB49">
            <v>143.76017008301994</v>
          </cell>
          <cell r="BC49">
            <v>746.98148844717286</v>
          </cell>
          <cell r="BD49">
            <v>-56.680873339605164</v>
          </cell>
          <cell r="BE49">
            <v>52.040502706868097</v>
          </cell>
          <cell r="BF49">
            <v>385.62228257491728</v>
          </cell>
          <cell r="BG49">
            <v>882.10050291231425</v>
          </cell>
          <cell r="BH49">
            <v>151.96900250279663</v>
          </cell>
          <cell r="BI49">
            <v>11.557617152187348</v>
          </cell>
          <cell r="BJ49">
            <v>39.835553131835553</v>
          </cell>
          <cell r="BK49">
            <v>153.44665406917503</v>
          </cell>
          <cell r="BL49">
            <v>-3.6616336121036852</v>
          </cell>
          <cell r="BM49">
            <v>37.437452660833884</v>
          </cell>
          <cell r="BN49">
            <v>-53.588600645719026</v>
          </cell>
          <cell r="BO49">
            <v>-39.158749637617788</v>
          </cell>
          <cell r="BP49">
            <v>-85.600479966221556</v>
          </cell>
          <cell r="BQ49">
            <v>-53.928892621486376</v>
          </cell>
          <cell r="BR49">
            <v>404.74399285230805</v>
          </cell>
          <cell r="BS49">
            <v>-86.940165304252432</v>
          </cell>
          <cell r="BT49">
            <v>6210.2496103386766</v>
          </cell>
          <cell r="BU49">
            <v>-70.123326641071117</v>
          </cell>
          <cell r="BV49">
            <v>35.554532713348095</v>
          </cell>
          <cell r="BW49">
            <v>-2.5531914893617085</v>
          </cell>
          <cell r="BX49">
            <v>75.229357798165154</v>
          </cell>
          <cell r="BY49" t="e">
            <v>#DIV/0!</v>
          </cell>
          <cell r="CA49">
            <v>199206</v>
          </cell>
          <cell r="CB49">
            <v>3.0083604325864997</v>
          </cell>
          <cell r="CC49">
            <v>0.74177342405468494</v>
          </cell>
          <cell r="CD49">
            <v>34.586526959590202</v>
          </cell>
          <cell r="CE49">
            <v>-22.903222097930225</v>
          </cell>
          <cell r="CF49">
            <v>-96.687707292704516</v>
          </cell>
          <cell r="CG49">
            <v>-67.177858146226043</v>
          </cell>
          <cell r="CH49">
            <v>-50.20637086794612</v>
          </cell>
          <cell r="CI49">
            <v>-98.90634725174732</v>
          </cell>
          <cell r="CJ49" t="e">
            <v>#DIV/0!</v>
          </cell>
          <cell r="CK49">
            <v>74.551982261153341</v>
          </cell>
          <cell r="CL49">
            <v>-100</v>
          </cell>
          <cell r="CM49" t="e">
            <v>#DIV/0!</v>
          </cell>
          <cell r="CN49">
            <v>-9.1123900789238377</v>
          </cell>
          <cell r="CO49">
            <v>-83.395572812446588</v>
          </cell>
          <cell r="CP49">
            <v>-64.285216532740975</v>
          </cell>
          <cell r="CQ49">
            <v>2.7177140275554734E-2</v>
          </cell>
          <cell r="CR49">
            <v>131.3155011921597</v>
          </cell>
          <cell r="CS49">
            <v>-17.115392493945393</v>
          </cell>
          <cell r="CT49">
            <v>29.962846858729819</v>
          </cell>
          <cell r="CU49">
            <v>5.8999802147999105</v>
          </cell>
          <cell r="CV49">
            <v>-17.110262218059518</v>
          </cell>
          <cell r="CW49">
            <v>-8.2260028390455346</v>
          </cell>
          <cell r="CX49">
            <v>-43.647682210248696</v>
          </cell>
          <cell r="CY49">
            <v>-43.229659925667875</v>
          </cell>
          <cell r="CZ49">
            <v>87.519529558028296</v>
          </cell>
          <cell r="DA49">
            <v>2310.9653800317928</v>
          </cell>
          <cell r="DB49">
            <v>296.80471879689918</v>
          </cell>
          <cell r="DC49">
            <v>32.339348080252194</v>
          </cell>
          <cell r="DD49">
            <v>784.02063934499063</v>
          </cell>
          <cell r="DE49">
            <v>16.58405088793495</v>
          </cell>
          <cell r="DF49">
            <v>109.93440633716531</v>
          </cell>
          <cell r="DG49">
            <v>13.497385688934401</v>
          </cell>
          <cell r="DH49">
            <v>-50.33788575880925</v>
          </cell>
          <cell r="DI49">
            <v>364.47005236972234</v>
          </cell>
          <cell r="DJ49">
            <v>-39.721981042649432</v>
          </cell>
          <cell r="DK49">
            <v>48.12046241028952</v>
          </cell>
          <cell r="DL49">
            <v>201.30373895896741</v>
          </cell>
          <cell r="DM49">
            <v>266.46820366258902</v>
          </cell>
          <cell r="DN49">
            <v>173.35399532845082</v>
          </cell>
          <cell r="DO49">
            <v>-12.080105732998035</v>
          </cell>
          <cell r="DP49">
            <v>231.65360335121778</v>
          </cell>
          <cell r="DQ49">
            <v>37.985903035375998</v>
          </cell>
          <cell r="DR49">
            <v>48.018113992314767</v>
          </cell>
          <cell r="DS49">
            <v>453.9749202858867</v>
          </cell>
          <cell r="DT49">
            <v>17.960739824580955</v>
          </cell>
          <cell r="DU49">
            <v>215.9668714183826</v>
          </cell>
          <cell r="DV49">
            <v>303.18431625978678</v>
          </cell>
          <cell r="DW49">
            <v>628.80027690992222</v>
          </cell>
          <cell r="DX49">
            <v>265.8570463126311</v>
          </cell>
          <cell r="DY49">
            <v>134.08659468295502</v>
          </cell>
          <cell r="DZ49">
            <v>217.94245118033962</v>
          </cell>
          <cell r="EA49">
            <v>80.081870554317959</v>
          </cell>
          <cell r="EB49">
            <v>37.882044094932922</v>
          </cell>
          <cell r="EC49">
            <v>379.09196526196575</v>
          </cell>
          <cell r="ED49">
            <v>-75.49669525456811</v>
          </cell>
          <cell r="EE49">
            <v>-13.998848576023079</v>
          </cell>
          <cell r="EF49">
            <v>174.69045889109759</v>
          </cell>
          <cell r="EG49">
            <v>455.52153906888145</v>
          </cell>
          <cell r="EH49">
            <v>42.525339975823073</v>
          </cell>
          <cell r="EI49">
            <v>-36.897843966613529</v>
          </cell>
          <cell r="EJ49">
            <v>-20.902533435235043</v>
          </cell>
          <cell r="EK49">
            <v>43.361168152193898</v>
          </cell>
          <cell r="EL49">
            <v>-19.610840052085194</v>
          </cell>
          <cell r="EM49">
            <v>8.6340536029816661</v>
          </cell>
          <cell r="EN49">
            <v>-44.781471612491764</v>
          </cell>
          <cell r="EO49">
            <v>-27.613380397744621</v>
          </cell>
          <cell r="EP49">
            <v>-82.867995431851867</v>
          </cell>
          <cell r="EQ49">
            <v>-45.186338140658997</v>
          </cell>
          <cell r="ER49">
            <v>500.52532105280272</v>
          </cell>
          <cell r="ES49">
            <v>-84.461902400777674</v>
          </cell>
          <cell r="ET49">
            <v>7407.696429942027</v>
          </cell>
          <cell r="EU49">
            <v>-64.453863513120865</v>
          </cell>
          <cell r="EV49">
            <v>42.260601838482984</v>
          </cell>
          <cell r="EW49">
            <v>33.092550790067719</v>
          </cell>
          <cell r="EX49">
            <v>50.35061185205555</v>
          </cell>
          <cell r="EY49" t="e">
            <v>#DIV/0!</v>
          </cell>
        </row>
        <row r="50">
          <cell r="A50">
            <v>199207</v>
          </cell>
          <cell r="B50">
            <v>43.686641437888596</v>
          </cell>
          <cell r="C50">
            <v>51.722470067863128</v>
          </cell>
          <cell r="D50">
            <v>62.094836027241143</v>
          </cell>
          <cell r="E50">
            <v>-5.1591056879496477</v>
          </cell>
          <cell r="F50">
            <v>-95.92537053906176</v>
          </cell>
          <cell r="G50">
            <v>-59.623717471008185</v>
          </cell>
          <cell r="H50">
            <v>-38.746177902205524</v>
          </cell>
          <cell r="I50">
            <v>-98.65463891574214</v>
          </cell>
          <cell r="J50" t="e">
            <v>#DIV/0!</v>
          </cell>
          <cell r="K50">
            <v>114.725784294346</v>
          </cell>
          <cell r="L50">
            <v>-100</v>
          </cell>
          <cell r="M50" t="e">
            <v>#DIV/0!</v>
          </cell>
          <cell r="N50">
            <v>11.805738726835074</v>
          </cell>
          <cell r="O50">
            <v>-79.574000796671271</v>
          </cell>
          <cell r="P50">
            <v>-56.065323397838881</v>
          </cell>
          <cell r="Q50">
            <v>23.048812072844498</v>
          </cell>
          <cell r="R50">
            <v>184.55364281463204</v>
          </cell>
          <cell r="S50">
            <v>1.9608148937501539</v>
          </cell>
          <cell r="T50">
            <v>59.874289935676813</v>
          </cell>
          <cell r="U50">
            <v>70.608701208141895</v>
          </cell>
          <cell r="V50">
            <v>33.538367786058956</v>
          </cell>
          <cell r="W50">
            <v>47.851231214129712</v>
          </cell>
          <cell r="X50">
            <v>-9.2143763513723371</v>
          </cell>
          <cell r="Y50">
            <v>-8.5409273204685121</v>
          </cell>
          <cell r="Z50">
            <v>202.10074944457756</v>
          </cell>
          <cell r="AA50">
            <v>3784.1524928588542</v>
          </cell>
          <cell r="AB50">
            <v>539.26676444968643</v>
          </cell>
          <cell r="AC50">
            <v>113.20347982037339</v>
          </cell>
          <cell r="AD50">
            <v>1324.1892473815797</v>
          </cell>
          <cell r="AE50">
            <v>87.82112577576072</v>
          </cell>
          <cell r="AF50">
            <v>122.20801940644682</v>
          </cell>
          <cell r="AG50">
            <v>20.132901136953592</v>
          </cell>
          <cell r="AH50">
            <v>-47.434438034190471</v>
          </cell>
          <cell r="AI50">
            <v>391.62484707211746</v>
          </cell>
          <cell r="AJ50">
            <v>-36.197884663339707</v>
          </cell>
          <cell r="AK50">
            <v>56.780182724772914</v>
          </cell>
          <cell r="AL50">
            <v>218.91917214513541</v>
          </cell>
          <cell r="AM50">
            <v>287.89341457692325</v>
          </cell>
          <cell r="AN50">
            <v>189.33537364628245</v>
          </cell>
          <cell r="AO50">
            <v>-6.9399537105027491</v>
          </cell>
          <cell r="AP50">
            <v>251.04341215667984</v>
          </cell>
          <cell r="AQ50">
            <v>46.05311608739774</v>
          </cell>
          <cell r="AR50">
            <v>56.671850605020069</v>
          </cell>
          <cell r="AS50">
            <v>486.36253097012639</v>
          </cell>
          <cell r="AT50">
            <v>24.857200977536763</v>
          </cell>
          <cell r="AU50">
            <v>234.4395705350405</v>
          </cell>
          <cell r="AV50">
            <v>326.75609936916368</v>
          </cell>
          <cell r="AW50">
            <v>671.40888385361427</v>
          </cell>
          <cell r="AX50">
            <v>287.24652650055071</v>
          </cell>
          <cell r="AY50">
            <v>147.7722422048291</v>
          </cell>
          <cell r="AZ50">
            <v>236.53065066689322</v>
          </cell>
          <cell r="BA50">
            <v>90.610183842928592</v>
          </cell>
          <cell r="BB50">
            <v>18.430641393967079</v>
          </cell>
          <cell r="BC50">
            <v>311.50513183286853</v>
          </cell>
          <cell r="BD50">
            <v>-78.953444472615132</v>
          </cell>
          <cell r="BE50">
            <v>-26.131269734087397</v>
          </cell>
          <cell r="BF50">
            <v>135.93911335458179</v>
          </cell>
          <cell r="BG50">
            <v>377.15257350546574</v>
          </cell>
          <cell r="BH50">
            <v>22.418894635826263</v>
          </cell>
          <cell r="BI50">
            <v>-45.799840280647665</v>
          </cell>
          <cell r="BJ50">
            <v>-32.06103260658557</v>
          </cell>
          <cell r="BK50">
            <v>23.136810211219029</v>
          </cell>
          <cell r="BL50">
            <v>38.132969616347225</v>
          </cell>
          <cell r="BM50">
            <v>256.06725146198823</v>
          </cell>
          <cell r="BN50">
            <v>-16.39399169562715</v>
          </cell>
          <cell r="BO50">
            <v>9.6001015659218325</v>
          </cell>
          <cell r="BP50">
            <v>-74.060545291185704</v>
          </cell>
          <cell r="BQ50">
            <v>-17.00699742585175</v>
          </cell>
          <cell r="BR50">
            <v>809.25141334054354</v>
          </cell>
          <cell r="BS50">
            <v>-76.473869281735148</v>
          </cell>
          <cell r="BT50">
            <v>11267.353466276762</v>
          </cell>
          <cell r="BU50">
            <v>-46.179830048084092</v>
          </cell>
          <cell r="BV50">
            <v>-16.729519185988281</v>
          </cell>
          <cell r="BW50">
            <v>-16.963151207115629</v>
          </cell>
          <cell r="BX50">
            <v>-16.477272727272734</v>
          </cell>
          <cell r="BY50" t="e">
            <v>#DIV/0!</v>
          </cell>
          <cell r="CA50">
            <v>199207</v>
          </cell>
          <cell r="CB50">
            <v>6.6882512022540936</v>
          </cell>
          <cell r="CC50">
            <v>5.0733247828213024</v>
          </cell>
          <cell r="CD50">
            <v>37.96960565127381</v>
          </cell>
          <cell r="CE50">
            <v>-20.915099833127499</v>
          </cell>
          <cell r="CF50">
            <v>-96.602292012609638</v>
          </cell>
          <cell r="CG50">
            <v>-66.331461801609805</v>
          </cell>
          <cell r="CH50">
            <v>-48.922324693558473</v>
          </cell>
          <cell r="CI50">
            <v>-98.878144836057189</v>
          </cell>
          <cell r="CJ50" t="e">
            <v>#DIV/0!</v>
          </cell>
          <cell r="CK50">
            <v>79.053216835958267</v>
          </cell>
          <cell r="CL50">
            <v>-100</v>
          </cell>
          <cell r="CM50" t="e">
            <v>#DIV/0!</v>
          </cell>
          <cell r="CN50">
            <v>-6.7686386823567659</v>
          </cell>
          <cell r="CO50">
            <v>-82.967388492891715</v>
          </cell>
          <cell r="CP50">
            <v>-63.364226601306228</v>
          </cell>
          <cell r="CQ50">
            <v>2.6066138349005286</v>
          </cell>
          <cell r="CR50">
            <v>137.2805169895552</v>
          </cell>
          <cell r="CS50">
            <v>-14.978017391168237</v>
          </cell>
          <cell r="CT50">
            <v>33.314245405698841</v>
          </cell>
          <cell r="CU50">
            <v>12.580309047976129</v>
          </cell>
          <cell r="CV50">
            <v>-11.88145382587696</v>
          </cell>
          <cell r="CW50">
            <v>-2.4367621033378697</v>
          </cell>
          <cell r="CX50">
            <v>-40.092893884664328</v>
          </cell>
          <cell r="CY50">
            <v>-39.648502130373217</v>
          </cell>
          <cell r="CZ50">
            <v>99.348541400610969</v>
          </cell>
          <cell r="DA50">
            <v>2463.0526751507132</v>
          </cell>
          <cell r="DB50">
            <v>321.83575278522147</v>
          </cell>
          <cell r="DC50">
            <v>40.687511705505642</v>
          </cell>
          <cell r="DD50">
            <v>839.78598088859451</v>
          </cell>
          <cell r="DE50">
            <v>23.938346847721292</v>
          </cell>
          <cell r="DF50">
            <v>111.65713584243545</v>
          </cell>
          <cell r="DG50">
            <v>14.428749434919538</v>
          </cell>
          <cell r="DH50">
            <v>-49.930356612014748</v>
          </cell>
          <cell r="DI50">
            <v>368.28151080329894</v>
          </cell>
          <cell r="DJ50">
            <v>-39.227337389001335</v>
          </cell>
          <cell r="DK50">
            <v>49.33594440478754</v>
          </cell>
          <cell r="DL50">
            <v>203.77624858809014</v>
          </cell>
          <cell r="DM50">
            <v>269.4754552999359</v>
          </cell>
          <cell r="DN50">
            <v>175.59714832729509</v>
          </cell>
          <cell r="DO50">
            <v>-11.358631827902471</v>
          </cell>
          <cell r="DP50">
            <v>234.3751650903863</v>
          </cell>
          <cell r="DQ50">
            <v>39.118220460698893</v>
          </cell>
          <cell r="DR50">
            <v>49.232756111908373</v>
          </cell>
          <cell r="DS50">
            <v>458.52085897696259</v>
          </cell>
          <cell r="DT50">
            <v>18.928730019732299</v>
          </cell>
          <cell r="DU50">
            <v>218.55970725495399</v>
          </cell>
          <cell r="DV50">
            <v>306.49286167547905</v>
          </cell>
          <cell r="DW50">
            <v>634.78083894540532</v>
          </cell>
          <cell r="DX50">
            <v>268.85928277015341</v>
          </cell>
          <cell r="DY50">
            <v>136.00751793934046</v>
          </cell>
          <cell r="DZ50">
            <v>220.55149869752739</v>
          </cell>
          <cell r="EA50">
            <v>81.559629046510565</v>
          </cell>
          <cell r="EB50">
            <v>35.110521735373283</v>
          </cell>
          <cell r="EC50">
            <v>369.46189266821517</v>
          </cell>
          <cell r="ED50">
            <v>-75.989228255734758</v>
          </cell>
          <cell r="EE50">
            <v>-15.727529896959396</v>
          </cell>
          <cell r="EF50">
            <v>169.16899484716299</v>
          </cell>
          <cell r="EG50">
            <v>444.35518033919539</v>
          </cell>
          <cell r="EH50">
            <v>39.660484228000939</v>
          </cell>
          <cell r="EI50">
            <v>-38.166239989684826</v>
          </cell>
          <cell r="EJ50">
            <v>-22.492446020356212</v>
          </cell>
          <cell r="EK50">
            <v>40.479511692612903</v>
          </cell>
          <cell r="EL50">
            <v>-16.118962485412439</v>
          </cell>
          <cell r="EM50">
            <v>15.217745677642469</v>
          </cell>
          <cell r="EN50">
            <v>-42.262815587343198</v>
          </cell>
          <cell r="EO50">
            <v>-24.311644532530892</v>
          </cell>
          <cell r="EP50">
            <v>-82.086561594542275</v>
          </cell>
          <cell r="EQ50">
            <v>-42.686149096618529</v>
          </cell>
          <cell r="ER50">
            <v>527.91679203713443</v>
          </cell>
          <cell r="ES50">
            <v>-83.753170671040351</v>
          </cell>
          <cell r="ET50">
            <v>7750.141355593787</v>
          </cell>
          <cell r="EU50">
            <v>-62.8325147838475</v>
          </cell>
          <cell r="EV50">
            <v>31.866832923207483</v>
          </cell>
          <cell r="EW50">
            <v>23.506509307701691</v>
          </cell>
          <cell r="EX50">
            <v>39.511577007257245</v>
          </cell>
          <cell r="EY50" t="e">
            <v>#DIV/0!</v>
          </cell>
        </row>
        <row r="51">
          <cell r="A51">
            <v>199208</v>
          </cell>
          <cell r="B51">
            <v>86.97824516620193</v>
          </cell>
          <cell r="C51">
            <v>153.52786100892968</v>
          </cell>
          <cell r="D51">
            <v>101.16386836670947</v>
          </cell>
          <cell r="E51">
            <v>18.531805292323455</v>
          </cell>
          <cell r="F51">
            <v>-94.907542896915402</v>
          </cell>
          <cell r="G51">
            <v>-49.537868723511068</v>
          </cell>
          <cell r="H51">
            <v>-23.44519558812425</v>
          </cell>
          <cell r="I51">
            <v>-98.318572602632443</v>
          </cell>
          <cell r="J51" t="e">
            <v>#DIV/0!</v>
          </cell>
          <cell r="K51">
            <v>168.36350542494813</v>
          </cell>
          <cell r="L51">
            <v>-100</v>
          </cell>
          <cell r="M51" t="e">
            <v>#DIV/0!</v>
          </cell>
          <cell r="N51">
            <v>39.734406233343094</v>
          </cell>
          <cell r="O51">
            <v>-74.471660373593835</v>
          </cell>
          <cell r="P51">
            <v>-45.090600733328579</v>
          </cell>
          <cell r="Q51">
            <v>53.785958471470508</v>
          </cell>
          <cell r="R51">
            <v>255.63410942066361</v>
          </cell>
          <cell r="S51">
            <v>27.430256179027197</v>
          </cell>
          <cell r="T51">
            <v>99.810306971096537</v>
          </cell>
          <cell r="U51">
            <v>144.3088972361125</v>
          </cell>
          <cell r="V51">
            <v>91.224780104975878</v>
          </cell>
          <cell r="W51">
            <v>111.72056874671128</v>
          </cell>
          <cell r="X51">
            <v>30.003542852306055</v>
          </cell>
          <cell r="Y51">
            <v>30.967910958503154</v>
          </cell>
          <cell r="Z51">
            <v>332.60338088480592</v>
          </cell>
          <cell r="AA51">
            <v>5462.0434685189321</v>
          </cell>
          <cell r="AB51">
            <v>815.41965419374094</v>
          </cell>
          <cell r="AC51">
            <v>205.30393041484223</v>
          </cell>
          <cell r="AD51">
            <v>1939.4159384569421</v>
          </cell>
          <cell r="AE51">
            <v>168.95681047322489</v>
          </cell>
          <cell r="AF51">
            <v>154.89745040164701</v>
          </cell>
          <cell r="AG51">
            <v>37.805873482683893</v>
          </cell>
          <cell r="AH51">
            <v>-39.701421398718892</v>
          </cell>
          <cell r="AI51">
            <v>463.94868379420279</v>
          </cell>
          <cell r="AJ51">
            <v>-26.811837966120251</v>
          </cell>
          <cell r="AK51">
            <v>79.844404161452701</v>
          </cell>
          <cell r="AL51">
            <v>265.83595894127512</v>
          </cell>
          <cell r="AM51">
            <v>344.9571292132141</v>
          </cell>
          <cell r="AN51">
            <v>231.90003335813697</v>
          </cell>
          <cell r="AO51">
            <v>6.7502810961281341</v>
          </cell>
          <cell r="AP51">
            <v>302.68605506699441</v>
          </cell>
          <cell r="AQ51">
            <v>67.539258994058372</v>
          </cell>
          <cell r="AR51">
            <v>79.72013510403815</v>
          </cell>
          <cell r="AS51">
            <v>572.62340285728544</v>
          </cell>
          <cell r="AT51">
            <v>43.225173773979463</v>
          </cell>
          <cell r="AU51">
            <v>283.63959172362058</v>
          </cell>
          <cell r="AV51">
            <v>389.53697514211217</v>
          </cell>
          <cell r="AW51">
            <v>784.89226552982689</v>
          </cell>
          <cell r="AX51">
            <v>344.21507624049525</v>
          </cell>
          <cell r="AY51">
            <v>184.22247309980725</v>
          </cell>
          <cell r="AZ51">
            <v>286.03829450499865</v>
          </cell>
          <cell r="BA51">
            <v>118.651199051829</v>
          </cell>
          <cell r="BB51">
            <v>25.950500409628944</v>
          </cell>
          <cell r="BC51">
            <v>337.63401654700783</v>
          </cell>
          <cell r="BD51">
            <v>-77.617074691379656</v>
          </cell>
          <cell r="BE51">
            <v>-21.440908939554745</v>
          </cell>
          <cell r="BF51">
            <v>150.92027741671541</v>
          </cell>
          <cell r="BG51">
            <v>407.44980097538399</v>
          </cell>
          <cell r="BH51">
            <v>30.191991341874086</v>
          </cell>
          <cell r="BI51">
            <v>-42.358352884154947</v>
          </cell>
          <cell r="BJ51">
            <v>-27.747187384987768</v>
          </cell>
          <cell r="BK51">
            <v>30.9554916058961</v>
          </cell>
          <cell r="BL51">
            <v>1028.2212791742604</v>
          </cell>
          <cell r="BM51">
            <v>9837.4589266155526</v>
          </cell>
          <cell r="BN51">
            <v>559.29391349715002</v>
          </cell>
          <cell r="BO51">
            <v>764.27616084743022</v>
          </cell>
          <cell r="BP51">
            <v>104.55138279890554</v>
          </cell>
          <cell r="BQ51">
            <v>554.45991944489697</v>
          </cell>
          <cell r="BR51">
            <v>7070.105771246921</v>
          </cell>
          <cell r="BS51">
            <v>85.520575677084452</v>
          </cell>
          <cell r="BT51">
            <v>89539.813033569008</v>
          </cell>
          <cell r="BU51">
            <v>324.41101055203097</v>
          </cell>
          <cell r="BV51">
            <v>-48.219711087561514</v>
          </cell>
          <cell r="BW51">
            <v>-33.012658227848107</v>
          </cell>
          <cell r="BX51">
            <v>-56.962025316455694</v>
          </cell>
          <cell r="BY51" t="e">
            <v>#DIV/0!</v>
          </cell>
          <cell r="CA51">
            <v>199208</v>
          </cell>
          <cell r="CB51">
            <v>11.050473194418231</v>
          </cell>
          <cell r="CC51">
            <v>10.916143916206209</v>
          </cell>
          <cell r="CD51">
            <v>43.644505263784879</v>
          </cell>
          <cell r="CE51">
            <v>-18.001317173469516</v>
          </cell>
          <cell r="CF51">
            <v>-96.477107779015753</v>
          </cell>
          <cell r="CG51">
            <v>-65.090987291665428</v>
          </cell>
          <cell r="CH51">
            <v>-47.040432647295368</v>
          </cell>
          <cell r="CI51">
            <v>-98.836811507995222</v>
          </cell>
          <cell r="CJ51" t="e">
            <v>#DIV/0!</v>
          </cell>
          <cell r="CK51">
            <v>85.650205101376031</v>
          </cell>
          <cell r="CL51">
            <v>-100</v>
          </cell>
          <cell r="CM51" t="e">
            <v>#DIV/0!</v>
          </cell>
          <cell r="CN51">
            <v>-3.3336476363991778</v>
          </cell>
          <cell r="CO51">
            <v>-82.339843563918137</v>
          </cell>
          <cell r="CP51">
            <v>-62.014428080640101</v>
          </cell>
          <cell r="CQ51">
            <v>6.3870241474571259</v>
          </cell>
          <cell r="CR51">
            <v>146.02281614426101</v>
          </cell>
          <cell r="CS51">
            <v>-11.845490472722076</v>
          </cell>
          <cell r="CT51">
            <v>38.226039385698414</v>
          </cell>
          <cell r="CU51">
            <v>20.664252982153968</v>
          </cell>
          <cell r="CV51">
            <v>-5.5540117282601784</v>
          </cell>
          <cell r="CW51">
            <v>4.568865717930322</v>
          </cell>
          <cell r="CX51">
            <v>-35.791203018912327</v>
          </cell>
          <cell r="CY51">
            <v>-35.314901261381053</v>
          </cell>
          <cell r="CZ51">
            <v>113.6629667710007</v>
          </cell>
          <cell r="DA51">
            <v>2647.0952870557239</v>
          </cell>
          <cell r="DB51">
            <v>352.12609932792122</v>
          </cell>
          <cell r="DC51">
            <v>50.789721998618546</v>
          </cell>
          <cell r="DD51">
            <v>907.26827192043174</v>
          </cell>
          <cell r="DE51">
            <v>32.837866272425487</v>
          </cell>
          <cell r="DF51">
            <v>116.5984954049926</v>
          </cell>
          <cell r="DG51">
            <v>17.10020954421924</v>
          </cell>
          <cell r="DH51">
            <v>-48.761427862391926</v>
          </cell>
          <cell r="DI51">
            <v>379.21403765700808</v>
          </cell>
          <cell r="DJ51">
            <v>-37.808535342287122</v>
          </cell>
          <cell r="DK51">
            <v>52.822349878342834</v>
          </cell>
          <cell r="DL51">
            <v>210.86822620965233</v>
          </cell>
          <cell r="DM51">
            <v>278.10125034771363</v>
          </cell>
          <cell r="DN51">
            <v>182.03125506733124</v>
          </cell>
          <cell r="DO51">
            <v>-9.2892053920207758</v>
          </cell>
          <cell r="DP51">
            <v>242.1815067614321</v>
          </cell>
          <cell r="DQ51">
            <v>42.366082368417182</v>
          </cell>
          <cell r="DR51">
            <v>52.71675254569405</v>
          </cell>
          <cell r="DS51">
            <v>471.56011879879043</v>
          </cell>
          <cell r="DT51">
            <v>21.705246932364346</v>
          </cell>
          <cell r="DU51">
            <v>225.99682034553979</v>
          </cell>
          <cell r="DV51">
            <v>315.98286720331839</v>
          </cell>
          <cell r="DW51">
            <v>651.93507431032845</v>
          </cell>
          <cell r="DX51">
            <v>277.47069261891522</v>
          </cell>
          <cell r="DY51">
            <v>141.51736291084708</v>
          </cell>
          <cell r="DZ51">
            <v>228.03511226470806</v>
          </cell>
          <cell r="EA51">
            <v>85.798330499180565</v>
          </cell>
          <cell r="EB51">
            <v>34.115864679071535</v>
          </cell>
          <cell r="EC51">
            <v>366.00580665648482</v>
          </cell>
          <cell r="ED51">
            <v>-76.165990829336977</v>
          </cell>
          <cell r="EE51">
            <v>-16.347927227702755</v>
          </cell>
          <cell r="EF51">
            <v>167.18742570936661</v>
          </cell>
          <cell r="EG51">
            <v>440.34774469092463</v>
          </cell>
          <cell r="EH51">
            <v>38.632331243765009</v>
          </cell>
          <cell r="EI51">
            <v>-38.62144795514876</v>
          </cell>
          <cell r="EJ51">
            <v>-23.06304137068382</v>
          </cell>
          <cell r="EK51">
            <v>39.445329189457794</v>
          </cell>
          <cell r="EL51">
            <v>-12.160334331194889</v>
          </cell>
          <cell r="EM51">
            <v>19.368948375362848</v>
          </cell>
          <cell r="EN51">
            <v>-38.302734719451514</v>
          </cell>
          <cell r="EO51">
            <v>-19.12032785406808</v>
          </cell>
          <cell r="EP51">
            <v>-80.857913792796367</v>
          </cell>
          <cell r="EQ51">
            <v>-38.755103848455676</v>
          </cell>
          <cell r="ER51">
            <v>570.98438011004839</v>
          </cell>
          <cell r="ES51">
            <v>-82.63883233528648</v>
          </cell>
          <cell r="ET51">
            <v>8288.5672402082346</v>
          </cell>
          <cell r="EU51">
            <v>-60.283269464571646</v>
          </cell>
          <cell r="EV51">
            <v>12.709107614626646</v>
          </cell>
          <cell r="EW51">
            <v>12.556405728860113</v>
          </cell>
          <cell r="EX51">
            <v>12.834402866905606</v>
          </cell>
          <cell r="EY51" t="e">
            <v>#DIV/0!</v>
          </cell>
        </row>
        <row r="52">
          <cell r="A52">
            <v>199209</v>
          </cell>
          <cell r="B52">
            <v>5.4713250650408725</v>
          </cell>
          <cell r="C52">
            <v>33.867340265597676</v>
          </cell>
          <cell r="D52">
            <v>82.669805882283953</v>
          </cell>
          <cell r="E52">
            <v>67.605127547177688</v>
          </cell>
          <cell r="F52">
            <v>-92.799216040065645</v>
          </cell>
          <cell r="G52">
            <v>-28.646054718900785</v>
          </cell>
          <cell r="H52">
            <v>8.2492393173114067</v>
          </cell>
          <cell r="I52">
            <v>-97.622445277855221</v>
          </cell>
          <cell r="J52" t="e">
            <v>#DIV/0!</v>
          </cell>
          <cell r="K52">
            <v>279.46861135564899</v>
          </cell>
          <cell r="L52">
            <v>-100</v>
          </cell>
          <cell r="M52" t="e">
            <v>#DIV/0!</v>
          </cell>
          <cell r="N52">
            <v>97.58581185623251</v>
          </cell>
          <cell r="O52">
            <v>-63.902679043828101</v>
          </cell>
          <cell r="P52">
            <v>-22.357574450733566</v>
          </cell>
          <cell r="Q52">
            <v>117.45484362622028</v>
          </cell>
          <cell r="R52">
            <v>402.87009568930944</v>
          </cell>
          <cell r="S52">
            <v>80.187623799218386</v>
          </cell>
          <cell r="T52">
            <v>182.53372082320124</v>
          </cell>
          <cell r="U52">
            <v>17.710483979112553</v>
          </cell>
          <cell r="V52">
            <v>-7.8659775816429374</v>
          </cell>
          <cell r="W52">
            <v>2.0090995352605887</v>
          </cell>
          <cell r="X52">
            <v>-37.362985461168599</v>
          </cell>
          <cell r="Y52">
            <v>-36.898343207862624</v>
          </cell>
          <cell r="Z52">
            <v>108.43266009152873</v>
          </cell>
          <cell r="AA52">
            <v>2579.8484868910841</v>
          </cell>
          <cell r="AB52">
            <v>341.05839680082426</v>
          </cell>
          <cell r="AC52">
            <v>47.098504460623843</v>
          </cell>
          <cell r="AD52">
            <v>882.61111186006417</v>
          </cell>
          <cell r="AE52">
            <v>29.586096488679459</v>
          </cell>
          <cell r="AF52">
            <v>111.60819508442427</v>
          </cell>
          <cell r="AG52">
            <v>14.402290465259341</v>
          </cell>
          <cell r="AH52">
            <v>-49.941934044974921</v>
          </cell>
          <cell r="AI52">
            <v>368.1732316658622</v>
          </cell>
          <cell r="AJ52">
            <v>-39.241389644611345</v>
          </cell>
          <cell r="AK52">
            <v>49.301413963428246</v>
          </cell>
          <cell r="AL52">
            <v>203.70600744166001</v>
          </cell>
          <cell r="AM52">
            <v>269.3900227498973</v>
          </cell>
          <cell r="AN52">
            <v>175.53342293815956</v>
          </cell>
          <cell r="AO52">
            <v>-11.379128069298858</v>
          </cell>
          <cell r="AP52">
            <v>234.2978486608007</v>
          </cell>
          <cell r="AQ52">
            <v>39.086052628816361</v>
          </cell>
          <cell r="AR52">
            <v>49.198249530426295</v>
          </cell>
          <cell r="AS52">
            <v>458.39171410266101</v>
          </cell>
          <cell r="AT52">
            <v>18.901230534901288</v>
          </cell>
          <cell r="AU52">
            <v>218.4860477797709</v>
          </cell>
          <cell r="AV52">
            <v>306.39886971675122</v>
          </cell>
          <cell r="AW52">
            <v>634.61093807678139</v>
          </cell>
          <cell r="AX52">
            <v>268.77399269558833</v>
          </cell>
          <cell r="AY52">
            <v>135.95294672548403</v>
          </cell>
          <cell r="AZ52">
            <v>220.47737866719899</v>
          </cell>
          <cell r="BA52">
            <v>81.517647632397598</v>
          </cell>
          <cell r="BB52">
            <v>135.65081464312266</v>
          </cell>
          <cell r="BC52">
            <v>718.80430946632407</v>
          </cell>
          <cell r="BD52">
            <v>-58.122003756093761</v>
          </cell>
          <cell r="BE52">
            <v>46.982455375793734</v>
          </cell>
          <cell r="BF52">
            <v>369.46671582423363</v>
          </cell>
          <cell r="BG52">
            <v>849.42821665198971</v>
          </cell>
          <cell r="BH52">
            <v>143.58655757573723</v>
          </cell>
          <cell r="BI52">
            <v>7.8463448421665731</v>
          </cell>
          <cell r="BJ52">
            <v>35.183537164278221</v>
          </cell>
          <cell r="BK52">
            <v>145.01505098078033</v>
          </cell>
          <cell r="BL52">
            <v>-53.342505115356147</v>
          </cell>
          <cell r="BM52">
            <v>-23.470682929849545</v>
          </cell>
          <cell r="BN52">
            <v>-67.994703901252961</v>
          </cell>
          <cell r="BO52">
            <v>-58.043880168279593</v>
          </cell>
          <cell r="BP52">
            <v>-90.070092503720005</v>
          </cell>
          <cell r="BQ52">
            <v>-68.229369211844528</v>
          </cell>
          <cell r="BR52">
            <v>248.07140422521866</v>
          </cell>
          <cell r="BS52">
            <v>-90.993939371501924</v>
          </cell>
          <cell r="BT52">
            <v>4251.547465617703</v>
          </cell>
          <cell r="BU52">
            <v>-79.39704920339004</v>
          </cell>
          <cell r="BV52">
            <v>-73.508357569183318</v>
          </cell>
          <cell r="BW52">
            <v>-66.938775510204081</v>
          </cell>
          <cell r="BX52">
            <v>-78.563685636856363</v>
          </cell>
          <cell r="BY52" t="e">
            <v>#DIV/0!</v>
          </cell>
          <cell r="CA52">
            <v>199209</v>
          </cell>
          <cell r="CB52">
            <v>10.614910207249579</v>
          </cell>
          <cell r="CC52">
            <v>12.363986800760202</v>
          </cell>
          <cell r="CD52">
            <v>47.333638310102373</v>
          </cell>
          <cell r="CE52">
            <v>-12.251848663898826</v>
          </cell>
          <cell r="CF52">
            <v>-96.230094568693701</v>
          </cell>
          <cell r="CG52">
            <v>-62.643286153692586</v>
          </cell>
          <cell r="CH52">
            <v>-43.327088063224238</v>
          </cell>
          <cell r="CI52">
            <v>-98.755252690524657</v>
          </cell>
          <cell r="CJ52" t="e">
            <v>#DIV/0!</v>
          </cell>
          <cell r="CK52">
            <v>98.667365514596099</v>
          </cell>
          <cell r="CL52">
            <v>-100</v>
          </cell>
          <cell r="CM52" t="e">
            <v>#DIV/0!</v>
          </cell>
          <cell r="CN52">
            <v>3.4442679311636368</v>
          </cell>
          <cell r="CO52">
            <v>-81.101573511237575</v>
          </cell>
          <cell r="CP52">
            <v>-59.351009083649451</v>
          </cell>
          <cell r="CQ52">
            <v>13.846520130541833</v>
          </cell>
          <cell r="CR52">
            <v>163.27309853050036</v>
          </cell>
          <cell r="CS52">
            <v>-5.6643963498327565</v>
          </cell>
          <cell r="CT52">
            <v>47.917978734675614</v>
          </cell>
          <cell r="CU52">
            <v>20.297849526989097</v>
          </cell>
          <cell r="CV52">
            <v>-5.8408020209440252</v>
          </cell>
          <cell r="CW52">
            <v>4.2513367666891355</v>
          </cell>
          <cell r="CX52">
            <v>-35.986176463693283</v>
          </cell>
          <cell r="CY52">
            <v>-35.51132102191292</v>
          </cell>
          <cell r="CZ52">
            <v>113.01416774949385</v>
          </cell>
          <cell r="DA52">
            <v>2638.7535853506361</v>
          </cell>
          <cell r="DB52">
            <v>350.75319425562543</v>
          </cell>
          <cell r="DC52">
            <v>50.331840946209269</v>
          </cell>
          <cell r="DD52">
            <v>904.20964796189958</v>
          </cell>
          <cell r="DE52">
            <v>32.434496989675722</v>
          </cell>
          <cell r="DF52">
            <v>116.02434121382501</v>
          </cell>
          <cell r="DG52">
            <v>16.789803066230078</v>
          </cell>
          <cell r="DH52">
            <v>-48.897249862850622</v>
          </cell>
          <cell r="DI52">
            <v>377.94374837049827</v>
          </cell>
          <cell r="DJ52">
            <v>-37.973391012319858</v>
          </cell>
          <cell r="DK52">
            <v>52.417251991939395</v>
          </cell>
          <cell r="DL52">
            <v>210.04418403592734</v>
          </cell>
          <cell r="DM52">
            <v>277.09898845680374</v>
          </cell>
          <cell r="DN52">
            <v>181.2836532576585</v>
          </cell>
          <cell r="DO52">
            <v>-9.5296594303137425</v>
          </cell>
          <cell r="DP52">
            <v>241.27446008098417</v>
          </cell>
          <cell r="DQ52">
            <v>41.98870170970531</v>
          </cell>
          <cell r="DR52">
            <v>52.31193457421341</v>
          </cell>
          <cell r="DS52">
            <v>470.04504069495158</v>
          </cell>
          <cell r="DT52">
            <v>21.382633529705927</v>
          </cell>
          <cell r="DU52">
            <v>225.13267565072687</v>
          </cell>
          <cell r="DV52">
            <v>314.88018961448239</v>
          </cell>
          <cell r="DW52">
            <v>649.94186252188126</v>
          </cell>
          <cell r="DX52">
            <v>276.4701021955845</v>
          </cell>
          <cell r="DY52">
            <v>140.87715437248343</v>
          </cell>
          <cell r="DZ52">
            <v>227.16556451367336</v>
          </cell>
          <cell r="EA52">
            <v>85.305820659864366</v>
          </cell>
          <cell r="EB52">
            <v>39.888983986965087</v>
          </cell>
          <cell r="EC52">
            <v>386.06538071535363</v>
          </cell>
          <cell r="ED52">
            <v>-75.140037793453246</v>
          </cell>
          <cell r="EE52">
            <v>-12.747060189170895</v>
          </cell>
          <cell r="EF52">
            <v>178.68871148104034</v>
          </cell>
          <cell r="EG52">
            <v>463.6074239638923</v>
          </cell>
          <cell r="EH52">
            <v>44.599865286936023</v>
          </cell>
          <cell r="EI52">
            <v>-35.979361541668879</v>
          </cell>
          <cell r="EJ52">
            <v>-19.751231523158566</v>
          </cell>
          <cell r="EK52">
            <v>45.44785934698703</v>
          </cell>
          <cell r="EL52">
            <v>-13.789646374184784</v>
          </cell>
          <cell r="EM52">
            <v>18.125005899218422</v>
          </cell>
          <cell r="EN52">
            <v>-39.731508659099234</v>
          </cell>
          <cell r="EO52">
            <v>-20.993324449361111</v>
          </cell>
          <cell r="EP52">
            <v>-81.30120271004381</v>
          </cell>
          <cell r="EQ52">
            <v>-40.173401906884308</v>
          </cell>
          <cell r="ER52">
            <v>555.44584705104467</v>
          </cell>
          <cell r="ES52">
            <v>-83.040879067964241</v>
          </cell>
          <cell r="ET52">
            <v>8094.3063404861368</v>
          </cell>
          <cell r="EU52">
            <v>-61.20302221696668</v>
          </cell>
          <cell r="EV52">
            <v>-7.1314637890326651</v>
          </cell>
          <cell r="EW52">
            <v>-5.2383127760012087</v>
          </cell>
          <cell r="EX52">
            <v>-8.6621199566575058</v>
          </cell>
          <cell r="EY52" t="e">
            <v>#DIV/0!</v>
          </cell>
        </row>
        <row r="53">
          <cell r="A53">
            <v>199210</v>
          </cell>
          <cell r="B53">
            <v>-3.072274034569773</v>
          </cell>
          <cell r="C53">
            <v>5.9696778137939646</v>
          </cell>
          <cell r="D53">
            <v>55.809137910679254</v>
          </cell>
          <cell r="E53">
            <v>14.196985149914013</v>
          </cell>
          <cell r="F53">
            <v>-95.093778865990259</v>
          </cell>
          <cell r="G53">
            <v>-51.38331655539691</v>
          </cell>
          <cell r="H53">
            <v>-26.244877136417571</v>
          </cell>
          <cell r="I53">
            <v>-98.380063991649365</v>
          </cell>
          <cell r="J53" t="e">
            <v>#DIV/0!</v>
          </cell>
          <cell r="K53">
            <v>158.54919840469546</v>
          </cell>
          <cell r="L53">
            <v>-100</v>
          </cell>
          <cell r="M53" t="e">
            <v>#DIV/0!</v>
          </cell>
          <cell r="N53">
            <v>34.624186936217882</v>
          </cell>
          <cell r="O53">
            <v>-75.405255880233625</v>
          </cell>
          <cell r="P53">
            <v>-47.098689358670612</v>
          </cell>
          <cell r="Q53">
            <v>48.161860629057543</v>
          </cell>
          <cell r="R53">
            <v>242.62823393397366</v>
          </cell>
          <cell r="S53">
            <v>22.77001127788067</v>
          </cell>
          <cell r="T53">
            <v>92.503055207038415</v>
          </cell>
          <cell r="U53">
            <v>24.235195097943361</v>
          </cell>
          <cell r="V53">
            <v>-2.7589738537309074</v>
          </cell>
          <cell r="W53">
            <v>7.6634803810460568</v>
          </cell>
          <cell r="X53">
            <v>-33.891005639180946</v>
          </cell>
          <cell r="Y53">
            <v>-33.400608190807034</v>
          </cell>
          <cell r="Z53">
            <v>119.98611606974055</v>
          </cell>
          <cell r="AA53">
            <v>2728.3929208966638</v>
          </cell>
          <cell r="AB53">
            <v>365.50633489757587</v>
          </cell>
          <cell r="AC53">
            <v>55.252198296322661</v>
          </cell>
          <cell r="AD53">
            <v>937.07740432877699</v>
          </cell>
          <cell r="AE53">
            <v>36.769074724973223</v>
          </cell>
          <cell r="AF53">
            <v>95.832581463741548</v>
          </cell>
          <cell r="AG53">
            <v>5.8734793245518517</v>
          </cell>
          <cell r="AH53">
            <v>-53.673815538458989</v>
          </cell>
          <cell r="AI53">
            <v>333.27042458242022</v>
          </cell>
          <cell r="AJ53">
            <v>-43.771007983418173</v>
          </cell>
          <cell r="AK53">
            <v>38.170836441281921</v>
          </cell>
          <cell r="AL53">
            <v>181.06440499441862</v>
          </cell>
          <cell r="AM53">
            <v>241.85160784156773</v>
          </cell>
          <cell r="AN53">
            <v>154.99211631190923</v>
          </cell>
          <cell r="AO53">
            <v>-17.98590732824475</v>
          </cell>
          <cell r="AP53">
            <v>209.37559225861253</v>
          </cell>
          <cell r="AQ53">
            <v>28.717041043878652</v>
          </cell>
          <cell r="AR53">
            <v>38.075363025320996</v>
          </cell>
          <cell r="AS53">
            <v>416.76302421586411</v>
          </cell>
          <cell r="AT53">
            <v>10.037018677728327</v>
          </cell>
          <cell r="AU53">
            <v>194.74257777215882</v>
          </cell>
          <cell r="AV53">
            <v>276.10140632231224</v>
          </cell>
          <cell r="AW53">
            <v>579.84491960569585</v>
          </cell>
          <cell r="AX53">
            <v>241.2815034760614</v>
          </cell>
          <cell r="AY53">
            <v>118.36240625176703</v>
          </cell>
          <cell r="AZ53">
            <v>196.58545284643424</v>
          </cell>
          <cell r="BA53">
            <v>67.985315988807514</v>
          </cell>
          <cell r="BB53">
            <v>53.484620380914606</v>
          </cell>
          <cell r="BC53">
            <v>433.30547061770335</v>
          </cell>
          <cell r="BD53">
            <v>-72.723928981346702</v>
          </cell>
          <cell r="BE53">
            <v>-4.2670554728471899</v>
          </cell>
          <cell r="BF53">
            <v>205.77412078494655</v>
          </cell>
          <cell r="BG53">
            <v>518.38372862171764</v>
          </cell>
          <cell r="BH53">
            <v>58.65334637618642</v>
          </cell>
          <cell r="BI53">
            <v>-29.757275303133625</v>
          </cell>
          <cell r="BJ53">
            <v>-11.95195350870793</v>
          </cell>
          <cell r="BK53">
            <v>59.583755924405978</v>
          </cell>
          <cell r="BL53">
            <v>-36.619556108869887</v>
          </cell>
          <cell r="BM53">
            <v>-10.776589758019128</v>
          </cell>
          <cell r="BN53">
            <v>-67.280584992497808</v>
          </cell>
          <cell r="BO53">
            <v>-57.107733275047067</v>
          </cell>
          <cell r="BP53">
            <v>-89.848531213257175</v>
          </cell>
          <cell r="BQ53">
            <v>-67.520486278254381</v>
          </cell>
          <cell r="BR53">
            <v>255.83775547493951</v>
          </cell>
          <cell r="BS53">
            <v>-90.792991435623975</v>
          </cell>
          <cell r="BT53">
            <v>4348.6414689962539</v>
          </cell>
          <cell r="BU53">
            <v>-78.937345387664749</v>
          </cell>
          <cell r="BV53">
            <v>-61.396458292001896</v>
          </cell>
          <cell r="BW53">
            <v>-46.686018384131586</v>
          </cell>
          <cell r="BX53">
            <v>-69.777397260273972</v>
          </cell>
          <cell r="BY53" t="e">
            <v>#DIV/0!</v>
          </cell>
          <cell r="CA53">
            <v>199210</v>
          </cell>
          <cell r="CB53">
            <v>9.0448268055650658</v>
          </cell>
          <cell r="CC53">
            <v>11.662409689404555</v>
          </cell>
          <cell r="CD53">
            <v>48.326678287852474</v>
          </cell>
          <cell r="CE53">
            <v>-9.3795810202444585</v>
          </cell>
          <cell r="CF53">
            <v>-96.106693936029629</v>
          </cell>
          <cell r="CG53">
            <v>-61.420485686443769</v>
          </cell>
          <cell r="CH53">
            <v>-41.472008853587319</v>
          </cell>
          <cell r="CI53">
            <v>-98.714508271786556</v>
          </cell>
          <cell r="CJ53" t="e">
            <v>#DIV/0!</v>
          </cell>
          <cell r="CK53">
            <v>105.17036115756943</v>
          </cell>
          <cell r="CL53">
            <v>-100</v>
          </cell>
          <cell r="CM53" t="e">
            <v>#DIV/0!</v>
          </cell>
          <cell r="CN53">
            <v>6.8303178840810403</v>
          </cell>
          <cell r="CO53">
            <v>-80.482969721948152</v>
          </cell>
          <cell r="CP53">
            <v>-58.02044223319777</v>
          </cell>
          <cell r="CQ53">
            <v>17.573067882654627</v>
          </cell>
          <cell r="CR53">
            <v>171.89083908502619</v>
          </cell>
          <cell r="CS53">
            <v>-2.5765010735991467</v>
          </cell>
          <cell r="CT53">
            <v>52.759790416918634</v>
          </cell>
          <cell r="CU53">
            <v>20.665680043951866</v>
          </cell>
          <cell r="CV53">
            <v>-5.5528947424214152</v>
          </cell>
          <cell r="CW53">
            <v>4.5701024241612771</v>
          </cell>
          <cell r="CX53">
            <v>-35.790443639734193</v>
          </cell>
          <cell r="CY53">
            <v>-35.314136249117496</v>
          </cell>
          <cell r="CZ53">
            <v>113.66549370213374</v>
          </cell>
          <cell r="DA53">
            <v>2647.1277761702913</v>
          </cell>
          <cell r="DB53">
            <v>352.13144649469371</v>
          </cell>
          <cell r="DC53">
            <v>50.79150534576948</v>
          </cell>
          <cell r="DD53">
            <v>907.28018459577322</v>
          </cell>
          <cell r="DE53">
            <v>32.839437308085081</v>
          </cell>
          <cell r="DF53">
            <v>113.34668552455702</v>
          </cell>
          <cell r="DG53">
            <v>15.342175086569966</v>
          </cell>
          <cell r="DH53">
            <v>-49.530676489096102</v>
          </cell>
          <cell r="DI53">
            <v>372.01956043045686</v>
          </cell>
          <cell r="DJ53">
            <v>-38.742220587304963</v>
          </cell>
          <cell r="DK53">
            <v>50.528016178763863</v>
          </cell>
          <cell r="DL53">
            <v>206.20113760586543</v>
          </cell>
          <cell r="DM53">
            <v>272.42478717844369</v>
          </cell>
          <cell r="DN53">
            <v>177.79709813053074</v>
          </cell>
          <cell r="DO53">
            <v>-10.65105353236379</v>
          </cell>
          <cell r="DP53">
            <v>237.04430946692361</v>
          </cell>
          <cell r="DQ53">
            <v>40.228729417654932</v>
          </cell>
          <cell r="DR53">
            <v>50.424004186996683</v>
          </cell>
          <cell r="DS53">
            <v>462.97924274931643</v>
          </cell>
          <cell r="DT53">
            <v>19.878076694013828</v>
          </cell>
          <cell r="DU53">
            <v>221.10260499372913</v>
          </cell>
          <cell r="DV53">
            <v>309.73768440491341</v>
          </cell>
          <cell r="DW53">
            <v>640.64621517251931</v>
          </cell>
          <cell r="DX53">
            <v>271.803696061354</v>
          </cell>
          <cell r="DY53">
            <v>137.89144415484765</v>
          </cell>
          <cell r="DZ53">
            <v>223.11029587945268</v>
          </cell>
          <cell r="EA53">
            <v>83.008925864785596</v>
          </cell>
          <cell r="EB53">
            <v>41.461144268270829</v>
          </cell>
          <cell r="EC53">
            <v>391.52808881358123</v>
          </cell>
          <cell r="ED53">
            <v>-74.860645920970015</v>
          </cell>
          <cell r="EE53">
            <v>-11.766456838655984</v>
          </cell>
          <cell r="EF53">
            <v>181.82079029490598</v>
          </cell>
          <cell r="EG53">
            <v>469.94159825661302</v>
          </cell>
          <cell r="EH53">
            <v>46.22496941170013</v>
          </cell>
          <cell r="EI53">
            <v>-35.259857388451195</v>
          </cell>
          <cell r="EJ53">
            <v>-18.849345450165529</v>
          </cell>
          <cell r="EK53">
            <v>47.08249376171392</v>
          </cell>
          <cell r="EL53">
            <v>-16.165482049383712</v>
          </cell>
          <cell r="EM53">
            <v>14.562998522633166</v>
          </cell>
          <cell r="EN53">
            <v>-42.151626024702736</v>
          </cell>
          <cell r="EO53">
            <v>-24.165884824519253</v>
          </cell>
          <cell r="EP53">
            <v>-82.052064114245113</v>
          </cell>
          <cell r="EQ53">
            <v>-42.575774784465736</v>
          </cell>
          <cell r="ER53">
            <v>529.12602650520626</v>
          </cell>
          <cell r="ES53">
            <v>-83.72188272609192</v>
          </cell>
          <cell r="ET53">
            <v>7765.2590616765037</v>
          </cell>
          <cell r="EU53">
            <v>-62.760938096004665</v>
          </cell>
          <cell r="EV53">
            <v>-15.942733229562407</v>
          </cell>
          <cell r="EW53">
            <v>-10.874284586540355</v>
          </cell>
          <cell r="EX53">
            <v>-19.819725941749581</v>
          </cell>
          <cell r="EY53" t="e">
            <v>#DIV/0!</v>
          </cell>
        </row>
        <row r="54">
          <cell r="A54">
            <v>199211</v>
          </cell>
          <cell r="B54">
            <v>110.45598979677314</v>
          </cell>
          <cell r="C54">
            <v>146.51375923359998</v>
          </cell>
          <cell r="D54">
            <v>114.59808822903804</v>
          </cell>
          <cell r="E54">
            <v>51.579302594266693</v>
          </cell>
          <cell r="F54">
            <v>-93.487730198041845</v>
          </cell>
          <cell r="G54">
            <v>-35.46867317639763</v>
          </cell>
          <cell r="H54">
            <v>-2.1011800640807223</v>
          </cell>
          <cell r="I54">
            <v>-97.849778870512367</v>
          </cell>
          <cell r="J54" t="e">
            <v>#DIV/0!</v>
          </cell>
          <cell r="K54">
            <v>243.185129879236</v>
          </cell>
          <cell r="L54">
            <v>-100</v>
          </cell>
          <cell r="M54" t="e">
            <v>#DIV/0!</v>
          </cell>
          <cell r="N54">
            <v>78.693337143038036</v>
          </cell>
          <cell r="O54">
            <v>-67.354180530558111</v>
          </cell>
          <cell r="P54">
            <v>-29.781475729778435</v>
          </cell>
          <cell r="Q54">
            <v>96.662560537294468</v>
          </cell>
          <cell r="R54">
            <v>354.78738935741603</v>
          </cell>
          <cell r="S54">
            <v>62.958703897144233</v>
          </cell>
          <cell r="T54">
            <v>155.51881967148825</v>
          </cell>
          <cell r="U54">
            <v>154.42270577889045</v>
          </cell>
          <cell r="V54">
            <v>99.141032179690228</v>
          </cell>
          <cell r="W54">
            <v>120.48529782983931</v>
          </cell>
          <cell r="X54">
            <v>35.385380997235927</v>
          </cell>
          <cell r="Y54">
            <v>36.38967165435605</v>
          </cell>
          <cell r="Z54">
            <v>350.51213418329479</v>
          </cell>
          <cell r="AA54">
            <v>5692.2988680709332</v>
          </cell>
          <cell r="AB54">
            <v>853.31585537000785</v>
          </cell>
          <cell r="AC54">
            <v>217.94278857557947</v>
          </cell>
          <cell r="AD54">
            <v>2023.8429182926757</v>
          </cell>
          <cell r="AE54">
            <v>180.09098412869162</v>
          </cell>
          <cell r="AF54">
            <v>160.45729462192088</v>
          </cell>
          <cell r="AG54">
            <v>40.811706565734397</v>
          </cell>
          <cell r="AH54">
            <v>-38.386183826907953</v>
          </cell>
          <cell r="AI54">
            <v>476.24957901768812</v>
          </cell>
          <cell r="AJ54">
            <v>-25.215451736931414</v>
          </cell>
          <cell r="AK54">
            <v>83.767185144354187</v>
          </cell>
          <cell r="AL54">
            <v>273.81560306358</v>
          </cell>
          <cell r="AM54">
            <v>354.6625708299411</v>
          </cell>
          <cell r="AN54">
            <v>239.13946427149943</v>
          </cell>
          <cell r="AO54">
            <v>9.0787270355822614</v>
          </cell>
          <cell r="AP54">
            <v>311.46947652657076</v>
          </cell>
          <cell r="AQ54">
            <v>71.193639135245803</v>
          </cell>
          <cell r="AR54">
            <v>83.640205520005537</v>
          </cell>
          <cell r="AS54">
            <v>587.29472001994964</v>
          </cell>
          <cell r="AT54">
            <v>46.349213082141318</v>
          </cell>
          <cell r="AU54">
            <v>292.00757015318834</v>
          </cell>
          <cell r="AV54">
            <v>400.21479603661521</v>
          </cell>
          <cell r="AW54">
            <v>804.19360863984502</v>
          </cell>
          <cell r="AX54">
            <v>353.90433213655285</v>
          </cell>
          <cell r="AY54">
            <v>190.42195713484136</v>
          </cell>
          <cell r="AZ54">
            <v>294.45859363755591</v>
          </cell>
          <cell r="BA54">
            <v>123.42043704690786</v>
          </cell>
          <cell r="BB54">
            <v>131.54162465971856</v>
          </cell>
          <cell r="BC54">
            <v>704.52630889194654</v>
          </cell>
          <cell r="BD54">
            <v>-58.852256452020569</v>
          </cell>
          <cell r="BE54">
            <v>44.419430782473228</v>
          </cell>
          <cell r="BF54">
            <v>361.28033238597544</v>
          </cell>
          <cell r="BG54">
            <v>832.87244567476716</v>
          </cell>
          <cell r="BH54">
            <v>139.33898710161031</v>
          </cell>
          <cell r="BI54">
            <v>5.9657609764018957</v>
          </cell>
          <cell r="BJ54">
            <v>32.826257654432993</v>
          </cell>
          <cell r="BK54">
            <v>140.74257097769524</v>
          </cell>
          <cell r="BL54">
            <v>181.21387622500015</v>
          </cell>
          <cell r="BM54">
            <v>217.42571865689666</v>
          </cell>
          <cell r="BN54">
            <v>107.51035084578277</v>
          </cell>
          <cell r="BO54">
            <v>172.02776439080799</v>
          </cell>
          <cell r="BP54">
            <v>-35.618199498554276</v>
          </cell>
          <cell r="BQ54">
            <v>105.98886887661286</v>
          </cell>
          <cell r="BR54">
            <v>2156.7645988123522</v>
          </cell>
          <cell r="BS54">
            <v>-41.608076519836068</v>
          </cell>
          <cell r="BT54">
            <v>28113.803694437855</v>
          </cell>
          <cell r="BU54">
            <v>33.581815180591519</v>
          </cell>
          <cell r="BV54">
            <v>-56.404634095188079</v>
          </cell>
          <cell r="BW54">
            <v>-48.322800194457947</v>
          </cell>
          <cell r="BX54">
            <v>-60.915987636976674</v>
          </cell>
          <cell r="BY54" t="e">
            <v>#DIV/0!</v>
          </cell>
          <cell r="CA54">
            <v>199211</v>
          </cell>
          <cell r="CB54">
            <v>17.19241736014925</v>
          </cell>
          <cell r="CC54">
            <v>21.577660133451786</v>
          </cell>
          <cell r="CD54">
            <v>54.120810123636204</v>
          </cell>
          <cell r="CE54">
            <v>-4.1516440562752877</v>
          </cell>
          <cell r="CF54">
            <v>-95.882087176173187</v>
          </cell>
          <cell r="CG54">
            <v>-59.194814350970518</v>
          </cell>
          <cell r="CH54">
            <v>-38.095499985210246</v>
          </cell>
          <cell r="CI54">
            <v>-98.640347615739444</v>
          </cell>
          <cell r="CJ54" t="e">
            <v>#DIV/0!</v>
          </cell>
          <cell r="CK54">
            <v>117.00674115980911</v>
          </cell>
          <cell r="CL54">
            <v>-100</v>
          </cell>
          <cell r="CM54" t="e">
            <v>#DIV/0!</v>
          </cell>
          <cell r="CN54">
            <v>12.993411964053564</v>
          </cell>
          <cell r="CO54">
            <v>-79.357022555004164</v>
          </cell>
          <cell r="CP54">
            <v>-55.598620702785595</v>
          </cell>
          <cell r="CQ54">
            <v>24.355916543818964</v>
          </cell>
          <cell r="CR54">
            <v>187.57635658561003</v>
          </cell>
          <cell r="CS54">
            <v>3.0439089502203558</v>
          </cell>
          <cell r="CT54">
            <v>61.572578571288119</v>
          </cell>
          <cell r="CU54">
            <v>28.685001268644783</v>
          </cell>
          <cell r="CV54">
            <v>0.72396604787974184</v>
          </cell>
          <cell r="CW54">
            <v>11.519727549822022</v>
          </cell>
          <cell r="CX54">
            <v>-31.523140310730952</v>
          </cell>
          <cell r="CY54">
            <v>-31.015178004104513</v>
          </cell>
          <cell r="CZ54">
            <v>127.86549015519228</v>
          </cell>
          <cell r="DA54">
            <v>2829.699159138187</v>
          </cell>
          <cell r="DB54">
            <v>382.17965327482648</v>
          </cell>
          <cell r="DC54">
            <v>60.812958992591547</v>
          </cell>
          <cell r="DD54">
            <v>974.2230250173352</v>
          </cell>
          <cell r="DE54">
            <v>41.667814346966111</v>
          </cell>
          <cell r="DF54">
            <v>117.96895486014608</v>
          </cell>
          <cell r="DG54">
            <v>17.841124614152079</v>
          </cell>
          <cell r="DH54">
            <v>-48.437231770802015</v>
          </cell>
          <cell r="DI54">
            <v>382.24611508543785</v>
          </cell>
          <cell r="DJ54">
            <v>-37.415038237837493</v>
          </cell>
          <cell r="DK54">
            <v>53.789285654872373</v>
          </cell>
          <cell r="DL54">
            <v>212.83514799790953</v>
          </cell>
          <cell r="DM54">
            <v>280.49356813632767</v>
          </cell>
          <cell r="DN54">
            <v>183.81571991060326</v>
          </cell>
          <cell r="DO54">
            <v>-8.7152611182041255</v>
          </cell>
          <cell r="DP54">
            <v>244.3465535704741</v>
          </cell>
          <cell r="DQ54">
            <v>43.266859372016171</v>
          </cell>
          <cell r="DR54">
            <v>53.683020188021175</v>
          </cell>
          <cell r="DS54">
            <v>475.17648726677942</v>
          </cell>
          <cell r="DT54">
            <v>22.475298940751557</v>
          </cell>
          <cell r="DU54">
            <v>228.0594635968568</v>
          </cell>
          <cell r="DV54">
            <v>318.61486911300256</v>
          </cell>
          <cell r="DW54">
            <v>656.69270907747386</v>
          </cell>
          <cell r="DX54">
            <v>279.85902075007647</v>
          </cell>
          <cell r="DY54">
            <v>143.04548873169384</v>
          </cell>
          <cell r="DZ54">
            <v>230.11065217270669</v>
          </cell>
          <cell r="EA54">
            <v>86.973911512835542</v>
          </cell>
          <cell r="EB54">
            <v>46.951547654887008</v>
          </cell>
          <cell r="EC54">
            <v>410.60532374900072</v>
          </cell>
          <cell r="ED54">
            <v>-73.884934919289606</v>
          </cell>
          <cell r="EE54">
            <v>-8.3419281690201217</v>
          </cell>
          <cell r="EF54">
            <v>192.7588456136134</v>
          </cell>
          <cell r="EG54">
            <v>492.06222577894687</v>
          </cell>
          <cell r="EH54">
            <v>51.900266832901053</v>
          </cell>
          <cell r="EI54">
            <v>-32.74715681556188</v>
          </cell>
          <cell r="EJ54">
            <v>-15.699718527018504</v>
          </cell>
          <cell r="EK54">
            <v>52.791073499552198</v>
          </cell>
          <cell r="EL54">
            <v>-3.7919987709539242</v>
          </cell>
          <cell r="EM54">
            <v>32.648780349482735</v>
          </cell>
          <cell r="EN54">
            <v>-36.303026031762776</v>
          </cell>
          <cell r="EO54">
            <v>-16.498886169218736</v>
          </cell>
          <cell r="EP54">
            <v>-80.237487653728891</v>
          </cell>
          <cell r="EQ54">
            <v>-36.770057179791579</v>
          </cell>
          <cell r="ER54">
            <v>592.73207489211416</v>
          </cell>
          <cell r="ES54">
            <v>-82.07612866196024</v>
          </cell>
          <cell r="ET54">
            <v>8560.4543442999347</v>
          </cell>
          <cell r="EU54">
            <v>-58.995985648390437</v>
          </cell>
          <cell r="EV54">
            <v>-21.634989010360698</v>
          </cell>
          <cell r="EW54">
            <v>-15.337814346969509</v>
          </cell>
          <cell r="EX54">
            <v>-26.248241912798846</v>
          </cell>
          <cell r="EY54" t="e">
            <v>#DIV/0!</v>
          </cell>
        </row>
        <row r="55">
          <cell r="A55">
            <v>199212</v>
          </cell>
          <cell r="B55">
            <v>115.43510831863207</v>
          </cell>
          <cell r="C55">
            <v>135.97823065186952</v>
          </cell>
          <cell r="D55">
            <v>128.8689793525414</v>
          </cell>
          <cell r="E55">
            <v>105.17175362400772</v>
          </cell>
          <cell r="F55">
            <v>-91.18524895897653</v>
          </cell>
          <cell r="G55">
            <v>-12.65294626983426</v>
          </cell>
          <cell r="H55">
            <v>32.511973733894592</v>
          </cell>
          <cell r="I55">
            <v>-97.089545655205711</v>
          </cell>
          <cell r="J55" t="e">
            <v>#DIV/0!</v>
          </cell>
          <cell r="K55">
            <v>364.52182923335971</v>
          </cell>
          <cell r="L55">
            <v>-100</v>
          </cell>
          <cell r="M55" t="e">
            <v>#DIV/0!</v>
          </cell>
          <cell r="N55">
            <v>141.87223925088753</v>
          </cell>
          <cell r="O55">
            <v>-55.811908918945569</v>
          </cell>
          <cell r="P55">
            <v>-4.9549805623909151</v>
          </cell>
          <cell r="Q55">
            <v>166.19466989915065</v>
          </cell>
          <cell r="R55">
            <v>515.58223717592659</v>
          </cell>
          <cell r="S55">
            <v>120.57446151713006</v>
          </cell>
          <cell r="T55">
            <v>245.86017628186909</v>
          </cell>
          <cell r="U55">
            <v>66.906175341062209</v>
          </cell>
          <cell r="V55">
            <v>30.640337043932334</v>
          </cell>
          <cell r="W55">
            <v>44.642584737288928</v>
          </cell>
          <cell r="X55">
            <v>-11.184593096108713</v>
          </cell>
          <cell r="Y55">
            <v>-10.525759160680195</v>
          </cell>
          <cell r="Z55">
            <v>195.54460177237826</v>
          </cell>
          <cell r="AA55">
            <v>3699.8591656448639</v>
          </cell>
          <cell r="AB55">
            <v>525.39348767905039</v>
          </cell>
          <cell r="AC55">
            <v>108.57656810135575</v>
          </cell>
          <cell r="AD55">
            <v>1293.281694069783</v>
          </cell>
          <cell r="AE55">
            <v>83.745058308836036</v>
          </cell>
          <cell r="AF55">
            <v>157.0215493366594</v>
          </cell>
          <cell r="AG55">
            <v>38.954230630398769</v>
          </cell>
          <cell r="AH55">
            <v>-39.198944240207034</v>
          </cell>
          <cell r="AI55">
            <v>468.64815331326349</v>
          </cell>
          <cell r="AJ55">
            <v>-26.201949962977352</v>
          </cell>
          <cell r="AK55">
            <v>81.343074731697044</v>
          </cell>
          <cell r="AL55">
            <v>268.88452521587675</v>
          </cell>
          <cell r="AM55">
            <v>348.66502414428805</v>
          </cell>
          <cell r="AN55">
            <v>234.66580644168772</v>
          </cell>
          <cell r="AO55">
            <v>7.6398473041512887</v>
          </cell>
          <cell r="AP55">
            <v>306.04169875571847</v>
          </cell>
          <cell r="AQ55">
            <v>68.935388931965889</v>
          </cell>
          <cell r="AR55">
            <v>81.217770121466685</v>
          </cell>
          <cell r="AS55">
            <v>578.22847521647236</v>
          </cell>
          <cell r="AT55">
            <v>44.418690769151027</v>
          </cell>
          <cell r="AU55">
            <v>286.83651835793825</v>
          </cell>
          <cell r="AV55">
            <v>393.61636065934675</v>
          </cell>
          <cell r="AW55">
            <v>792.26620636701773</v>
          </cell>
          <cell r="AX55">
            <v>347.91678753212267</v>
          </cell>
          <cell r="AY55">
            <v>186.59094187604097</v>
          </cell>
          <cell r="AZ55">
            <v>289.25520989171594</v>
          </cell>
          <cell r="BA55">
            <v>120.47325250239638</v>
          </cell>
          <cell r="BB55">
            <v>327.92744360746309</v>
          </cell>
          <cell r="BC55">
            <v>1386.8984666797721</v>
          </cell>
          <cell r="BD55">
            <v>-23.952124234335841</v>
          </cell>
          <cell r="BE55">
            <v>166.9111349322767</v>
          </cell>
          <cell r="BF55">
            <v>752.52279677327522</v>
          </cell>
          <cell r="BG55">
            <v>1624.1034802106331</v>
          </cell>
          <cell r="BH55">
            <v>342.33826663569096</v>
          </cell>
          <cell r="BI55">
            <v>95.842355650706992</v>
          </cell>
          <cell r="BJ55">
            <v>145.48502225265852</v>
          </cell>
          <cell r="BK55">
            <v>344.93232315086118</v>
          </cell>
          <cell r="BL55">
            <v>140.73660467533949</v>
          </cell>
          <cell r="BM55">
            <v>300.50648540060098</v>
          </cell>
          <cell r="BN55">
            <v>-22.328955950987989</v>
          </cell>
          <cell r="BO55">
            <v>1.8198869812286631</v>
          </cell>
          <cell r="BP55">
            <v>-75.901916977535095</v>
          </cell>
          <cell r="BQ55">
            <v>-22.898446063483647</v>
          </cell>
          <cell r="BR55">
            <v>744.70611633668989</v>
          </cell>
          <cell r="BS55">
            <v>-78.143925629498199</v>
          </cell>
          <cell r="BT55">
            <v>10460.415808700831</v>
          </cell>
          <cell r="BU55">
            <v>-50.000378252217857</v>
          </cell>
          <cell r="BV55">
            <v>-41.478829979769657</v>
          </cell>
          <cell r="BW55">
            <v>-41.941176470588239</v>
          </cell>
          <cell r="BX55">
            <v>-41.183339820942003</v>
          </cell>
          <cell r="BY55" t="e">
            <v>#DIV/0!</v>
          </cell>
          <cell r="CA55">
            <v>199212</v>
          </cell>
          <cell r="CB55">
            <v>25.604268419949562</v>
          </cell>
          <cell r="CC55">
            <v>31.230426426028913</v>
          </cell>
          <cell r="CD55">
            <v>59.935071036248587</v>
          </cell>
          <cell r="CE55">
            <v>3.059546755735326</v>
          </cell>
          <cell r="CF55">
            <v>-95.572274296990628</v>
          </cell>
          <cell r="CG55">
            <v>-56.124819284936905</v>
          </cell>
          <cell r="CH55">
            <v>-33.438089252042744</v>
          </cell>
          <cell r="CI55">
            <v>-98.538053604701162</v>
          </cell>
          <cell r="CJ55" t="e">
            <v>#DIV/0!</v>
          </cell>
          <cell r="CK55">
            <v>133.33333333333334</v>
          </cell>
          <cell r="CL55">
            <v>-100</v>
          </cell>
          <cell r="CM55" t="e">
            <v>#DIV/0!</v>
          </cell>
          <cell r="CN55">
            <v>21.494518176572399</v>
          </cell>
          <cell r="CO55">
            <v>-77.80393958536726</v>
          </cell>
          <cell r="CP55">
            <v>-52.258064516129025</v>
          </cell>
          <cell r="CQ55">
            <v>33.71188550093342</v>
          </cell>
          <cell r="CR55">
            <v>209.21228304405872</v>
          </cell>
          <cell r="CS55">
            <v>10.796460176991147</v>
          </cell>
          <cell r="CT55">
            <v>73.728558531447476</v>
          </cell>
          <cell r="CU55">
            <v>31.772916888674018</v>
          </cell>
          <cell r="CV55">
            <v>3.1409307679657843</v>
          </cell>
          <cell r="CW55">
            <v>14.195746551629384</v>
          </cell>
          <cell r="CX55">
            <v>-29.879974731522424</v>
          </cell>
          <cell r="CY55">
            <v>-29.359823399558493</v>
          </cell>
          <cell r="CZ55">
            <v>133.33333333333334</v>
          </cell>
          <cell r="DA55">
            <v>2900.0000000000005</v>
          </cell>
          <cell r="DB55">
            <v>393.74999999999989</v>
          </cell>
          <cell r="DC55">
            <v>64.671814671814644</v>
          </cell>
          <cell r="DD55">
            <v>1000</v>
          </cell>
          <cell r="DE55">
            <v>45.067264573990997</v>
          </cell>
          <cell r="DF55">
            <v>121.48827781797888</v>
          </cell>
          <cell r="DG55">
            <v>19.743785364613146</v>
          </cell>
          <cell r="DH55">
            <v>-47.604700210906906</v>
          </cell>
          <cell r="DI55">
            <v>390.03245248029668</v>
          </cell>
          <cell r="DJ55">
            <v>-36.404542532676231</v>
          </cell>
          <cell r="DK55">
            <v>56.272364788876416</v>
          </cell>
          <cell r="DL55">
            <v>217.88617886178866</v>
          </cell>
          <cell r="DM55">
            <v>286.63701067615665</v>
          </cell>
          <cell r="DN55">
            <v>188.39820359281441</v>
          </cell>
          <cell r="DO55">
            <v>-7.2413793103448256</v>
          </cell>
          <cell r="DP55">
            <v>249.90636704119862</v>
          </cell>
          <cell r="DQ55">
            <v>45.580043594090569</v>
          </cell>
          <cell r="DR55">
            <v>56.164383561643859</v>
          </cell>
          <cell r="DS55">
            <v>484.46327683615823</v>
          </cell>
          <cell r="DT55">
            <v>24.452782989368373</v>
          </cell>
          <cell r="DU55">
            <v>233.356305995865</v>
          </cell>
          <cell r="DV55">
            <v>325.37381751602084</v>
          </cell>
          <cell r="DW55">
            <v>668.91025641025658</v>
          </cell>
          <cell r="DX55">
            <v>285.99221789883268</v>
          </cell>
          <cell r="DY55">
            <v>146.96969696969705</v>
          </cell>
          <cell r="DZ55">
            <v>235.44061302681996</v>
          </cell>
          <cell r="EA55">
            <v>89.99278903933984</v>
          </cell>
          <cell r="EB55">
            <v>56.75435781793837</v>
          </cell>
          <cell r="EC55">
            <v>444.66666666666663</v>
          </cell>
          <cell r="ED55">
            <v>-72.142857142857153</v>
          </cell>
          <cell r="EE55">
            <v>-2.2276225192385652</v>
          </cell>
          <cell r="EF55">
            <v>212.28813559322032</v>
          </cell>
          <cell r="EG55">
            <v>531.5573770491801</v>
          </cell>
          <cell r="EH55">
            <v>62.033195020746859</v>
          </cell>
          <cell r="EI55">
            <v>-28.260869565217405</v>
          </cell>
          <cell r="EJ55">
            <v>-10.076234670202183</v>
          </cell>
          <cell r="EK55">
            <v>62.983425414364604</v>
          </cell>
          <cell r="EL55">
            <v>9.1362311392804543</v>
          </cell>
          <cell r="EM55">
            <v>58.153806183424251</v>
          </cell>
          <cell r="EN55">
            <v>-35.125808279966847</v>
          </cell>
          <cell r="EO55">
            <v>-14.955657545118868</v>
          </cell>
          <cell r="EP55">
            <v>-79.872246121757257</v>
          </cell>
          <cell r="EQ55">
            <v>-35.601470879756221</v>
          </cell>
          <cell r="ER55">
            <v>605.53482587064696</v>
          </cell>
          <cell r="ES55">
            <v>-81.744868035190621</v>
          </cell>
          <cell r="ET55">
            <v>8720.5128205128221</v>
          </cell>
          <cell r="EU55">
            <v>-58.238168587666635</v>
          </cell>
          <cell r="EV55">
            <v>-23.550148251867924</v>
          </cell>
          <cell r="EW55">
            <v>-17.723388543095254</v>
          </cell>
          <cell r="EX55">
            <v>-27.763516448797418</v>
          </cell>
          <cell r="EY55" t="e">
            <v>#DIV/0!</v>
          </cell>
        </row>
        <row r="56">
          <cell r="A56">
            <v>199301</v>
          </cell>
          <cell r="B56">
            <v>24.028190873902759</v>
          </cell>
          <cell r="C56">
            <v>28.719258507356869</v>
          </cell>
          <cell r="D56">
            <v>-13.103677165546571</v>
          </cell>
          <cell r="E56">
            <v>-15.485438246322602</v>
          </cell>
          <cell r="F56">
            <v>-16.778152122574994</v>
          </cell>
          <cell r="G56">
            <v>176.39268247021374</v>
          </cell>
          <cell r="H56">
            <v>59.649608107578928</v>
          </cell>
          <cell r="I56">
            <v>-6.0187373765474064</v>
          </cell>
          <cell r="J56">
            <v>461.22259780752734</v>
          </cell>
          <cell r="K56">
            <v>-80.979982564301267</v>
          </cell>
          <cell r="L56" t="e">
            <v>#DIV/0!</v>
          </cell>
          <cell r="M56">
            <v>-44.081148739045716</v>
          </cell>
          <cell r="N56">
            <v>-28.221001642420944</v>
          </cell>
          <cell r="O56">
            <v>-13.062772827060058</v>
          </cell>
          <cell r="P56">
            <v>-12.739244332165939</v>
          </cell>
          <cell r="Q56">
            <v>-1.7133130417033868</v>
          </cell>
          <cell r="R56">
            <v>-71.24207855981949</v>
          </cell>
          <cell r="S56">
            <v>-28.219183399619368</v>
          </cell>
          <cell r="T56">
            <v>-60.857080867975448</v>
          </cell>
          <cell r="U56">
            <v>-38.595868639064911</v>
          </cell>
          <cell r="V56">
            <v>7.1665811264000752</v>
          </cell>
          <cell r="W56">
            <v>17.613956245890265</v>
          </cell>
          <cell r="X56">
            <v>140.04344378180687</v>
          </cell>
          <cell r="Y56">
            <v>-61.318791214119472</v>
          </cell>
          <cell r="Z56">
            <v>582.05233451021991</v>
          </cell>
          <cell r="AA56">
            <v>93.406043929402642</v>
          </cell>
          <cell r="AB56">
            <v>-78.634084905382451</v>
          </cell>
          <cell r="AC56">
            <v>-74.954180855256055</v>
          </cell>
          <cell r="AD56">
            <v>-100</v>
          </cell>
          <cell r="AE56">
            <v>-63.103814980127218</v>
          </cell>
          <cell r="AF56">
            <v>-7.4772059496239365</v>
          </cell>
          <cell r="AG56">
            <v>72.597976105442342</v>
          </cell>
          <cell r="AH56">
            <v>496.40445561162539</v>
          </cell>
          <cell r="AI56">
            <v>-22.035437038727721</v>
          </cell>
          <cell r="AJ56">
            <v>275.06246572874932</v>
          </cell>
          <cell r="AK56">
            <v>9.3922283307406644</v>
          </cell>
          <cell r="AL56">
            <v>3.7425518426078526</v>
          </cell>
          <cell r="AM56">
            <v>-39.732882599197779</v>
          </cell>
          <cell r="AN56">
            <v>2.0763712659792617</v>
          </cell>
          <cell r="AO56">
            <v>-7.169349504261973</v>
          </cell>
          <cell r="AP56">
            <v>-75.789337798228331</v>
          </cell>
          <cell r="AQ56">
            <v>21.974608344907878</v>
          </cell>
          <cell r="AR56">
            <v>229.70095742933756</v>
          </cell>
          <cell r="AS56">
            <v>-43.911138691329064</v>
          </cell>
          <cell r="AT56">
            <v>48.985134209728756</v>
          </cell>
          <cell r="AU56">
            <v>-32.682702179462623</v>
          </cell>
          <cell r="AV56">
            <v>-24.143977310332573</v>
          </cell>
          <cell r="AW56">
            <v>-54.581601385007957</v>
          </cell>
          <cell r="AX56">
            <v>66.22457161298172</v>
          </cell>
          <cell r="AY56">
            <v>204.14266751197636</v>
          </cell>
          <cell r="AZ56">
            <v>-15.644718973994202</v>
          </cell>
          <cell r="BA56">
            <v>-39.766745626961622</v>
          </cell>
          <cell r="BB56">
            <v>-29.084595270382238</v>
          </cell>
          <cell r="BC56">
            <v>-46.219692513973534</v>
          </cell>
          <cell r="BD56">
            <v>-34.515649036084426</v>
          </cell>
          <cell r="BE56">
            <v>120.31794840148359</v>
          </cell>
          <cell r="BF56">
            <v>-69.364034523450016</v>
          </cell>
          <cell r="BG56">
            <v>-53.821769261567759</v>
          </cell>
          <cell r="BH56">
            <v>-56.969441010470916</v>
          </cell>
          <cell r="BI56">
            <v>392.48561468729895</v>
          </cell>
          <cell r="BJ56">
            <v>-38.662318346611499</v>
          </cell>
          <cell r="BK56">
            <v>-76.389309513780816</v>
          </cell>
          <cell r="BL56">
            <v>59.832711907423771</v>
          </cell>
          <cell r="BM56">
            <v>180.58344234477607</v>
          </cell>
          <cell r="BN56">
            <v>-61.257103464690324</v>
          </cell>
          <cell r="BO56">
            <v>-35.753323582093444</v>
          </cell>
          <cell r="BP56">
            <v>16.261827478553712</v>
          </cell>
          <cell r="BQ56">
            <v>-63.724768064921555</v>
          </cell>
          <cell r="BR56">
            <v>-66.73492384316188</v>
          </cell>
          <cell r="BS56">
            <v>-88.930261599063471</v>
          </cell>
          <cell r="BT56">
            <v>-40.038380670392172</v>
          </cell>
          <cell r="BU56">
            <v>193.86983244078283</v>
          </cell>
          <cell r="BV56">
            <v>-42.270808067441713</v>
          </cell>
          <cell r="BW56">
            <v>-31.93069306930694</v>
          </cell>
          <cell r="BX56">
            <v>-49.656750572082373</v>
          </cell>
          <cell r="BY56" t="e">
            <v>#DIV/0!</v>
          </cell>
          <cell r="CA56">
            <v>199301</v>
          </cell>
          <cell r="CB56">
            <v>24.028190873902759</v>
          </cell>
          <cell r="CC56">
            <v>28.719258507356869</v>
          </cell>
          <cell r="CD56">
            <v>-13.103677165546571</v>
          </cell>
          <cell r="CE56">
            <v>-15.485438246322602</v>
          </cell>
          <cell r="CF56">
            <v>-16.778152122574994</v>
          </cell>
          <cell r="CG56">
            <v>176.39268247021374</v>
          </cell>
          <cell r="CH56">
            <v>59.649608107578928</v>
          </cell>
          <cell r="CI56">
            <v>-6.0187373765474064</v>
          </cell>
          <cell r="CJ56">
            <v>461.22259780752734</v>
          </cell>
          <cell r="CK56">
            <v>-80.979982564301267</v>
          </cell>
          <cell r="CL56" t="e">
            <v>#DIV/0!</v>
          </cell>
          <cell r="CM56">
            <v>-44.081148739045716</v>
          </cell>
          <cell r="CN56">
            <v>-28.221001642420944</v>
          </cell>
          <cell r="CO56">
            <v>-13.062772827060058</v>
          </cell>
          <cell r="CP56">
            <v>-12.739244332165939</v>
          </cell>
          <cell r="CQ56">
            <v>-1.7133130417033868</v>
          </cell>
          <cell r="CR56">
            <v>-71.24207855981949</v>
          </cell>
          <cell r="CS56">
            <v>-28.219183399619368</v>
          </cell>
          <cell r="CT56">
            <v>-60.857080867975448</v>
          </cell>
          <cell r="CU56">
            <v>-38.595868639064911</v>
          </cell>
          <cell r="CV56">
            <v>7.1665811264000752</v>
          </cell>
          <cell r="CW56">
            <v>17.613956245890265</v>
          </cell>
          <cell r="CX56">
            <v>140.04344378180687</v>
          </cell>
          <cell r="CY56">
            <v>-61.318791214119472</v>
          </cell>
          <cell r="CZ56">
            <v>582.05233451021991</v>
          </cell>
          <cell r="DA56">
            <v>93.406043929402642</v>
          </cell>
          <cell r="DB56">
            <v>-78.634084905382451</v>
          </cell>
          <cell r="DC56">
            <v>-74.954180855256055</v>
          </cell>
          <cell r="DD56">
            <v>-100</v>
          </cell>
          <cell r="DE56">
            <v>-63.103814980127218</v>
          </cell>
          <cell r="DF56">
            <v>-7.4772059496239365</v>
          </cell>
          <cell r="DG56">
            <v>72.597976105442342</v>
          </cell>
          <cell r="DH56">
            <v>496.40445561162539</v>
          </cell>
          <cell r="DI56">
            <v>-22.035437038727721</v>
          </cell>
          <cell r="DJ56">
            <v>275.06246572874932</v>
          </cell>
          <cell r="DK56">
            <v>9.3922283307406644</v>
          </cell>
          <cell r="DL56">
            <v>3.7425518426078526</v>
          </cell>
          <cell r="DM56">
            <v>-39.732882599197779</v>
          </cell>
          <cell r="DN56">
            <v>2.0763712659792617</v>
          </cell>
          <cell r="DO56">
            <v>-7.169349504261973</v>
          </cell>
          <cell r="DP56">
            <v>-75.789337798228331</v>
          </cell>
          <cell r="DQ56">
            <v>21.974608344907878</v>
          </cell>
          <cell r="DR56">
            <v>229.70095742933756</v>
          </cell>
          <cell r="DS56">
            <v>-43.911138691329064</v>
          </cell>
          <cell r="DT56">
            <v>48.985134209728756</v>
          </cell>
          <cell r="DU56">
            <v>-32.682702179462623</v>
          </cell>
          <cell r="DV56">
            <v>-24.143977310332573</v>
          </cell>
          <cell r="DW56">
            <v>-54.581601385007957</v>
          </cell>
          <cell r="DX56">
            <v>66.22457161298172</v>
          </cell>
          <cell r="DY56">
            <v>204.14266751197636</v>
          </cell>
          <cell r="DZ56">
            <v>-15.644718973994202</v>
          </cell>
          <cell r="EA56">
            <v>-39.766745626961622</v>
          </cell>
          <cell r="EB56">
            <v>-29.084595270382238</v>
          </cell>
          <cell r="EC56">
            <v>-46.219692513973534</v>
          </cell>
          <cell r="ED56">
            <v>-34.515649036084426</v>
          </cell>
          <cell r="EE56">
            <v>120.31794840148359</v>
          </cell>
          <cell r="EF56">
            <v>-69.364034523450016</v>
          </cell>
          <cell r="EG56">
            <v>-53.821769261567759</v>
          </cell>
          <cell r="EH56">
            <v>-56.969441010470916</v>
          </cell>
          <cell r="EI56">
            <v>392.48561468729895</v>
          </cell>
          <cell r="EJ56">
            <v>-38.662318346611499</v>
          </cell>
          <cell r="EK56">
            <v>-76.389309513780816</v>
          </cell>
          <cell r="EL56">
            <v>59.832711907423771</v>
          </cell>
          <cell r="EM56">
            <v>180.58344234477607</v>
          </cell>
          <cell r="EN56">
            <v>-61.257103464690324</v>
          </cell>
          <cell r="EO56">
            <v>-35.753323582093444</v>
          </cell>
          <cell r="EP56">
            <v>16.261827478553712</v>
          </cell>
          <cell r="EQ56">
            <v>-63.724768064921555</v>
          </cell>
          <cell r="ER56">
            <v>-66.73492384316188</v>
          </cell>
          <cell r="ES56">
            <v>-88.930261599063471</v>
          </cell>
          <cell r="ET56">
            <v>-40.038380670392172</v>
          </cell>
          <cell r="EU56">
            <v>193.86983244078283</v>
          </cell>
          <cell r="EV56">
            <v>-42.270808067441713</v>
          </cell>
          <cell r="EW56">
            <v>-31.93069306930694</v>
          </cell>
          <cell r="EX56">
            <v>-49.656750572082373</v>
          </cell>
          <cell r="EY56" t="e">
            <v>#DIV/0!</v>
          </cell>
        </row>
        <row r="57">
          <cell r="A57">
            <v>199302</v>
          </cell>
          <cell r="B57">
            <v>-26.309463994268128</v>
          </cell>
          <cell r="C57">
            <v>-24.877058117773828</v>
          </cell>
          <cell r="D57">
            <v>-6.36228367008232</v>
          </cell>
          <cell r="E57">
            <v>15.628007850978506</v>
          </cell>
          <cell r="F57">
            <v>13.859390382807419</v>
          </cell>
          <cell r="G57">
            <v>278.14471962553</v>
          </cell>
          <cell r="H57">
            <v>118.4234971657479</v>
          </cell>
          <cell r="I57">
            <v>28.579808579515145</v>
          </cell>
          <cell r="J57">
            <v>667.83278051621335</v>
          </cell>
          <cell r="K57">
            <v>-73.977895882717178</v>
          </cell>
          <cell r="L57" t="e">
            <v>#DIV/0!</v>
          </cell>
          <cell r="M57">
            <v>-23.495013895188492</v>
          </cell>
          <cell r="N57">
            <v>-1.7960643301283739</v>
          </cell>
          <cell r="O57">
            <v>18.942560636985178</v>
          </cell>
          <cell r="P57">
            <v>19.385193889425921</v>
          </cell>
          <cell r="Q57">
            <v>34.470244836430055</v>
          </cell>
          <cell r="R57">
            <v>-60.655050478110915</v>
          </cell>
          <cell r="S57">
            <v>-1.7935767139286298</v>
          </cell>
          <cell r="T57">
            <v>-46.446888361093372</v>
          </cell>
          <cell r="U57">
            <v>-25.320916584821219</v>
          </cell>
          <cell r="V57">
            <v>30.334911900561053</v>
          </cell>
          <cell r="W57">
            <v>43.040903838335311</v>
          </cell>
          <cell r="X57">
            <v>191.93840811911366</v>
          </cell>
          <cell r="Y57">
            <v>-52.956305162253692</v>
          </cell>
          <cell r="Z57">
            <v>729.505149792098</v>
          </cell>
          <cell r="AA57">
            <v>135.21847418873159</v>
          </cell>
          <cell r="AB57">
            <v>-74.014990193189618</v>
          </cell>
          <cell r="AC57">
            <v>-69.539528112244398</v>
          </cell>
          <cell r="AD57">
            <v>-100</v>
          </cell>
          <cell r="AE57">
            <v>-55.127233009701044</v>
          </cell>
          <cell r="AF57">
            <v>-11.467256341606316</v>
          </cell>
          <cell r="AG57">
            <v>65.154679247806115</v>
          </cell>
          <cell r="AH57">
            <v>470.68448188712318</v>
          </cell>
          <cell r="AI57">
            <v>-25.397662944216307</v>
          </cell>
          <cell r="AJ57">
            <v>258.88787703675575</v>
          </cell>
          <cell r="AK57">
            <v>4.6746826922761784</v>
          </cell>
          <cell r="AL57">
            <v>-0.73135119818742567</v>
          </cell>
          <cell r="AM57">
            <v>-42.331905227911207</v>
          </cell>
          <cell r="AN57">
            <v>-2.3256776492340094</v>
          </cell>
          <cell r="AO57">
            <v>-11.172676221749839</v>
          </cell>
          <cell r="AP57">
            <v>-76.833423887497702</v>
          </cell>
          <cell r="AQ57">
            <v>16.714446902166415</v>
          </cell>
          <cell r="AR57">
            <v>215.48258618439189</v>
          </cell>
          <cell r="AS57">
            <v>-46.329973804854255</v>
          </cell>
          <cell r="AT57">
            <v>42.560142409011917</v>
          </cell>
          <cell r="AU57">
            <v>-35.585764212044396</v>
          </cell>
          <cell r="AV57">
            <v>-27.415272304972888</v>
          </cell>
          <cell r="AW57">
            <v>-56.540272229927446</v>
          </cell>
          <cell r="AX57">
            <v>59.056128161518615</v>
          </cell>
          <cell r="AY57">
            <v>191.02649887288408</v>
          </cell>
          <cell r="AZ57">
            <v>-19.282544934376887</v>
          </cell>
          <cell r="BA57">
            <v>-42.364307910809863</v>
          </cell>
          <cell r="BB57">
            <v>-1.2380115914056375</v>
          </cell>
          <cell r="BC57">
            <v>-25.101603455599204</v>
          </cell>
          <cell r="BD57">
            <v>-8.8016949843132437</v>
          </cell>
          <cell r="BE57">
            <v>206.83091705101651</v>
          </cell>
          <cell r="BF57">
            <v>-57.334109862064146</v>
          </cell>
          <cell r="BG57">
            <v>-35.688812518139841</v>
          </cell>
          <cell r="BH57">
            <v>-40.072490817156826</v>
          </cell>
          <cell r="BI57">
            <v>585.87155011797472</v>
          </cell>
          <cell r="BJ57">
            <v>-14.576650481528475</v>
          </cell>
          <cell r="BK57">
            <v>-67.11802253671695</v>
          </cell>
          <cell r="BL57">
            <v>-71.072669889507239</v>
          </cell>
          <cell r="BM57">
            <v>-94.971428571428575</v>
          </cell>
          <cell r="BN57">
            <v>4.9672897713329007</v>
          </cell>
          <cell r="BO57">
            <v>74.065444339125833</v>
          </cell>
          <cell r="BP57">
            <v>214.99165074464184</v>
          </cell>
          <cell r="BQ57">
            <v>-1.7184278263398056</v>
          </cell>
          <cell r="BR57">
            <v>-9.8739330179414395</v>
          </cell>
          <cell r="BS57">
            <v>-70.008426257831204</v>
          </cell>
          <cell r="BT57">
            <v>62.455810850204131</v>
          </cell>
          <cell r="BU57">
            <v>696.19033720804703</v>
          </cell>
          <cell r="BV57">
            <v>-36.95953744015533</v>
          </cell>
          <cell r="BW57">
            <v>-33.090024330900249</v>
          </cell>
          <cell r="BX57">
            <v>-40.029985007496251</v>
          </cell>
          <cell r="BY57" t="e">
            <v>#DIV/0!</v>
          </cell>
          <cell r="CA57">
            <v>199302</v>
          </cell>
          <cell r="CB57">
            <v>6.5043226911434289</v>
          </cell>
          <cell r="CC57">
            <v>10.757959033609367</v>
          </cell>
          <cell r="CD57">
            <v>-10.019134435381361</v>
          </cell>
          <cell r="CE57">
            <v>-1.5950496711959374</v>
          </cell>
          <cell r="CF57">
            <v>-3.1002275025941373</v>
          </cell>
          <cell r="CG57">
            <v>221.8191945312056</v>
          </cell>
          <cell r="CH57">
            <v>85.888815250890815</v>
          </cell>
          <cell r="CI57">
            <v>9.4275505711503484</v>
          </cell>
          <cell r="CJ57">
            <v>553.46232311556741</v>
          </cell>
          <cell r="CK57">
            <v>-77.853948098695767</v>
          </cell>
          <cell r="CL57" t="e">
            <v>#DIV/0!</v>
          </cell>
          <cell r="CM57">
            <v>-34.890607410165543</v>
          </cell>
          <cell r="CN57">
            <v>-16.423766254440352</v>
          </cell>
          <cell r="CO57">
            <v>1.2257928593573126</v>
          </cell>
          <cell r="CP57">
            <v>1.6024948715241578</v>
          </cell>
          <cell r="CQ57">
            <v>14.440592809357483</v>
          </cell>
          <cell r="CR57">
            <v>-66.515571137568173</v>
          </cell>
          <cell r="CS57">
            <v>-16.421649174390936</v>
          </cell>
          <cell r="CT57">
            <v>-54.423747423104061</v>
          </cell>
          <cell r="CU57">
            <v>-32.662507573953519</v>
          </cell>
          <cell r="CV57">
            <v>17.5218781698334</v>
          </cell>
          <cell r="CW57">
            <v>28.978762704939783</v>
          </cell>
          <cell r="CX57">
            <v>163.23837206600263</v>
          </cell>
          <cell r="CY57">
            <v>-57.581101695925256</v>
          </cell>
          <cell r="CZ57">
            <v>647.95771703511389</v>
          </cell>
          <cell r="DA57">
            <v>112.09449152037374</v>
          </cell>
          <cell r="DB57">
            <v>-76.569538336069186</v>
          </cell>
          <cell r="DC57">
            <v>-72.53405235797733</v>
          </cell>
          <cell r="DD57">
            <v>-100</v>
          </cell>
          <cell r="DE57">
            <v>-59.538608815720281</v>
          </cell>
          <cell r="DF57">
            <v>-9.3213717542187169</v>
          </cell>
          <cell r="DG57">
            <v>69.157750496792659</v>
          </cell>
          <cell r="DH57">
            <v>484.51691250362035</v>
          </cell>
          <cell r="DI57">
            <v>-23.589427949389901</v>
          </cell>
          <cell r="DJ57">
            <v>267.586714688337</v>
          </cell>
          <cell r="DK57">
            <v>7.2118206933952251</v>
          </cell>
          <cell r="DL57">
            <v>1.6747536470045787</v>
          </cell>
          <cell r="DM57">
            <v>-40.934127743086812</v>
          </cell>
          <cell r="DN57">
            <v>4.1783408166139679E-2</v>
          </cell>
          <cell r="DO57">
            <v>-9.0196515084288365</v>
          </cell>
          <cell r="DP57">
            <v>-76.271905102829976</v>
          </cell>
          <cell r="DQ57">
            <v>19.543408508724298</v>
          </cell>
          <cell r="DR57">
            <v>223.12935269480806</v>
          </cell>
          <cell r="DS57">
            <v>-45.029102768243902</v>
          </cell>
          <cell r="DT57">
            <v>46.015560141819037</v>
          </cell>
          <cell r="DU57">
            <v>-34.024471631763902</v>
          </cell>
          <cell r="DV57">
            <v>-25.655940762719055</v>
          </cell>
          <cell r="DW57">
            <v>-55.486881629567151</v>
          </cell>
          <cell r="DX57">
            <v>62.911380804183011</v>
          </cell>
          <cell r="DY57">
            <v>198.08049101913889</v>
          </cell>
          <cell r="DZ57">
            <v>-17.326089778905711</v>
          </cell>
          <cell r="EA57">
            <v>-40.967315812441939</v>
          </cell>
          <cell r="EB57">
            <v>-15.64049894353407</v>
          </cell>
          <cell r="EC57">
            <v>-36.024056783114034</v>
          </cell>
          <cell r="ED57">
            <v>-22.101168351433913</v>
          </cell>
          <cell r="EE57">
            <v>162.0856818317074</v>
          </cell>
          <cell r="EF57">
            <v>-63.556088104712103</v>
          </cell>
          <cell r="EG57">
            <v>-45.067330298440503</v>
          </cell>
          <cell r="EH57">
            <v>-48.811735611213159</v>
          </cell>
          <cell r="EI57">
            <v>485.85071735698466</v>
          </cell>
          <cell r="EJ57">
            <v>-27.033960534119203</v>
          </cell>
          <cell r="EK57">
            <v>-71.913210160609438</v>
          </cell>
          <cell r="EL57">
            <v>33.526263614149059</v>
          </cell>
          <cell r="EM57">
            <v>104.39151023142563</v>
          </cell>
          <cell r="EN57">
            <v>-54.137752415884911</v>
          </cell>
          <cell r="EO57">
            <v>-23.947426655382699</v>
          </cell>
          <cell r="EP57">
            <v>37.625970003135336</v>
          </cell>
          <cell r="EQ57">
            <v>-57.05887228484508</v>
          </cell>
          <cell r="ER57">
            <v>-60.62217089992393</v>
          </cell>
          <cell r="ES57">
            <v>-86.896098933324637</v>
          </cell>
          <cell r="ET57">
            <v>-29.01990100991415</v>
          </cell>
          <cell r="EU57">
            <v>247.87102199801666</v>
          </cell>
          <cell r="EV57">
            <v>-39.672002763469585</v>
          </cell>
          <cell r="EW57">
            <v>-32.515337423312886</v>
          </cell>
          <cell r="EX57">
            <v>-45.054945054945058</v>
          </cell>
          <cell r="EY57" t="e">
            <v>#DIV/0!</v>
          </cell>
        </row>
        <row r="58">
          <cell r="A58">
            <v>199303</v>
          </cell>
          <cell r="B58">
            <v>57.145341733147831</v>
          </cell>
          <cell r="C58">
            <v>62.220668118873505</v>
          </cell>
          <cell r="D58">
            <v>9.9913319767814102</v>
          </cell>
          <cell r="E58">
            <v>53.85999207888861</v>
          </cell>
          <cell r="F58">
            <v>51.506587616588234</v>
          </cell>
          <cell r="G58">
            <v>403.17690884410791</v>
          </cell>
          <cell r="H58">
            <v>190.64443959872926</v>
          </cell>
          <cell r="I58">
            <v>71.094259057424267</v>
          </cell>
          <cell r="J58">
            <v>921.71392315599621</v>
          </cell>
          <cell r="K58">
            <v>-65.373780905045081</v>
          </cell>
          <cell r="L58" t="e">
            <v>#DIV/0!</v>
          </cell>
          <cell r="M58">
            <v>1.8010841391674859</v>
          </cell>
          <cell r="N58">
            <v>30.674713204048857</v>
          </cell>
          <cell r="O58">
            <v>58.270489802392575</v>
          </cell>
          <cell r="P58">
            <v>58.859478145097228</v>
          </cell>
          <cell r="Q58">
            <v>78.932346841468643</v>
          </cell>
          <cell r="R58">
            <v>-47.64578466504387</v>
          </cell>
          <cell r="S58">
            <v>30.678023341583042</v>
          </cell>
          <cell r="T58">
            <v>-28.739744931164793</v>
          </cell>
          <cell r="U58">
            <v>-29.747380729681723</v>
          </cell>
          <cell r="V58">
            <v>22.609551759971481</v>
          </cell>
          <cell r="W58">
            <v>34.562419594377133</v>
          </cell>
          <cell r="X58">
            <v>174.63430050356334</v>
          </cell>
          <cell r="Y58">
            <v>-55.744732910935973</v>
          </cell>
          <cell r="Z58">
            <v>680.337770713292</v>
          </cell>
          <cell r="AA58">
            <v>121.27633544532017</v>
          </cell>
          <cell r="AB58">
            <v>-75.555203449078562</v>
          </cell>
          <cell r="AC58">
            <v>-71.345016081306397</v>
          </cell>
          <cell r="AD58">
            <v>-100</v>
          </cell>
          <cell r="AE58">
            <v>-57.786983037148026</v>
          </cell>
          <cell r="AF58">
            <v>3.2438502299872596</v>
          </cell>
          <cell r="AG58">
            <v>92.597724462653815</v>
          </cell>
          <cell r="AH58">
            <v>565.51267634803355</v>
          </cell>
          <cell r="AI58">
            <v>-13.001312333506192</v>
          </cell>
          <cell r="AJ58">
            <v>318.5227374078778</v>
          </cell>
          <cell r="AK58">
            <v>22.068026090459838</v>
          </cell>
          <cell r="AL58">
            <v>15.763694718116312</v>
          </cell>
          <cell r="AM58">
            <v>-32.74944507908333</v>
          </cell>
          <cell r="AN58">
            <v>13.904445873816456</v>
          </cell>
          <cell r="AO58">
            <v>3.5873794658204616</v>
          </cell>
          <cell r="AP58">
            <v>-72.983933224416432</v>
          </cell>
          <cell r="AQ58">
            <v>36.108386317931604</v>
          </cell>
          <cell r="AR58">
            <v>267.90497540513405</v>
          </cell>
          <cell r="AS58">
            <v>-37.411855576151332</v>
          </cell>
          <cell r="AT58">
            <v>66.24875027518965</v>
          </cell>
          <cell r="AU58">
            <v>-24.882326723867962</v>
          </cell>
          <cell r="AV58">
            <v>-15.354179194476018</v>
          </cell>
          <cell r="AW58">
            <v>-49.318755530242917</v>
          </cell>
          <cell r="AX58">
            <v>85.485803280112918</v>
          </cell>
          <cell r="AY58">
            <v>239.3851248813171</v>
          </cell>
          <cell r="AZ58">
            <v>-5.8700713727308766</v>
          </cell>
          <cell r="BA58">
            <v>-32.787231976924744</v>
          </cell>
          <cell r="BB58">
            <v>-8.4560577991420303</v>
          </cell>
          <cell r="BC58">
            <v>-30.575572700793174</v>
          </cell>
          <cell r="BD58">
            <v>-15.466947378251277</v>
          </cell>
          <cell r="BE58">
            <v>184.40609781718626</v>
          </cell>
          <cell r="BF58">
            <v>-60.452357798058785</v>
          </cell>
          <cell r="BG58">
            <v>-40.389012771277613</v>
          </cell>
          <cell r="BH58">
            <v>-44.452308775121999</v>
          </cell>
          <cell r="BI58">
            <v>535.74444533711835</v>
          </cell>
          <cell r="BJ58">
            <v>-20.819838715983749</v>
          </cell>
          <cell r="BK58">
            <v>-69.521210610956558</v>
          </cell>
          <cell r="BL58">
            <v>135.96697482677493</v>
          </cell>
          <cell r="BM58">
            <v>454.2387913633861</v>
          </cell>
          <cell r="BN58">
            <v>-30.781432440821007</v>
          </cell>
          <cell r="BO58">
            <v>14.783955506078186</v>
          </cell>
          <cell r="BP58">
            <v>107.71490723579581</v>
          </cell>
          <cell r="BQ58">
            <v>-35.190194410614055</v>
          </cell>
          <cell r="BR58">
            <v>-40.568178240756566</v>
          </cell>
          <cell r="BS58">
            <v>-80.222660051518559</v>
          </cell>
          <cell r="BT58">
            <v>7.1282162587293953</v>
          </cell>
          <cell r="BU58">
            <v>425.03170050458743</v>
          </cell>
          <cell r="BV58">
            <v>8.5745622398666796</v>
          </cell>
          <cell r="BW58">
            <v>-15.088177661659046</v>
          </cell>
          <cell r="BX58">
            <v>29.10798122065728</v>
          </cell>
          <cell r="BY58" t="e">
            <v>#DIV/0!</v>
          </cell>
          <cell r="CA58">
            <v>199303</v>
          </cell>
          <cell r="CB58">
            <v>20.630672117956465</v>
          </cell>
          <cell r="CC58">
            <v>24.997169250550883</v>
          </cell>
          <cell r="CD58">
            <v>-4.0187928155673376</v>
          </cell>
          <cell r="CE58">
            <v>13.839191902013837</v>
          </cell>
          <cell r="CF58">
            <v>12.097935721073071</v>
          </cell>
          <cell r="CG58">
            <v>272.29465511214067</v>
          </cell>
          <cell r="CH58">
            <v>115.04438995270755</v>
          </cell>
          <cell r="CI58">
            <v>26.590622597877413</v>
          </cell>
          <cell r="CJ58">
            <v>655.95407094183861</v>
          </cell>
          <cell r="CK58">
            <v>-74.380469236143867</v>
          </cell>
          <cell r="CL58" t="e">
            <v>#DIV/0!</v>
          </cell>
          <cell r="CM58">
            <v>-24.678579554262924</v>
          </cell>
          <cell r="CN58">
            <v>-3.3153222473258239</v>
          </cell>
          <cell r="CO58">
            <v>17.102467104003537</v>
          </cell>
          <cell r="CP58">
            <v>17.538252626069735</v>
          </cell>
          <cell r="CQ58">
            <v>32.38993122474352</v>
          </cell>
          <cell r="CR58">
            <v>-61.263734087939007</v>
          </cell>
          <cell r="CS58">
            <v>-3.3128731156387374</v>
          </cell>
          <cell r="CT58">
            <v>-47.275378464804454</v>
          </cell>
          <cell r="CU58">
            <v>-31.740321080869364</v>
          </cell>
          <cell r="CV58">
            <v>19.131339478615075</v>
          </cell>
          <cell r="CW58">
            <v>30.745125968196561</v>
          </cell>
          <cell r="CX58">
            <v>166.84341975095072</v>
          </cell>
          <cell r="CY58">
            <v>-57.000175177010263</v>
          </cell>
          <cell r="CZ58">
            <v>658.20099279720682</v>
          </cell>
          <cell r="DA58">
            <v>114.9991241149487</v>
          </cell>
          <cell r="DB58">
            <v>-76.248658325621321</v>
          </cell>
          <cell r="DC58">
            <v>-72.157906394967981</v>
          </cell>
          <cell r="DD58">
            <v>-100</v>
          </cell>
          <cell r="DE58">
            <v>-58.984490343273208</v>
          </cell>
          <cell r="DF58">
            <v>-5.4945927125061615</v>
          </cell>
          <cell r="DG58">
            <v>76.29647046716758</v>
          </cell>
          <cell r="DH58">
            <v>509.1844346482269</v>
          </cell>
          <cell r="DI58">
            <v>-20.364783054057128</v>
          </cell>
          <cell r="DJ58">
            <v>283.09944533936255</v>
          </cell>
          <cell r="DK58">
            <v>11.736326151740812</v>
          </cell>
          <cell r="DL58">
            <v>5.9655862704650247</v>
          </cell>
          <cell r="DM58">
            <v>-38.441456135609776</v>
          </cell>
          <cell r="DN58">
            <v>4.2637021496389593</v>
          </cell>
          <cell r="DO58">
            <v>-5.1801394034203128</v>
          </cell>
          <cell r="DP58">
            <v>-75.270542620745005</v>
          </cell>
          <cell r="DQ58">
            <v>24.588326138224787</v>
          </cell>
          <cell r="DR58">
            <v>236.76591357553747</v>
          </cell>
          <cell r="DS58">
            <v>-42.709245471103955</v>
          </cell>
          <cell r="DT58">
            <v>52.177643712383201</v>
          </cell>
          <cell r="DU58">
            <v>-31.240201797628856</v>
          </cell>
          <cell r="DV58">
            <v>-22.51850591981497</v>
          </cell>
          <cell r="DW58">
            <v>-53.608358853510872</v>
          </cell>
          <cell r="DX58">
            <v>69.786494265627539</v>
          </cell>
          <cell r="DY58">
            <v>210.65995100703839</v>
          </cell>
          <cell r="DZ58">
            <v>-13.837122278504381</v>
          </cell>
          <cell r="EA58">
            <v>-38.476044793071509</v>
          </cell>
          <cell r="EB58">
            <v>-13.442736921261513</v>
          </cell>
          <cell r="EC58">
            <v>-34.357334047911706</v>
          </cell>
          <cell r="ED58">
            <v>-20.071721855987875</v>
          </cell>
          <cell r="EE58">
            <v>168.9136259387451</v>
          </cell>
          <cell r="EF58">
            <v>-62.606639085888489</v>
          </cell>
          <cell r="EG58">
            <v>-43.636205958677998</v>
          </cell>
          <cell r="EH58">
            <v>-47.478161774824279</v>
          </cell>
          <cell r="EI58">
            <v>501.11349678554586</v>
          </cell>
          <cell r="EJ58">
            <v>-25.13302479545932</v>
          </cell>
          <cell r="EK58">
            <v>-71.181483689215952</v>
          </cell>
          <cell r="EL58">
            <v>59.082317086426428</v>
          </cell>
          <cell r="EM58">
            <v>164.3070859439959</v>
          </cell>
          <cell r="EN58">
            <v>-46.478491466545393</v>
          </cell>
          <cell r="EO58">
            <v>-11.246206462306844</v>
          </cell>
          <cell r="EP58">
            <v>60.610304029213268</v>
          </cell>
          <cell r="EQ58">
            <v>-49.88745527075168</v>
          </cell>
          <cell r="ER58">
            <v>-54.045845390738847</v>
          </cell>
          <cell r="ES58">
            <v>-84.707671566351067</v>
          </cell>
          <cell r="ET58">
            <v>-17.165813410349585</v>
          </cell>
          <cell r="EU58">
            <v>305.96749730288354</v>
          </cell>
          <cell r="EV58">
            <v>-25.071897216573177</v>
          </cell>
          <cell r="EW58">
            <v>-26.946357754122303</v>
          </cell>
          <cell r="EX58">
            <v>-23.599320882852297</v>
          </cell>
          <cell r="EY58" t="e">
            <v>#DIV/0!</v>
          </cell>
        </row>
        <row r="59">
          <cell r="A59">
            <v>199304</v>
          </cell>
          <cell r="B59">
            <v>56.414834275528079</v>
          </cell>
          <cell r="C59">
            <v>60.666934734294415</v>
          </cell>
          <cell r="D59">
            <v>-12.38117700321088</v>
          </cell>
          <cell r="E59">
            <v>-5.283693028306331</v>
          </cell>
          <cell r="F59">
            <v>-6.7324502813647058</v>
          </cell>
          <cell r="G59">
            <v>209.75601854126074</v>
          </cell>
          <cell r="H59">
            <v>78.920898075532847</v>
          </cell>
          <cell r="I59">
            <v>5.3257324598618112</v>
          </cell>
          <cell r="J59">
            <v>528.96772757714928</v>
          </cell>
          <cell r="K59">
            <v>-78.684077954551782</v>
          </cell>
          <cell r="L59" t="e">
            <v>#DIV/0!</v>
          </cell>
          <cell r="M59">
            <v>-37.331189186382218</v>
          </cell>
          <cell r="N59">
            <v>-19.556565147054897</v>
          </cell>
          <cell r="O59">
            <v>-2.5685878821734178</v>
          </cell>
          <cell r="P59">
            <v>-2.2060062914909224</v>
          </cell>
          <cell r="Q59">
            <v>10.150864182499461</v>
          </cell>
          <cell r="R59">
            <v>-67.770712425454093</v>
          </cell>
          <cell r="S59">
            <v>-19.554527424326793</v>
          </cell>
          <cell r="T59">
            <v>-56.13214258765651</v>
          </cell>
          <cell r="U59">
            <v>-48.792350332241583</v>
          </cell>
          <cell r="V59">
            <v>-10.628998069283412</v>
          </cell>
          <cell r="W59">
            <v>-1.9164650001019368</v>
          </cell>
          <cell r="X59">
            <v>100.18295677807041</v>
          </cell>
          <cell r="Y59">
            <v>-67.742011093850536</v>
          </cell>
          <cell r="Z59">
            <v>468.79392683496201</v>
          </cell>
          <cell r="AA59">
            <v>61.289944530747334</v>
          </cell>
          <cell r="AB59">
            <v>-82.182008429284522</v>
          </cell>
          <cell r="AC59">
            <v>-79.113171964484025</v>
          </cell>
          <cell r="AD59">
            <v>-100</v>
          </cell>
          <cell r="AE59">
            <v>-69.230622195944875</v>
          </cell>
          <cell r="AF59">
            <v>-11.212840465154173</v>
          </cell>
          <cell r="AG59">
            <v>65.629283001566705</v>
          </cell>
          <cell r="AH59">
            <v>472.32445357033646</v>
          </cell>
          <cell r="AI59">
            <v>-25.183278771952772</v>
          </cell>
          <cell r="AJ59">
            <v>259.91921041705461</v>
          </cell>
          <cell r="AK59">
            <v>4.9754855369531441</v>
          </cell>
          <cell r="AL59">
            <v>-0.44608363225071912</v>
          </cell>
          <cell r="AM59">
            <v>-42.166184859734479</v>
          </cell>
          <cell r="AN59">
            <v>-2.0449916871721001</v>
          </cell>
          <cell r="AO59">
            <v>-10.917413812633299</v>
          </cell>
          <cell r="AP59">
            <v>-76.766850272781795</v>
          </cell>
          <cell r="AQ59">
            <v>17.04984832627467</v>
          </cell>
          <cell r="AR59">
            <v>216.38918610836106</v>
          </cell>
          <cell r="AS59">
            <v>-46.175742656135618</v>
          </cell>
          <cell r="AT59">
            <v>42.969816412994845</v>
          </cell>
          <cell r="AU59">
            <v>-35.400657509407708</v>
          </cell>
          <cell r="AV59">
            <v>-27.206686121483287</v>
          </cell>
          <cell r="AW59">
            <v>-56.415382338638665</v>
          </cell>
          <cell r="AX59">
            <v>59.513206555106365</v>
          </cell>
          <cell r="AY59">
            <v>191.86281952354892</v>
          </cell>
          <cell r="AZ59">
            <v>-19.050587793697488</v>
          </cell>
          <cell r="BA59">
            <v>-42.198680657978151</v>
          </cell>
          <cell r="BB59">
            <v>22.009577960603849</v>
          </cell>
          <cell r="BC59">
            <v>-7.4712660249247875</v>
          </cell>
          <cell r="BD59">
            <v>12.665478743217307</v>
          </cell>
          <cell r="BE59">
            <v>279.05586246177512</v>
          </cell>
          <cell r="BF59">
            <v>-47.2909837790382</v>
          </cell>
          <cell r="BG59">
            <v>-20.55059877546762</v>
          </cell>
          <cell r="BH59">
            <v>-25.96615133568298</v>
          </cell>
          <cell r="BI59">
            <v>747.3188897217168</v>
          </cell>
          <cell r="BJ59">
            <v>5.531156173268073</v>
          </cell>
          <cell r="BK59">
            <v>-59.377932163462475</v>
          </cell>
          <cell r="BL59">
            <v>137.48018054778711</v>
          </cell>
          <cell r="BM59">
            <v>241.84888365424001</v>
          </cell>
          <cell r="BN59">
            <v>-28.732291409119966</v>
          </cell>
          <cell r="BO59">
            <v>18.182010699973318</v>
          </cell>
          <cell r="BP59">
            <v>113.86408301798659</v>
          </cell>
          <cell r="BQ59">
            <v>-33.27157002162717</v>
          </cell>
          <cell r="BR59">
            <v>-38.808763262232418</v>
          </cell>
          <cell r="BS59">
            <v>-79.637173234680219</v>
          </cell>
          <cell r="BT59">
            <v>10.29963154987972</v>
          </cell>
          <cell r="BU59">
            <v>440.57469768562441</v>
          </cell>
          <cell r="BV59">
            <v>3.2337726958030117</v>
          </cell>
          <cell r="BW59">
            <v>-15.55242786769881</v>
          </cell>
          <cell r="BX59">
            <v>21.689334287759479</v>
          </cell>
          <cell r="BY59" t="e">
            <v>#DIV/0!</v>
          </cell>
          <cell r="CA59">
            <v>199304</v>
          </cell>
          <cell r="CB59">
            <v>29.102392436312016</v>
          </cell>
          <cell r="CC59">
            <v>33.534513353191414</v>
          </cell>
          <cell r="CD59">
            <v>-5.9415117265463095</v>
          </cell>
          <cell r="CE59">
            <v>8.8067908346312294</v>
          </cell>
          <cell r="CF59">
            <v>7.1425090182932536</v>
          </cell>
          <cell r="CG59">
            <v>255.83691337606251</v>
          </cell>
          <cell r="CH59">
            <v>105.53808900791401</v>
          </cell>
          <cell r="CI59">
            <v>20.994528900809286</v>
          </cell>
          <cell r="CJ59">
            <v>622.53619428671936</v>
          </cell>
          <cell r="CK59">
            <v>-75.513012008169554</v>
          </cell>
          <cell r="CL59" t="e">
            <v>#DIV/0!</v>
          </cell>
          <cell r="CM59">
            <v>-28.008255304018476</v>
          </cell>
          <cell r="CN59">
            <v>-7.5893869819112894</v>
          </cell>
          <cell r="CO59">
            <v>11.925808954896453</v>
          </cell>
          <cell r="CP59">
            <v>12.342330043600526</v>
          </cell>
          <cell r="CQ59">
            <v>26.537471978725932</v>
          </cell>
          <cell r="CR59">
            <v>-62.976118220901427</v>
          </cell>
          <cell r="CS59">
            <v>-7.5870461170935499</v>
          </cell>
          <cell r="CT59">
            <v>-49.606135010576892</v>
          </cell>
          <cell r="CU59">
            <v>-35.254959972703659</v>
          </cell>
          <cell r="CV59">
            <v>12.997357520336237</v>
          </cell>
          <cell r="CW59">
            <v>24.013158986781264</v>
          </cell>
          <cell r="CX59">
            <v>153.10385525346953</v>
          </cell>
          <cell r="CY59">
            <v>-59.214203415320441</v>
          </cell>
          <cell r="CZ59">
            <v>619.16180100332951</v>
          </cell>
          <cell r="DA59">
            <v>103.92898292339785</v>
          </cell>
          <cell r="DB59">
            <v>-77.471596823191959</v>
          </cell>
          <cell r="DC59">
            <v>-73.59147459458211</v>
          </cell>
          <cell r="DD59">
            <v>-100</v>
          </cell>
          <cell r="DE59">
            <v>-61.09634770461124</v>
          </cell>
          <cell r="DF59">
            <v>-6.7761458368630656</v>
          </cell>
          <cell r="DG59">
            <v>73.905778769993191</v>
          </cell>
          <cell r="DH59">
            <v>500.92350823204765</v>
          </cell>
          <cell r="DI59">
            <v>-21.444686987759525</v>
          </cell>
          <cell r="DJ59">
            <v>277.9043744412445</v>
          </cell>
          <cell r="DK59">
            <v>10.22111086412967</v>
          </cell>
          <cell r="DL59">
            <v>4.5286258672776256</v>
          </cell>
          <cell r="DM59">
            <v>-39.276228943691315</v>
          </cell>
          <cell r="DN59">
            <v>2.8498203720555466</v>
          </cell>
          <cell r="DO59">
            <v>-6.4659567136295522</v>
          </cell>
          <cell r="DP59">
            <v>-75.605889711220215</v>
          </cell>
          <cell r="DQ59">
            <v>22.898829598253073</v>
          </cell>
          <cell r="DR59">
            <v>232.1991546872685</v>
          </cell>
          <cell r="DS59">
            <v>-43.486144355206093</v>
          </cell>
          <cell r="DT59">
            <v>50.114018568018736</v>
          </cell>
          <cell r="DU59">
            <v>-32.172628171374157</v>
          </cell>
          <cell r="DV59">
            <v>-23.569204008615685</v>
          </cell>
          <cell r="DW59">
            <v>-54.23745886335967</v>
          </cell>
          <cell r="DX59">
            <v>67.484081965156861</v>
          </cell>
          <cell r="DY59">
            <v>206.44720549064164</v>
          </cell>
          <cell r="DZ59">
            <v>-15.005545422924584</v>
          </cell>
          <cell r="EA59">
            <v>-39.310348557070704</v>
          </cell>
          <cell r="EB59">
            <v>-7.8377061326760895</v>
          </cell>
          <cell r="EC59">
            <v>-30.106631673327726</v>
          </cell>
          <cell r="ED59">
            <v>-14.895952152314635</v>
          </cell>
          <cell r="EE59">
            <v>186.32717506501189</v>
          </cell>
          <cell r="EF59">
            <v>-60.185225425643445</v>
          </cell>
          <cell r="EG59">
            <v>-39.986358566025181</v>
          </cell>
          <cell r="EH59">
            <v>-44.077100906513124</v>
          </cell>
          <cell r="EI59">
            <v>540.03870695366675</v>
          </cell>
          <cell r="EJ59">
            <v>-20.28500065347616</v>
          </cell>
          <cell r="EK59">
            <v>-69.315335598831467</v>
          </cell>
          <cell r="EL59">
            <v>78.691087049469246</v>
          </cell>
          <cell r="EM59">
            <v>186.82061770601115</v>
          </cell>
          <cell r="EN59">
            <v>-42.842101995413529</v>
          </cell>
          <cell r="EO59">
            <v>-5.216044585577535</v>
          </cell>
          <cell r="EP59">
            <v>71.522582747255228</v>
          </cell>
          <cell r="EQ59">
            <v>-46.482679601710927</v>
          </cell>
          <cell r="ER59">
            <v>-50.923601482545749</v>
          </cell>
          <cell r="ES59">
            <v>-83.668671290967353</v>
          </cell>
          <cell r="ET59">
            <v>-11.537844912860479</v>
          </cell>
          <cell r="EU59">
            <v>333.54997719302349</v>
          </cell>
          <cell r="EV59">
            <v>-19.171960598577087</v>
          </cell>
          <cell r="EW59">
            <v>-24.339987121699934</v>
          </cell>
          <cell r="EX59">
            <v>-14.916975435707442</v>
          </cell>
          <cell r="EY59" t="e">
            <v>#DIV/0!</v>
          </cell>
        </row>
        <row r="60">
          <cell r="A60">
            <v>199305</v>
          </cell>
          <cell r="B60">
            <v>-17.319451306075734</v>
          </cell>
          <cell r="C60">
            <v>-19.327998289277474</v>
          </cell>
          <cell r="D60">
            <v>-21.632342243349314</v>
          </cell>
          <cell r="E60">
            <v>-10.698065329517021</v>
          </cell>
          <cell r="F60">
            <v>-12.064005680260152</v>
          </cell>
          <cell r="G60">
            <v>192.04909498664688</v>
          </cell>
          <cell r="H60">
            <v>68.693046234377107</v>
          </cell>
          <cell r="I60">
            <v>-0.69511808497451</v>
          </cell>
          <cell r="J60">
            <v>493.0133544451088</v>
          </cell>
          <cell r="K60">
            <v>-79.902583421959122</v>
          </cell>
          <cell r="L60" t="e">
            <v>#DIV/0!</v>
          </cell>
          <cell r="M60">
            <v>-40.913595260559823</v>
          </cell>
          <cell r="N60">
            <v>-24.155041580602941</v>
          </cell>
          <cell r="O60">
            <v>-8.1381667213933753</v>
          </cell>
          <cell r="P60">
            <v>-7.7963117804746247</v>
          </cell>
          <cell r="Q60">
            <v>3.8541893325986649</v>
          </cell>
          <cell r="R60">
            <v>-69.613070594924594</v>
          </cell>
          <cell r="S60">
            <v>-24.153120342457555</v>
          </cell>
          <cell r="T60">
            <v>-58.639809109724737</v>
          </cell>
          <cell r="U60">
            <v>-66.099100990544841</v>
          </cell>
          <cell r="V60">
            <v>-40.833892387475565</v>
          </cell>
          <cell r="W60">
            <v>-35.065951355008551</v>
          </cell>
          <cell r="X60">
            <v>32.526726869488897</v>
          </cell>
          <cell r="Y60">
            <v>-78.644307417920032</v>
          </cell>
          <cell r="Z60">
            <v>276.55751818198155</v>
          </cell>
          <cell r="AA60">
            <v>6.7784629103998242</v>
          </cell>
          <cell r="AB60">
            <v>-88.203990288379302</v>
          </cell>
          <cell r="AC60">
            <v>-86.17233455442674</v>
          </cell>
          <cell r="AD60">
            <v>-100</v>
          </cell>
          <cell r="AE60">
            <v>-79.629809681036548</v>
          </cell>
          <cell r="AF60">
            <v>-20.627090919831019</v>
          </cell>
          <cell r="AG60">
            <v>48.067334168263358</v>
          </cell>
          <cell r="AH60">
            <v>411.6399382026313</v>
          </cell>
          <cell r="AI60">
            <v>-33.116220376669261</v>
          </cell>
          <cell r="AJ60">
            <v>221.75637687144621</v>
          </cell>
          <cell r="AK60">
            <v>-6.155240095263153</v>
          </cell>
          <cell r="AL60">
            <v>-11.001951252524293</v>
          </cell>
          <cell r="AM60">
            <v>-48.298400636569426</v>
          </cell>
          <cell r="AN60">
            <v>-12.43132442242532</v>
          </cell>
          <cell r="AO60">
            <v>-20.362988847490342</v>
          </cell>
          <cell r="AP60">
            <v>-79.230299847347794</v>
          </cell>
          <cell r="AQ60">
            <v>4.6388578902869284</v>
          </cell>
          <cell r="AR60">
            <v>182.84191356602344</v>
          </cell>
          <cell r="AS60">
            <v>-51.882818339452783</v>
          </cell>
          <cell r="AT60">
            <v>27.810488575247462</v>
          </cell>
          <cell r="AU60">
            <v>-42.250233423312288</v>
          </cell>
          <cell r="AV60">
            <v>-34.925082473709267</v>
          </cell>
          <cell r="AW60">
            <v>-61.036731966051342</v>
          </cell>
          <cell r="AX60">
            <v>42.599755497478895</v>
          </cell>
          <cell r="AY60">
            <v>160.91611849382991</v>
          </cell>
          <cell r="AZ60">
            <v>-27.633788840577679</v>
          </cell>
          <cell r="BA60">
            <v>-48.327450851183748</v>
          </cell>
          <cell r="BB60">
            <v>229.70122933277753</v>
          </cell>
          <cell r="BC60">
            <v>150.03641394479956</v>
          </cell>
          <cell r="BD60">
            <v>204.4510723330169</v>
          </cell>
          <cell r="BE60">
            <v>924.30633666970971</v>
          </cell>
          <cell r="BF60">
            <v>42.433305117928882</v>
          </cell>
          <cell r="BG60">
            <v>114.6926961909455</v>
          </cell>
          <cell r="BH60">
            <v>100.05848167709965</v>
          </cell>
          <cell r="BI60">
            <v>2189.6733539094657</v>
          </cell>
          <cell r="BJ60">
            <v>185.17229962446476</v>
          </cell>
          <cell r="BK60">
            <v>9.7712649089767893</v>
          </cell>
          <cell r="BL60">
            <v>-17.936701412146334</v>
          </cell>
          <cell r="BM60">
            <v>-5.7671874727839594</v>
          </cell>
          <cell r="BN60">
            <v>-59.827458650872352</v>
          </cell>
          <cell r="BO60">
            <v>-33.382568270543842</v>
          </cell>
          <cell r="BP60">
            <v>20.551984734819555</v>
          </cell>
          <cell r="BQ60">
            <v>-62.386182108686619</v>
          </cell>
          <cell r="BR60">
            <v>-65.507415116096496</v>
          </cell>
          <cell r="BS60">
            <v>-88.521779128456316</v>
          </cell>
          <cell r="BT60">
            <v>-37.825747497119387</v>
          </cell>
          <cell r="BU60">
            <v>204.7138714636169</v>
          </cell>
          <cell r="BV60">
            <v>22.736954507584045</v>
          </cell>
          <cell r="BW60">
            <v>3.3386327503974371</v>
          </cell>
          <cell r="BX60">
            <v>40.117994100294993</v>
          </cell>
          <cell r="BY60" t="e">
            <v>#DIV/0!</v>
          </cell>
          <cell r="CA60">
            <v>199305</v>
          </cell>
          <cell r="CB60">
            <v>17.303604547568582</v>
          </cell>
          <cell r="CC60">
            <v>19.705092048877404</v>
          </cell>
          <cell r="CD60">
            <v>-9.0795495597048301</v>
          </cell>
          <cell r="CE60">
            <v>4.6023745885460272</v>
          </cell>
          <cell r="CF60">
            <v>3.002402485351837</v>
          </cell>
          <cell r="CG60">
            <v>242.08697655613599</v>
          </cell>
          <cell r="CH60">
            <v>97.595867075023961</v>
          </cell>
          <cell r="CI60">
            <v>16.319164807302016</v>
          </cell>
          <cell r="CJ60">
            <v>594.6165866010125</v>
          </cell>
          <cell r="CK60">
            <v>-76.459216646141257</v>
          </cell>
          <cell r="CL60" t="e">
            <v>#DIV/0!</v>
          </cell>
          <cell r="CM60">
            <v>-30.790096939655299</v>
          </cell>
          <cell r="CN60">
            <v>-11.160236555762367</v>
          </cell>
          <cell r="CO60">
            <v>7.6008703557844797</v>
          </cell>
          <cell r="CP60">
            <v>8.0012966031762573</v>
          </cell>
          <cell r="CQ60">
            <v>21.647922357374739</v>
          </cell>
          <cell r="CR60">
            <v>-64.406762474363191</v>
          </cell>
          <cell r="CS60">
            <v>-11.157986144582623</v>
          </cell>
          <cell r="CT60">
            <v>-51.553410387778058</v>
          </cell>
          <cell r="CU60">
            <v>-42.325196640999529</v>
          </cell>
          <cell r="CV60">
            <v>0.65790942942460617</v>
          </cell>
          <cell r="CW60">
            <v>10.470772054131487</v>
          </cell>
          <cell r="CX60">
            <v>125.46460817684903</v>
          </cell>
          <cell r="CY60">
            <v>-63.668061725348259</v>
          </cell>
          <cell r="CZ60">
            <v>540.62846263875724</v>
          </cell>
          <cell r="DA60">
            <v>81.65969137325871</v>
          </cell>
          <cell r="DB60">
            <v>-79.931725694093402</v>
          </cell>
          <cell r="DC60">
            <v>-76.475317505147771</v>
          </cell>
          <cell r="DD60">
            <v>-100</v>
          </cell>
          <cell r="DE60">
            <v>-65.344673582138341</v>
          </cell>
          <cell r="DF60">
            <v>-9.4605372842241877</v>
          </cell>
          <cell r="DG60">
            <v>68.898142158446149</v>
          </cell>
          <cell r="DH60">
            <v>483.61984769905291</v>
          </cell>
          <cell r="DI60">
            <v>-23.706696130031389</v>
          </cell>
          <cell r="DJ60">
            <v>267.02257514451935</v>
          </cell>
          <cell r="DK60">
            <v>7.047281483459102</v>
          </cell>
          <cell r="DL60">
            <v>1.5187122373229869</v>
          </cell>
          <cell r="DM60">
            <v>-41.024776814173222</v>
          </cell>
          <cell r="DN60">
            <v>-0.1117518633750052</v>
          </cell>
          <cell r="DO60">
            <v>-9.1592800919534767</v>
          </cell>
          <cell r="DP60">
            <v>-76.308320882008232</v>
          </cell>
          <cell r="DQ60">
            <v>19.359943869639878</v>
          </cell>
          <cell r="DR60">
            <v>222.63344237395251</v>
          </cell>
          <cell r="DS60">
            <v>-45.113467234228111</v>
          </cell>
          <cell r="DT60">
            <v>45.791468388235018</v>
          </cell>
          <cell r="DU60">
            <v>-34.125725031273575</v>
          </cell>
          <cell r="DV60">
            <v>-25.770037442462311</v>
          </cell>
          <cell r="DW60">
            <v>-55.555196422479867</v>
          </cell>
          <cell r="DX60">
            <v>62.661358840991312</v>
          </cell>
          <cell r="DY60">
            <v>197.62302347337334</v>
          </cell>
          <cell r="DZ60">
            <v>-17.452970376419401</v>
          </cell>
          <cell r="EA60">
            <v>-41.057913949417966</v>
          </cell>
          <cell r="EB60">
            <v>8.0147358587618953</v>
          </cell>
          <cell r="EC60">
            <v>-18.084572320293162</v>
          </cell>
          <cell r="ED60">
            <v>-0.2575688707075301</v>
          </cell>
          <cell r="EE60">
            <v>235.57708783112309</v>
          </cell>
          <cell r="EF60">
            <v>-53.336856338272618</v>
          </cell>
          <cell r="EG60">
            <v>-29.663668780367075</v>
          </cell>
          <cell r="EH60">
            <v>-34.458042214801722</v>
          </cell>
          <cell r="EI60">
            <v>650.12902750129047</v>
          </cell>
          <cell r="EJ60">
            <v>-6.5735645556782174</v>
          </cell>
          <cell r="EK60">
            <v>-64.037397713013192</v>
          </cell>
          <cell r="EL60">
            <v>47.634874050949463</v>
          </cell>
          <cell r="EM60">
            <v>107.95221472208843</v>
          </cell>
          <cell r="EN60">
            <v>-45.978264629081643</v>
          </cell>
          <cell r="EO60">
            <v>-10.41668893429248</v>
          </cell>
          <cell r="EP60">
            <v>62.111412399475341</v>
          </cell>
          <cell r="EQ60">
            <v>-49.419089552855247</v>
          </cell>
          <cell r="ER60">
            <v>-53.616345138253585</v>
          </cell>
          <cell r="ES60">
            <v>-84.564745230763208</v>
          </cell>
          <cell r="ET60">
            <v>-16.391622167856454</v>
          </cell>
          <cell r="EU60">
            <v>309.76178193449027</v>
          </cell>
          <cell r="EV60">
            <v>-12.377278583844159</v>
          </cell>
          <cell r="EW60">
            <v>-19.678714859437747</v>
          </cell>
          <cell r="EX60">
            <v>-6.28254078444985</v>
          </cell>
          <cell r="EY60" t="e">
            <v>#DIV/0!</v>
          </cell>
        </row>
        <row r="61">
          <cell r="A61">
            <v>199306</v>
          </cell>
          <cell r="B61">
            <v>-3.0165043891792038</v>
          </cell>
          <cell r="C61">
            <v>-3.0912103867004674</v>
          </cell>
          <cell r="D61">
            <v>-24.01070726733164</v>
          </cell>
          <cell r="E61">
            <v>-34.413000339046036</v>
          </cell>
          <cell r="F61">
            <v>-35.416202897329271</v>
          </cell>
          <cell r="G61">
            <v>114.49282106317361</v>
          </cell>
          <cell r="H61">
            <v>23.895084770614702</v>
          </cell>
          <cell r="I61">
            <v>-27.066426046370594</v>
          </cell>
          <cell r="J61">
            <v>335.53330418258207</v>
          </cell>
          <cell r="K61">
            <v>-85.239633842717865</v>
          </cell>
          <cell r="L61" t="e">
            <v>#DIV/0!</v>
          </cell>
          <cell r="M61">
            <v>-56.604523497590492</v>
          </cell>
          <cell r="N61">
            <v>-44.296355051059486</v>
          </cell>
          <cell r="O61">
            <v>-32.532905918218461</v>
          </cell>
          <cell r="P61">
            <v>-32.28183364327991</v>
          </cell>
          <cell r="Q61">
            <v>-23.725228286714781</v>
          </cell>
          <cell r="R61">
            <v>-77.68259404522334</v>
          </cell>
          <cell r="S61">
            <v>-44.294944015049431</v>
          </cell>
          <cell r="T61">
            <v>-69.62338121892779</v>
          </cell>
          <cell r="U61">
            <v>-60.945104471850136</v>
          </cell>
          <cell r="V61">
            <v>-31.838794275929416</v>
          </cell>
          <cell r="W61">
            <v>-25.1939458790565</v>
          </cell>
          <cell r="X61">
            <v>52.674932636210428</v>
          </cell>
          <cell r="Y61">
            <v>-75.397574486393466</v>
          </cell>
          <cell r="Z61">
            <v>333.8060335460417</v>
          </cell>
          <cell r="AA61">
            <v>23.012127568032696</v>
          </cell>
          <cell r="AB61">
            <v>-86.410628024705247</v>
          </cell>
          <cell r="AC61">
            <v>-84.070097102013392</v>
          </cell>
          <cell r="AD61">
            <v>-100</v>
          </cell>
          <cell r="AE61">
            <v>-76.532903904000833</v>
          </cell>
          <cell r="AF61">
            <v>-15.520482091315102</v>
          </cell>
          <cell r="AG61">
            <v>57.593531011001829</v>
          </cell>
          <cell r="AH61">
            <v>444.55727808251333</v>
          </cell>
          <cell r="AI61">
            <v>-28.813123722317812</v>
          </cell>
          <cell r="AJ61">
            <v>242.45719247470777</v>
          </cell>
          <cell r="AK61">
            <v>-0.11755689839993977</v>
          </cell>
          <cell r="AL61">
            <v>-5.2760905436076939</v>
          </cell>
          <cell r="AM61">
            <v>-44.972078761545035</v>
          </cell>
          <cell r="AN61">
            <v>-6.7974251866769038</v>
          </cell>
          <cell r="AO61">
            <v>-15.239388503986817</v>
          </cell>
          <cell r="AP61">
            <v>-77.894041224672947</v>
          </cell>
          <cell r="AQ61">
            <v>11.37100015016874</v>
          </cell>
          <cell r="AR61">
            <v>201.03909229651123</v>
          </cell>
          <cell r="AS61">
            <v>-48.787106874186016</v>
          </cell>
          <cell r="AT61">
            <v>36.033422280197954</v>
          </cell>
          <cell r="AU61">
            <v>-38.534791073235588</v>
          </cell>
          <cell r="AV61">
            <v>-30.73836244283504</v>
          </cell>
          <cell r="AW61">
            <v>-58.529955147161786</v>
          </cell>
          <cell r="AX61">
            <v>51.774185146165905</v>
          </cell>
          <cell r="AY61">
            <v>177.70265901053114</v>
          </cell>
          <cell r="AZ61">
            <v>-22.977969404506609</v>
          </cell>
          <cell r="BA61">
            <v>-45.002997977612601</v>
          </cell>
          <cell r="BB61">
            <v>72.428017792014344</v>
          </cell>
          <cell r="BC61">
            <v>30.764702696360956</v>
          </cell>
          <cell r="BD61">
            <v>59.222624141475535</v>
          </cell>
          <cell r="BE61">
            <v>435.69442734922518</v>
          </cell>
          <cell r="BF61">
            <v>-25.509854728927877</v>
          </cell>
          <cell r="BG61">
            <v>12.28055204265992</v>
          </cell>
          <cell r="BH61">
            <v>4.6271119700460162</v>
          </cell>
          <cell r="BI61">
            <v>1097.4594047003541</v>
          </cell>
          <cell r="BJ61">
            <v>49.140160784193995</v>
          </cell>
          <cell r="BK61">
            <v>-42.5915345930581</v>
          </cell>
          <cell r="BL61">
            <v>21.852180231999554</v>
          </cell>
          <cell r="BM61">
            <v>34.847501903920886</v>
          </cell>
          <cell r="BN61">
            <v>-24.896621743886854</v>
          </cell>
          <cell r="BO61">
            <v>24.542635481954207</v>
          </cell>
          <cell r="BP61">
            <v>125.37437276820262</v>
          </cell>
          <cell r="BQ61">
            <v>-29.680206980253473</v>
          </cell>
          <cell r="BR61">
            <v>-35.515415192343852</v>
          </cell>
          <cell r="BS61">
            <v>-78.541234015271542</v>
          </cell>
          <cell r="BT61">
            <v>16.236022086173762</v>
          </cell>
          <cell r="BU61">
            <v>469.6687433719851</v>
          </cell>
          <cell r="BV61">
            <v>-2.1317017910506735</v>
          </cell>
          <cell r="BW61">
            <v>23.726346433770004</v>
          </cell>
          <cell r="BX61">
            <v>-17.102966841186742</v>
          </cell>
          <cell r="BY61" t="e">
            <v>#DIV/0!</v>
          </cell>
          <cell r="CA61">
            <v>199306</v>
          </cell>
          <cell r="CB61">
            <v>13.64734813938226</v>
          </cell>
          <cell r="CC61">
            <v>15.614218512698841</v>
          </cell>
          <cell r="CD61">
            <v>-11.984275943888591</v>
          </cell>
          <cell r="CE61">
            <v>-5.1112293283390073</v>
          </cell>
          <cell r="CF61">
            <v>-6.5626245435836665</v>
          </cell>
          <cell r="CG61">
            <v>210.32003619305465</v>
          </cell>
          <cell r="CH61">
            <v>79.246685271741882</v>
          </cell>
          <cell r="CI61">
            <v>5.5175142776138841</v>
          </cell>
          <cell r="CJ61">
            <v>530.11298022609833</v>
          </cell>
          <cell r="CK61">
            <v>-78.645264967625764</v>
          </cell>
          <cell r="CL61" t="e">
            <v>#DIV/0!</v>
          </cell>
          <cell r="CM61">
            <v>-37.217079004819723</v>
          </cell>
          <cell r="CN61">
            <v>-19.410090132810893</v>
          </cell>
          <cell r="CO61">
            <v>-2.3911803969776315</v>
          </cell>
          <cell r="CP61">
            <v>-2.0279386014722292</v>
          </cell>
          <cell r="CQ61">
            <v>10.351431816509816</v>
          </cell>
          <cell r="CR61">
            <v>-67.712027893084411</v>
          </cell>
          <cell r="CS61">
            <v>-19.408048699705844</v>
          </cell>
          <cell r="CT61">
            <v>-56.052266025310885</v>
          </cell>
          <cell r="CU61">
            <v>-46.107765921091691</v>
          </cell>
          <cell r="CV61">
            <v>-5.9436824934132773</v>
          </cell>
          <cell r="CW61">
            <v>3.2256090993658688</v>
          </cell>
          <cell r="CX61">
            <v>110.6776396746898</v>
          </cell>
          <cell r="CY61">
            <v>-66.050871299027648</v>
          </cell>
          <cell r="CZ61">
            <v>498.61320811510427</v>
          </cell>
          <cell r="DA61">
            <v>69.745643504861732</v>
          </cell>
          <cell r="DB61">
            <v>-81.247892086919762</v>
          </cell>
          <cell r="DC61">
            <v>-78.018170469466781</v>
          </cell>
          <cell r="DD61">
            <v>-100</v>
          </cell>
          <cell r="DE61">
            <v>-67.617523517730064</v>
          </cell>
          <cell r="DF61">
            <v>-10.477253258280967</v>
          </cell>
          <cell r="DG61">
            <v>67.001494730129991</v>
          </cell>
          <cell r="DH61">
            <v>477.06606878173204</v>
          </cell>
          <cell r="DI61">
            <v>-24.563434379093792</v>
          </cell>
          <cell r="DJ61">
            <v>262.90108266161923</v>
          </cell>
          <cell r="DK61">
            <v>5.8451903974400921</v>
          </cell>
          <cell r="DL61">
            <v>0.37870440757279766</v>
          </cell>
          <cell r="DM61">
            <v>-41.687041087541246</v>
          </cell>
          <cell r="DN61">
            <v>-1.2334503410859696</v>
          </cell>
          <cell r="DO61">
            <v>-10.179379043890776</v>
          </cell>
          <cell r="DP61">
            <v>-76.574367397957928</v>
          </cell>
          <cell r="DQ61">
            <v>18.019587322840593</v>
          </cell>
          <cell r="DR61">
            <v>219.01041916631243</v>
          </cell>
          <cell r="DS61">
            <v>-45.729817419547103</v>
          </cell>
          <cell r="DT61">
            <v>44.15429813843096</v>
          </cell>
          <cell r="DU61">
            <v>-34.865462441140522</v>
          </cell>
          <cell r="DV61">
            <v>-26.603605330122576</v>
          </cell>
          <cell r="DW61">
            <v>-56.054290854958829</v>
          </cell>
          <cell r="DX61">
            <v>60.834747582930447</v>
          </cell>
          <cell r="DY61">
            <v>194.28085561489621</v>
          </cell>
          <cell r="DZ61">
            <v>-18.379935051399855</v>
          </cell>
          <cell r="EA61">
            <v>-41.7198061081994</v>
          </cell>
          <cell r="EB61">
            <v>24.644349353422882</v>
          </cell>
          <cell r="EC61">
            <v>-5.4731273101919697</v>
          </cell>
          <cell r="ED61">
            <v>15.098466262006554</v>
          </cell>
          <cell r="EE61">
            <v>287.24149476530727</v>
          </cell>
          <cell r="EF61">
            <v>-46.152743565409494</v>
          </cell>
          <cell r="EG61">
            <v>-18.834905523987061</v>
          </cell>
          <cell r="EH61">
            <v>-24.367405812409189</v>
          </cell>
          <cell r="EI61">
            <v>765.61656444980133</v>
          </cell>
          <cell r="EJ61">
            <v>7.8100794839136398</v>
          </cell>
          <cell r="EK61">
            <v>-58.500707079646325</v>
          </cell>
          <cell r="EL61">
            <v>43.399724892764738</v>
          </cell>
          <cell r="EM61">
            <v>93.196305296935208</v>
          </cell>
          <cell r="EN61">
            <v>-43.904416583644782</v>
          </cell>
          <cell r="EO61">
            <v>-6.9776625260924732</v>
          </cell>
          <cell r="EP61">
            <v>68.334730355466945</v>
          </cell>
          <cell r="EQ61">
            <v>-47.477331822434422</v>
          </cell>
          <cell r="ER61">
            <v>-51.835716446583774</v>
          </cell>
          <cell r="ES61">
            <v>-83.9721990507078</v>
          </cell>
          <cell r="ET61">
            <v>-13.181968317256903</v>
          </cell>
          <cell r="EU61">
            <v>325.49218497920702</v>
          </cell>
          <cell r="EV61">
            <v>-10.47351001329487</v>
          </cell>
          <cell r="EW61">
            <v>-12.93532338308458</v>
          </cell>
          <cell r="EX61">
            <v>-8.5505258344764741</v>
          </cell>
          <cell r="EY61" t="e">
            <v>#DIV/0!</v>
          </cell>
        </row>
        <row r="62">
          <cell r="A62">
            <v>199307</v>
          </cell>
          <cell r="B62">
            <v>14.757497500176015</v>
          </cell>
          <cell r="C62">
            <v>10.43519358532599</v>
          </cell>
          <cell r="D62">
            <v>-26.837796081873734</v>
          </cell>
          <cell r="E62">
            <v>-1.1790801524509789</v>
          </cell>
          <cell r="F62">
            <v>-2.6906205509361456</v>
          </cell>
          <cell r="G62">
            <v>223.17956283610022</v>
          </cell>
          <cell r="H62">
            <v>86.674589551488623</v>
          </cell>
          <cell r="I62">
            <v>9.8901139421639641</v>
          </cell>
          <cell r="J62">
            <v>556.22458667198487</v>
          </cell>
          <cell r="K62">
            <v>-77.760334083133486</v>
          </cell>
          <cell r="L62" t="e">
            <v>#DIV/0!</v>
          </cell>
          <cell r="M62">
            <v>-34.615382204412441</v>
          </cell>
          <cell r="N62">
            <v>-16.070479497895164</v>
          </cell>
          <cell r="O62">
            <v>1.6536864175531889</v>
          </cell>
          <cell r="P62">
            <v>2.0319807942727408</v>
          </cell>
          <cell r="Q62">
            <v>14.924346910718597</v>
          </cell>
          <cell r="R62">
            <v>-66.374028443701491</v>
          </cell>
          <cell r="S62">
            <v>-16.068353468694667</v>
          </cell>
          <cell r="T62">
            <v>-54.231091141207024</v>
          </cell>
          <cell r="U62">
            <v>-63.482046518682147</v>
          </cell>
          <cell r="V62">
            <v>-36.266434560859253</v>
          </cell>
          <cell r="W62">
            <v>-30.053224632477466</v>
          </cell>
          <cell r="X62">
            <v>42.757419073208524</v>
          </cell>
          <cell r="Y62">
            <v>-76.995707752286705</v>
          </cell>
          <cell r="Z62">
            <v>305.62670412294466</v>
          </cell>
          <cell r="AA62">
            <v>15.021461238566488</v>
          </cell>
          <cell r="AB62">
            <v>-87.29337137065319</v>
          </cell>
          <cell r="AC62">
            <v>-85.104877503223889</v>
          </cell>
          <cell r="AD62">
            <v>-100</v>
          </cell>
          <cell r="AE62">
            <v>-78.057288030443488</v>
          </cell>
          <cell r="AF62">
            <v>-34.390304311733729</v>
          </cell>
          <cell r="AG62">
            <v>22.392549910706961</v>
          </cell>
          <cell r="AH62">
            <v>322.92188904822405</v>
          </cell>
          <cell r="AI62">
            <v>-44.713826437486894</v>
          </cell>
          <cell r="AJ62">
            <v>165.96401992741164</v>
          </cell>
          <cell r="AK62">
            <v>-22.427863478339731</v>
          </cell>
          <cell r="AL62">
            <v>-26.434157915597282</v>
          </cell>
          <cell r="AM62">
            <v>-57.263426021021942</v>
          </cell>
          <cell r="AN62">
            <v>-27.61567866101251</v>
          </cell>
          <cell r="AO62">
            <v>-34.171997375554653</v>
          </cell>
          <cell r="AP62">
            <v>-82.831753020722886</v>
          </cell>
          <cell r="AQ62">
            <v>-13.505455414072273</v>
          </cell>
          <cell r="AR62">
            <v>133.79730051484455</v>
          </cell>
          <cell r="AS62">
            <v>-60.22630790895024</v>
          </cell>
          <cell r="AT62">
            <v>5.648228827305644</v>
          </cell>
          <cell r="AU62">
            <v>-52.264007265527532</v>
          </cell>
          <cell r="AV62">
            <v>-46.209032964552279</v>
          </cell>
          <cell r="AW62">
            <v>-67.792938568678181</v>
          </cell>
          <cell r="AX62">
            <v>17.873046003152098</v>
          </cell>
          <cell r="AY62">
            <v>115.6734247607516</v>
          </cell>
          <cell r="AZ62">
            <v>-40.182045142291933</v>
          </cell>
          <cell r="BA62">
            <v>-57.287438946371559</v>
          </cell>
          <cell r="BB62">
            <v>118.33872984639217</v>
          </cell>
          <cell r="BC62">
            <v>65.582133698847343</v>
          </cell>
          <cell r="BD62">
            <v>101.61726593524253</v>
          </cell>
          <cell r="BE62">
            <v>578.3285126800148</v>
          </cell>
          <cell r="BF62">
            <v>-5.6760965368334553</v>
          </cell>
          <cell r="BG62">
            <v>42.17639008653893</v>
          </cell>
          <cell r="BH62">
            <v>32.485143815729003</v>
          </cell>
          <cell r="BI62">
            <v>1416.295140504717</v>
          </cell>
          <cell r="BJ62">
            <v>88.850244245026232</v>
          </cell>
          <cell r="BK62">
            <v>-27.305947259095902</v>
          </cell>
          <cell r="BL62">
            <v>67.740088580775364</v>
          </cell>
          <cell r="BM62">
            <v>115.70812681467578</v>
          </cell>
          <cell r="BN62">
            <v>16.626985851815121</v>
          </cell>
          <cell r="BO62">
            <v>93.400517041580088</v>
          </cell>
          <cell r="BP62">
            <v>249.98071184713183</v>
          </cell>
          <cell r="BQ62">
            <v>9.1986232316919825</v>
          </cell>
          <cell r="BR62">
            <v>0.13720999841353887</v>
          </cell>
          <cell r="BS62">
            <v>-66.676982380687647</v>
          </cell>
          <cell r="BT62">
            <v>80.501293258562981</v>
          </cell>
          <cell r="BU62">
            <v>784.6306253614888</v>
          </cell>
          <cell r="BV62">
            <v>73.967705779191476</v>
          </cell>
          <cell r="BW62">
            <v>30.068859984697781</v>
          </cell>
          <cell r="BX62">
            <v>121.08843537414967</v>
          </cell>
          <cell r="BY62" t="e">
            <v>#DIV/0!</v>
          </cell>
          <cell r="CA62">
            <v>199307</v>
          </cell>
          <cell r="CB62">
            <v>13.782603207055473</v>
          </cell>
          <cell r="CC62">
            <v>14.978824477435097</v>
          </cell>
          <cell r="CD62">
            <v>-14.130442141505469</v>
          </cell>
          <cell r="CE62">
            <v>-4.5828804785465138</v>
          </cell>
          <cell r="CF62">
            <v>-6.0423571873877506</v>
          </cell>
          <cell r="CG62">
            <v>212.04792488873073</v>
          </cell>
          <cell r="CH62">
            <v>80.24474625748428</v>
          </cell>
          <cell r="CI62">
            <v>6.1050448874734116</v>
          </cell>
          <cell r="CJ62">
            <v>533.62150358439703</v>
          </cell>
          <cell r="CK62">
            <v>-78.526359963249433</v>
          </cell>
          <cell r="CL62" t="e">
            <v>#DIV/0!</v>
          </cell>
          <cell r="CM62">
            <v>-36.867498291953318</v>
          </cell>
          <cell r="CN62">
            <v>-18.961358571828328</v>
          </cell>
          <cell r="CO62">
            <v>-1.8476860804023829</v>
          </cell>
          <cell r="CP62">
            <v>-1.4824217232862367</v>
          </cell>
          <cell r="CQ62">
            <v>10.965878095669183</v>
          </cell>
          <cell r="CR62">
            <v>-67.532245682775766</v>
          </cell>
          <cell r="CS62">
            <v>-18.959305771847895</v>
          </cell>
          <cell r="CT62">
            <v>-55.807561256430908</v>
          </cell>
          <cell r="CU62">
            <v>-48.825960840626045</v>
          </cell>
          <cell r="CV62">
            <v>-10.687657367829786</v>
          </cell>
          <cell r="CW62">
            <v>-1.9808428322594551</v>
          </cell>
          <cell r="CX62">
            <v>100.05156525764588</v>
          </cell>
          <cell r="CY62">
            <v>-67.763183856389531</v>
          </cell>
          <cell r="CZ62">
            <v>468.42059485876405</v>
          </cell>
          <cell r="DA62">
            <v>61.184080718052286</v>
          </cell>
          <cell r="DB62">
            <v>-82.193703395934378</v>
          </cell>
          <cell r="DC62">
            <v>-79.126881183973055</v>
          </cell>
          <cell r="DD62">
            <v>-100</v>
          </cell>
          <cell r="DE62">
            <v>-69.250817897903033</v>
          </cell>
          <cell r="DF62">
            <v>-14.001014453403513</v>
          </cell>
          <cell r="DG62">
            <v>60.428043757325383</v>
          </cell>
          <cell r="DH62">
            <v>454.35180794630821</v>
          </cell>
          <cell r="DI62">
            <v>-27.532740530916627</v>
          </cell>
          <cell r="DJ62">
            <v>248.6167046762078</v>
          </cell>
          <cell r="DK62">
            <v>1.6789512215028566</v>
          </cell>
          <cell r="DL62">
            <v>-3.5723649717947268</v>
          </cell>
          <cell r="DM62">
            <v>-43.982334175244731</v>
          </cell>
          <cell r="DN62">
            <v>-5.1210626824311447</v>
          </cell>
          <cell r="DO62">
            <v>-13.714865053497888</v>
          </cell>
          <cell r="DP62">
            <v>-77.496438470826448</v>
          </cell>
          <cell r="DQ62">
            <v>13.374144044916704</v>
          </cell>
          <cell r="DR62">
            <v>206.45364921887983</v>
          </cell>
          <cell r="DS62">
            <v>-47.865980242845474</v>
          </cell>
          <cell r="DT62">
            <v>38.480150054527172</v>
          </cell>
          <cell r="DU62">
            <v>-37.429263980589958</v>
          </cell>
          <cell r="DV62">
            <v>-29.492607028716435</v>
          </cell>
          <cell r="DW62">
            <v>-57.784065579411887</v>
          </cell>
          <cell r="DX62">
            <v>54.504029826971049</v>
          </cell>
          <cell r="DY62">
            <v>182.69748158734325</v>
          </cell>
          <cell r="DZ62">
            <v>-21.592633813190943</v>
          </cell>
          <cell r="EA62">
            <v>-44.013809511296962</v>
          </cell>
          <cell r="EB62">
            <v>36.346236780028278</v>
          </cell>
          <cell r="EC62">
            <v>3.4012647400146818</v>
          </cell>
          <cell r="ED62">
            <v>25.904165053485343</v>
          </cell>
          <cell r="EE62">
            <v>323.59658348100442</v>
          </cell>
          <cell r="EF62">
            <v>-41.097443936523192</v>
          </cell>
          <cell r="EG62">
            <v>-11.214946789756524</v>
          </cell>
          <cell r="EH62">
            <v>-17.266850451846338</v>
          </cell>
          <cell r="EI62">
            <v>846.88256362538573</v>
          </cell>
          <cell r="EJ62">
            <v>17.931528391292389</v>
          </cell>
          <cell r="EK62">
            <v>-54.604661598589253</v>
          </cell>
          <cell r="EL62">
            <v>45.823622068696466</v>
          </cell>
          <cell r="EM62">
            <v>95.047426424631595</v>
          </cell>
          <cell r="EN62">
            <v>-36.127550094499995</v>
          </cell>
          <cell r="EO62">
            <v>5.918580903150982</v>
          </cell>
          <cell r="EP62">
            <v>91.671981592236648</v>
          </cell>
          <cell r="EQ62">
            <v>-40.195799958528525</v>
          </cell>
          <cell r="ER62">
            <v>-45.158413530236508</v>
          </cell>
          <cell r="ES62">
            <v>-81.75016907069886</v>
          </cell>
          <cell r="ET62">
            <v>-1.1458649357171993</v>
          </cell>
          <cell r="EU62">
            <v>384.48071336650639</v>
          </cell>
          <cell r="EV62">
            <v>-1.0783594569190598</v>
          </cell>
          <cell r="EW62">
            <v>-7.3982858831642488</v>
          </cell>
          <cell r="EX62">
            <v>4.0376517215754006</v>
          </cell>
          <cell r="EY62" t="e">
            <v>#DIV/0!</v>
          </cell>
        </row>
        <row r="63">
          <cell r="A63">
            <v>199308</v>
          </cell>
          <cell r="B63">
            <v>4.7434776027732539</v>
          </cell>
          <cell r="C63">
            <v>-2.3068156093114851</v>
          </cell>
          <cell r="D63">
            <v>13.683570455874872</v>
          </cell>
          <cell r="E63">
            <v>31.507438859804324</v>
          </cell>
          <cell r="F63">
            <v>29.495933534367538</v>
          </cell>
          <cell r="G63">
            <v>330.07610803433397</v>
          </cell>
          <cell r="H63">
            <v>148.42004314464333</v>
          </cell>
          <cell r="I63">
            <v>46.237936894740272</v>
          </cell>
          <cell r="J63">
            <v>773.28082801899609</v>
          </cell>
          <cell r="K63">
            <v>-70.40422705701684</v>
          </cell>
          <cell r="L63" t="e">
            <v>#DIV/0!</v>
          </cell>
          <cell r="M63">
            <v>-12.988427547629527</v>
          </cell>
          <cell r="N63">
            <v>11.690483178972329</v>
          </cell>
          <cell r="O63">
            <v>35.27718596480625</v>
          </cell>
          <cell r="P63">
            <v>35.780606947875413</v>
          </cell>
          <cell r="Q63">
            <v>52.937318820546437</v>
          </cell>
          <cell r="R63">
            <v>-55.251728021117749</v>
          </cell>
          <cell r="S63">
            <v>11.693312424596968</v>
          </cell>
          <cell r="T63">
            <v>-39.092329916447746</v>
          </cell>
          <cell r="U63">
            <v>-34.421394507209953</v>
          </cell>
          <cell r="V63">
            <v>14.452151507354927</v>
          </cell>
          <cell r="W63">
            <v>25.609776836651747</v>
          </cell>
          <cell r="X63">
            <v>156.3624621341458</v>
          </cell>
          <cell r="Y63">
            <v>-58.68910324546485</v>
          </cell>
          <cell r="Z63">
            <v>628.42071012078304</v>
          </cell>
          <cell r="AA63">
            <v>106.55448377267572</v>
          </cell>
          <cell r="AB63">
            <v>-77.181553000947218</v>
          </cell>
          <cell r="AC63">
            <v>-73.25147581223078</v>
          </cell>
          <cell r="AD63">
            <v>-100</v>
          </cell>
          <cell r="AE63">
            <v>-60.59547935977217</v>
          </cell>
          <cell r="AF63">
            <v>16.416273012774795</v>
          </cell>
          <cell r="AG63">
            <v>117.17040988627474</v>
          </cell>
          <cell r="AH63">
            <v>650.42247311203062</v>
          </cell>
          <cell r="AI63">
            <v>-1.9015374516324357</v>
          </cell>
          <cell r="AJ63">
            <v>371.92018848186842</v>
          </cell>
          <cell r="AK63">
            <v>37.642141588303417</v>
          </cell>
          <cell r="AL63">
            <v>30.533468669085039</v>
          </cell>
          <cell r="AM63">
            <v>-24.169246453963737</v>
          </cell>
          <cell r="AN63">
            <v>28.437006549796223</v>
          </cell>
          <cell r="AO63">
            <v>16.803631612996966</v>
          </cell>
          <cell r="AP63">
            <v>-69.537073651635353</v>
          </cell>
          <cell r="AQ63">
            <v>53.473848811522686</v>
          </cell>
          <cell r="AR63">
            <v>314.84433178454117</v>
          </cell>
          <cell r="AS63">
            <v>-29.426513130043631</v>
          </cell>
          <cell r="AT63">
            <v>87.459687496696034</v>
          </cell>
          <cell r="AU63">
            <v>-15.298397524711447</v>
          </cell>
          <cell r="AV63">
            <v>-4.5545961107119552</v>
          </cell>
          <cell r="AW63">
            <v>-42.852561390579268</v>
          </cell>
          <cell r="AX63">
            <v>109.15111037170138</v>
          </cell>
          <cell r="AY63">
            <v>282.68576062056241</v>
          </cell>
          <cell r="AZ63">
            <v>6.1395467655887614</v>
          </cell>
          <cell r="BA63">
            <v>-24.211854413717376</v>
          </cell>
          <cell r="BB63">
            <v>-19.953312157656512</v>
          </cell>
          <cell r="BC63">
            <v>-39.294776617114103</v>
          </cell>
          <cell r="BD63">
            <v>-26.083684917928991</v>
          </cell>
          <cell r="BE63">
            <v>148.68675725675655</v>
          </cell>
          <cell r="BF63">
            <v>-65.419254468049246</v>
          </cell>
          <cell r="BG63">
            <v>-47.875719878854596</v>
          </cell>
          <cell r="BH63">
            <v>-51.428695411819184</v>
          </cell>
          <cell r="BI63">
            <v>455.8995597081373</v>
          </cell>
          <cell r="BJ63">
            <v>-30.764291975743021</v>
          </cell>
          <cell r="BK63">
            <v>-73.349125224646201</v>
          </cell>
          <cell r="BL63">
            <v>-49.932118043482255</v>
          </cell>
          <cell r="BM63">
            <v>-55.582007957764326</v>
          </cell>
          <cell r="BN63">
            <v>-45.398932261170856</v>
          </cell>
          <cell r="BO63">
            <v>-9.4559920709161815</v>
          </cell>
          <cell r="BP63">
            <v>63.849905022230132</v>
          </cell>
          <cell r="BQ63">
            <v>-48.876656800200593</v>
          </cell>
          <cell r="BR63">
            <v>-53.118924009167117</v>
          </cell>
          <cell r="BS63">
            <v>-84.399216622076892</v>
          </cell>
          <cell r="BT63">
            <v>-15.495000851008683</v>
          </cell>
          <cell r="BU63">
            <v>314.15609214643592</v>
          </cell>
          <cell r="BV63">
            <v>74.87172345407032</v>
          </cell>
          <cell r="BW63">
            <v>51.171579743008294</v>
          </cell>
          <cell r="BX63">
            <v>96.078431372549005</v>
          </cell>
          <cell r="BY63" t="e">
            <v>#DIV/0!</v>
          </cell>
          <cell r="CA63">
            <v>199308</v>
          </cell>
          <cell r="CB63">
            <v>12.95572142247164</v>
          </cell>
          <cell r="CC63">
            <v>13.423770866591695</v>
          </cell>
          <cell r="CD63">
            <v>-10.632560261612795</v>
          </cell>
          <cell r="CE63">
            <v>-0.72931301537322213</v>
          </cell>
          <cell r="CF63">
            <v>-2.2477329409732079</v>
          </cell>
          <cell r="CG63">
            <v>224.65046137623801</v>
          </cell>
          <cell r="CH63">
            <v>87.524208193343668</v>
          </cell>
          <cell r="CI63">
            <v>10.390260692641135</v>
          </cell>
          <cell r="CJ63">
            <v>559.21128477277989</v>
          </cell>
          <cell r="CK63">
            <v>-77.659113907441679</v>
          </cell>
          <cell r="CL63" t="e">
            <v>#DIV/0!</v>
          </cell>
          <cell r="CM63">
            <v>-34.317794887878534</v>
          </cell>
          <cell r="CN63">
            <v>-15.688488111751653</v>
          </cell>
          <cell r="CO63">
            <v>2.1163464250086577</v>
          </cell>
          <cell r="CP63">
            <v>2.4963625462641801</v>
          </cell>
          <cell r="CQ63">
            <v>15.447406143220249</v>
          </cell>
          <cell r="CR63">
            <v>-66.220985373654543</v>
          </cell>
          <cell r="CS63">
            <v>-15.686352406279511</v>
          </cell>
          <cell r="CT63">
            <v>-54.022781492436806</v>
          </cell>
          <cell r="CU63">
            <v>-47.036162511786038</v>
          </cell>
          <cell r="CV63">
            <v>-7.5639820782945719</v>
          </cell>
          <cell r="CW63">
            <v>1.4473509662946071</v>
          </cell>
          <cell r="CX63">
            <v>107.04831523207844</v>
          </cell>
          <cell r="CY63">
            <v>-66.635709836188255</v>
          </cell>
          <cell r="CZ63">
            <v>488.30095309251703</v>
          </cell>
          <cell r="DA63">
            <v>66.821450819058612</v>
          </cell>
          <cell r="DB63">
            <v>-81.570932935984317</v>
          </cell>
          <cell r="DC63">
            <v>-78.396849437636675</v>
          </cell>
          <cell r="DD63">
            <v>-100</v>
          </cell>
          <cell r="DE63">
            <v>-68.175373480312061</v>
          </cell>
          <cell r="DF63">
            <v>-9.9104037495538932</v>
          </cell>
          <cell r="DG63">
            <v>68.058932294211615</v>
          </cell>
          <cell r="DH63">
            <v>480.71999618563223</v>
          </cell>
          <cell r="DI63">
            <v>-24.085777228049949</v>
          </cell>
          <cell r="DJ63">
            <v>265.19893776448771</v>
          </cell>
          <cell r="DK63">
            <v>6.5153920653023789</v>
          </cell>
          <cell r="DL63">
            <v>1.0142928066224215</v>
          </cell>
          <cell r="DM63">
            <v>-41.317808983802131</v>
          </cell>
          <cell r="DN63">
            <v>-0.60806995240835704</v>
          </cell>
          <cell r="DO63">
            <v>-9.6106434239993916</v>
          </cell>
          <cell r="DP63">
            <v>-76.426038522723587</v>
          </cell>
          <cell r="DQ63">
            <v>18.766876112885612</v>
          </cell>
          <cell r="DR63">
            <v>221.03036276684719</v>
          </cell>
          <cell r="DS63">
            <v>-45.386183790621359</v>
          </cell>
          <cell r="DT63">
            <v>45.0670694290217</v>
          </cell>
          <cell r="DU63">
            <v>-34.45303675090868</v>
          </cell>
          <cell r="DV63">
            <v>-26.138866347291881</v>
          </cell>
          <cell r="DW63">
            <v>-55.776030808812138</v>
          </cell>
          <cell r="DX63">
            <v>61.853137891224492</v>
          </cell>
          <cell r="DY63">
            <v>196.14421397357529</v>
          </cell>
          <cell r="DZ63">
            <v>-17.863124571356508</v>
          </cell>
          <cell r="EA63">
            <v>-41.350781469451469</v>
          </cell>
          <cell r="EB63">
            <v>30.605051774376847</v>
          </cell>
          <cell r="EC63">
            <v>-0.95269327679892513</v>
          </cell>
          <cell r="ED63">
            <v>20.602668498649621</v>
          </cell>
          <cell r="EE63">
            <v>305.76003433260468</v>
          </cell>
          <cell r="EF63">
            <v>-43.577677198932619</v>
          </cell>
          <cell r="EG63">
            <v>-14.953454197474585</v>
          </cell>
          <cell r="EH63">
            <v>-20.750527954603442</v>
          </cell>
          <cell r="EI63">
            <v>807.01180441133204</v>
          </cell>
          <cell r="EJ63">
            <v>12.965738806751233</v>
          </cell>
          <cell r="EK63">
            <v>-56.516141096018465</v>
          </cell>
          <cell r="EL63">
            <v>41.161634341346087</v>
          </cell>
          <cell r="EM63">
            <v>89.747654621264758</v>
          </cell>
          <cell r="EN63">
            <v>-36.779756561057255</v>
          </cell>
          <cell r="EO63">
            <v>4.8370381801802864</v>
          </cell>
          <cell r="EP63">
            <v>89.714804342307218</v>
          </cell>
          <cell r="EQ63">
            <v>-40.806465214864232</v>
          </cell>
          <cell r="ER63">
            <v>-45.718405160192113</v>
          </cell>
          <cell r="ES63">
            <v>-81.936519488809907</v>
          </cell>
          <cell r="ET63">
            <v>-2.1552720624242454</v>
          </cell>
          <cell r="EU63">
            <v>379.53364378255571</v>
          </cell>
          <cell r="EV63">
            <v>7.2684038724555364</v>
          </cell>
          <cell r="EW63">
            <v>-0.64493637789787783</v>
          </cell>
          <cell r="EX63">
            <v>13.745476032203243</v>
          </cell>
          <cell r="EY63" t="e">
            <v>#DIV/0!</v>
          </cell>
        </row>
        <row r="64">
          <cell r="A64">
            <v>199309</v>
          </cell>
          <cell r="B64">
            <v>3.87735580245905</v>
          </cell>
          <cell r="C64">
            <v>-2.9172917694777283</v>
          </cell>
          <cell r="D64">
            <v>-4.1831533115932302</v>
          </cell>
          <cell r="E64">
            <v>-7.975525135416774</v>
          </cell>
          <cell r="F64">
            <v>-9.3831087889770401</v>
          </cell>
          <cell r="G64">
            <v>200.95276994828873</v>
          </cell>
          <cell r="H64">
            <v>73.835976233967671</v>
          </cell>
          <cell r="I64">
            <v>2.3323810781920429</v>
          </cell>
          <cell r="J64">
            <v>511.09250020015247</v>
          </cell>
          <cell r="K64">
            <v>-79.28987525798496</v>
          </cell>
          <cell r="L64" t="e">
            <v>#DIV/0!</v>
          </cell>
          <cell r="M64">
            <v>-39.11223325847574</v>
          </cell>
          <cell r="N64">
            <v>-21.842763032790842</v>
          </cell>
          <cell r="O64">
            <v>-5.3375831245476348</v>
          </cell>
          <cell r="P64">
            <v>-4.9853060822417632</v>
          </cell>
          <cell r="Q64">
            <v>7.0203828291563184</v>
          </cell>
          <cell r="R64">
            <v>-68.686666962283581</v>
          </cell>
          <cell r="S64">
            <v>-21.840783222027866</v>
          </cell>
          <cell r="T64">
            <v>-57.378864623472133</v>
          </cell>
          <cell r="U64">
            <v>-56.021351816045815</v>
          </cell>
          <cell r="V64">
            <v>-23.245533093990815</v>
          </cell>
          <cell r="W64">
            <v>-15.762951309303887</v>
          </cell>
          <cell r="X64">
            <v>71.923060044474909</v>
          </cell>
          <cell r="Y64">
            <v>-72.295882462290194</v>
          </cell>
          <cell r="Z64">
            <v>388.49709290982173</v>
          </cell>
          <cell r="AA64">
            <v>38.520587688548943</v>
          </cell>
          <cell r="AB64">
            <v>-84.697380416454891</v>
          </cell>
          <cell r="AC64">
            <v>-82.061772648959035</v>
          </cell>
          <cell r="AD64">
            <v>-100</v>
          </cell>
          <cell r="AE64">
            <v>-73.574345824043661</v>
          </cell>
          <cell r="AF64">
            <v>5.7266082636383828</v>
          </cell>
          <cell r="AG64">
            <v>97.229221124269941</v>
          </cell>
          <cell r="AH64">
            <v>581.51660239320768</v>
          </cell>
          <cell r="AI64">
            <v>-10.90921008974118</v>
          </cell>
          <cell r="AJ64">
            <v>328.58716919970254</v>
          </cell>
          <cell r="AK64">
            <v>25.003458774856185</v>
          </cell>
          <cell r="AL64">
            <v>18.547523899479629</v>
          </cell>
          <cell r="AM64">
            <v>-31.13223635308691</v>
          </cell>
          <cell r="AN64">
            <v>16.643564740769222</v>
          </cell>
          <cell r="AO64">
            <v>6.0783985239119005</v>
          </cell>
          <cell r="AP64">
            <v>-72.334263954282477</v>
          </cell>
          <cell r="AQ64">
            <v>39.381454775039458</v>
          </cell>
          <cell r="AR64">
            <v>276.75217580760437</v>
          </cell>
          <cell r="AS64">
            <v>-35.9067662363652</v>
          </cell>
          <cell r="AT64">
            <v>70.246619585668952</v>
          </cell>
          <cell r="AU64">
            <v>-23.075933351477701</v>
          </cell>
          <cell r="AV64">
            <v>-13.318657551765398</v>
          </cell>
          <cell r="AW64">
            <v>-48.099997545312789</v>
          </cell>
          <cell r="AX64">
            <v>89.946275910648126</v>
          </cell>
          <cell r="AY64">
            <v>247.54649375146067</v>
          </cell>
          <cell r="AZ64">
            <v>-3.6064805052287028</v>
          </cell>
          <cell r="BA64">
            <v>-31.170931931919725</v>
          </cell>
          <cell r="BB64">
            <v>43.112780907719269</v>
          </cell>
          <cell r="BC64">
            <v>8.5328271303369121</v>
          </cell>
          <cell r="BD64">
            <v>32.152493638226218</v>
          </cell>
          <cell r="BE64">
            <v>344.61868898353919</v>
          </cell>
          <cell r="BF64">
            <v>-38.174248150193378</v>
          </cell>
          <cell r="BG64">
            <v>-6.808752716386266</v>
          </cell>
          <cell r="BH64">
            <v>-13.160998171202849</v>
          </cell>
          <cell r="BI64">
            <v>893.87412570897368</v>
          </cell>
          <cell r="BJ64">
            <v>23.784193706823899</v>
          </cell>
          <cell r="BK64">
            <v>-52.351797363104893</v>
          </cell>
          <cell r="BL64">
            <v>5.9390691807116269</v>
          </cell>
          <cell r="BM64">
            <v>-22.129406767662459</v>
          </cell>
          <cell r="BN64">
            <v>38.859530098705079</v>
          </cell>
          <cell r="BO64">
            <v>130.26836131530231</v>
          </cell>
          <cell r="BP64">
            <v>316.69736069876035</v>
          </cell>
          <cell r="BQ64">
            <v>30.015102410728161</v>
          </cell>
          <cell r="BR64">
            <v>19.226316484270555</v>
          </cell>
          <cell r="BS64">
            <v>-60.324632122724381</v>
          </cell>
          <cell r="BT64">
            <v>114.91016492477186</v>
          </cell>
          <cell r="BU64">
            <v>953.26732103578706</v>
          </cell>
          <cell r="BV64">
            <v>99.374562785453037</v>
          </cell>
          <cell r="BW64">
            <v>54.320987654320987</v>
          </cell>
          <cell r="BX64">
            <v>152.84450063211125</v>
          </cell>
          <cell r="BY64" t="e">
            <v>#DIV/0!</v>
          </cell>
          <cell r="CA64">
            <v>199309</v>
          </cell>
          <cell r="CB64">
            <v>12.279931866271326</v>
          </cell>
          <cell r="CC64">
            <v>12.195642119710044</v>
          </cell>
          <cell r="CD64">
            <v>-9.8766631326554943</v>
          </cell>
          <cell r="CE64">
            <v>-1.658881961802166</v>
          </cell>
          <cell r="CF64">
            <v>-3.1630834302387143</v>
          </cell>
          <cell r="CG64">
            <v>221.61044023297831</v>
          </cell>
          <cell r="CH64">
            <v>85.768234844763896</v>
          </cell>
          <cell r="CI64">
            <v>9.3565682558801342</v>
          </cell>
          <cell r="CJ64">
            <v>553.03844203265464</v>
          </cell>
          <cell r="CK64">
            <v>-77.868313567262348</v>
          </cell>
          <cell r="CL64" t="e">
            <v>#DIV/0!</v>
          </cell>
          <cell r="CM64">
            <v>-34.932841887751309</v>
          </cell>
          <cell r="CN64">
            <v>-16.477979608772614</v>
          </cell>
          <cell r="CO64">
            <v>1.1601307742177056</v>
          </cell>
          <cell r="CP64">
            <v>1.5365884312761153</v>
          </cell>
          <cell r="CQ64">
            <v>14.366358686450582</v>
          </cell>
          <cell r="CR64">
            <v>-66.537291465527176</v>
          </cell>
          <cell r="CS64">
            <v>-16.475863902008484</v>
          </cell>
          <cell r="CT64">
            <v>-54.45331134838942</v>
          </cell>
          <cell r="CU64">
            <v>-48.126767663074176</v>
          </cell>
          <cell r="CV64">
            <v>-9.4673788503356349</v>
          </cell>
          <cell r="CW64">
            <v>-0.64160271975575256</v>
          </cell>
          <cell r="CX64">
            <v>102.78487870884913</v>
          </cell>
          <cell r="CY64">
            <v>-67.3227308008195</v>
          </cell>
          <cell r="CZ64">
            <v>476.18695077738664</v>
          </cell>
          <cell r="DA64">
            <v>63.386345995902417</v>
          </cell>
          <cell r="DB64">
            <v>-81.950415171914102</v>
          </cell>
          <cell r="DC64">
            <v>-78.841690831401039</v>
          </cell>
          <cell r="DD64">
            <v>-100</v>
          </cell>
          <cell r="DE64">
            <v>-68.830690452537056</v>
          </cell>
          <cell r="DF64">
            <v>-8.1480811112367633</v>
          </cell>
          <cell r="DG64">
            <v>71.346482391895933</v>
          </cell>
          <cell r="DH64">
            <v>492.07997601012062</v>
          </cell>
          <cell r="DI64">
            <v>-22.600751665394085</v>
          </cell>
          <cell r="DJ64">
            <v>272.34291867125677</v>
          </cell>
          <cell r="DK64">
            <v>8.5990342901389312</v>
          </cell>
          <cell r="DL64">
            <v>2.9903231410443425</v>
          </cell>
          <cell r="DM64">
            <v>-40.169874505259237</v>
          </cell>
          <cell r="DN64">
            <v>1.3362239025886566</v>
          </cell>
          <cell r="DO64">
            <v>-7.8424569076121884</v>
          </cell>
          <cell r="DP64">
            <v>-75.964887316420842</v>
          </cell>
          <cell r="DQ64">
            <v>21.090180502818498</v>
          </cell>
          <cell r="DR64">
            <v>227.31032293359482</v>
          </cell>
          <cell r="DS64">
            <v>-44.317834406491421</v>
          </cell>
          <cell r="DT64">
            <v>47.904855268558322</v>
          </cell>
          <cell r="DU64">
            <v>-33.17081436325708</v>
          </cell>
          <cell r="DV64">
            <v>-24.694003085100377</v>
          </cell>
          <cell r="DW64">
            <v>-54.910926453752005</v>
          </cell>
          <cell r="DX64">
            <v>65.019290930643365</v>
          </cell>
          <cell r="DY64">
            <v>201.93735407203224</v>
          </cell>
          <cell r="DZ64">
            <v>-16.256372171155633</v>
          </cell>
          <cell r="EA64">
            <v>-40.203491994996952</v>
          </cell>
          <cell r="EB64">
            <v>31.803057436866823</v>
          </cell>
          <cell r="EC64">
            <v>-4.4158478973770343E-2</v>
          </cell>
          <cell r="ED64">
            <v>21.708924939804604</v>
          </cell>
          <cell r="EE64">
            <v>309.48196401402572</v>
          </cell>
          <cell r="EF64">
            <v>-43.060130126379192</v>
          </cell>
          <cell r="EG64">
            <v>-14.173344683620172</v>
          </cell>
          <cell r="EH64">
            <v>-20.023593467997671</v>
          </cell>
          <cell r="EI64">
            <v>815.33158425803481</v>
          </cell>
          <cell r="EJ64">
            <v>14.001943707857563</v>
          </cell>
          <cell r="EK64">
            <v>-56.11727513726612</v>
          </cell>
          <cell r="EL64">
            <v>40.407449143988117</v>
          </cell>
          <cell r="EM64">
            <v>87.642996215178187</v>
          </cell>
          <cell r="EN64">
            <v>-34.846882878871014</v>
          </cell>
          <cell r="EO64">
            <v>8.0422892357623397</v>
          </cell>
          <cell r="EP64">
            <v>95.515078629268942</v>
          </cell>
          <cell r="EQ64">
            <v>-38.996702719212585</v>
          </cell>
          <cell r="ER64">
            <v>-44.058818603960468</v>
          </cell>
          <cell r="ES64">
            <v>-81.384252933201282</v>
          </cell>
          <cell r="ET64">
            <v>0.8361985375563421</v>
          </cell>
          <cell r="EU64">
            <v>394.19473822590982</v>
          </cell>
          <cell r="EV64">
            <v>13.314678660607115</v>
          </cell>
          <cell r="EW64">
            <v>3.6477583159247615</v>
          </cell>
          <cell r="EX64">
            <v>21.423586880669902</v>
          </cell>
          <cell r="EY64" t="e">
            <v>#DIV/0!</v>
          </cell>
        </row>
        <row r="65">
          <cell r="A65">
            <v>199310</v>
          </cell>
          <cell r="B65">
            <v>13.598980371146169</v>
          </cell>
          <cell r="C65">
            <v>12.676309114368351</v>
          </cell>
          <cell r="D65">
            <v>7.2906627249772527</v>
          </cell>
          <cell r="E65">
            <v>-24.611665947576</v>
          </cell>
          <cell r="F65">
            <v>-25.764787297493868</v>
          </cell>
          <cell r="G65">
            <v>146.54667128772491</v>
          </cell>
          <cell r="H65">
            <v>42.409991102261614</v>
          </cell>
          <cell r="I65">
            <v>-16.167218118277106</v>
          </cell>
          <cell r="J65">
            <v>400.6194885633671</v>
          </cell>
          <cell r="K65">
            <v>-83.033841762032267</v>
          </cell>
          <cell r="L65" t="e">
            <v>#DIV/0!</v>
          </cell>
          <cell r="M65">
            <v>-50.119494780374886</v>
          </cell>
          <cell r="N65">
            <v>-35.971991171165158</v>
          </cell>
          <cell r="O65">
            <v>-22.450609839198648</v>
          </cell>
          <cell r="P65">
            <v>-22.162017273107537</v>
          </cell>
          <cell r="Q65">
            <v>-12.326711094899778</v>
          </cell>
          <cell r="R65">
            <v>-74.347476420637534</v>
          </cell>
          <cell r="S65">
            <v>-35.970369269650575</v>
          </cell>
          <cell r="T65">
            <v>-65.083893212240611</v>
          </cell>
          <cell r="U65">
            <v>-45.119142334357065</v>
          </cell>
          <cell r="V65">
            <v>-4.2182707423943242</v>
          </cell>
          <cell r="W65">
            <v>5.1192264944298813</v>
          </cell>
          <cell r="X65">
            <v>114.54240585742056</v>
          </cell>
          <cell r="Y65">
            <v>-65.428093083269729</v>
          </cell>
          <cell r="Z65">
            <v>509.59444032765214</v>
          </cell>
          <cell r="AA65">
            <v>72.859534583651367</v>
          </cell>
          <cell r="AB65">
            <v>-80.903894913658775</v>
          </cell>
          <cell r="AC65">
            <v>-77.614925817897031</v>
          </cell>
          <cell r="AD65">
            <v>-100</v>
          </cell>
          <cell r="AE65">
            <v>-67.023484680884351</v>
          </cell>
          <cell r="AF65">
            <v>30.041001086708548</v>
          </cell>
          <cell r="AG65">
            <v>142.58685471680573</v>
          </cell>
          <cell r="AH65">
            <v>738.24784212722273</v>
          </cell>
          <cell r="AI65">
            <v>9.5793736109113468</v>
          </cell>
          <cell r="AJ65">
            <v>427.15116327831674</v>
          </cell>
          <cell r="AK65">
            <v>53.751029994726906</v>
          </cell>
          <cell r="AL65">
            <v>45.81039662028715</v>
          </cell>
          <cell r="AM65">
            <v>-15.29442706687631</v>
          </cell>
          <cell r="AN65">
            <v>43.468575965173386</v>
          </cell>
          <cell r="AO65">
            <v>30.473694032882037</v>
          </cell>
          <cell r="AP65">
            <v>-65.971858264717795</v>
          </cell>
          <cell r="AQ65">
            <v>71.435594213624341</v>
          </cell>
          <cell r="AR65">
            <v>363.39545842090848</v>
          </cell>
          <cell r="AS65">
            <v>-21.166975670645854</v>
          </cell>
          <cell r="AT65">
            <v>109.39895080472871</v>
          </cell>
          <cell r="AU65">
            <v>-5.3853821765426915</v>
          </cell>
          <cell r="AV65">
            <v>6.6158153811215641</v>
          </cell>
          <cell r="AW65">
            <v>-36.164335672429523</v>
          </cell>
          <cell r="AX65">
            <v>133.62901995795872</v>
          </cell>
          <cell r="AY65">
            <v>327.47322281366593</v>
          </cell>
          <cell r="AZ65">
            <v>18.561542635642382</v>
          </cell>
          <cell r="BA65">
            <v>-15.342021630739595</v>
          </cell>
          <cell r="BB65">
            <v>-19.153721542920451</v>
          </cell>
          <cell r="BC65">
            <v>-38.688388917750281</v>
          </cell>
          <cell r="BD65">
            <v>-25.34533092217211</v>
          </cell>
          <cell r="BE65">
            <v>151.17090247839621</v>
          </cell>
          <cell r="BF65">
            <v>-65.073825564952301</v>
          </cell>
          <cell r="BG65">
            <v>-47.355047677316051</v>
          </cell>
          <cell r="BH65">
            <v>-50.9435140715158</v>
          </cell>
          <cell r="BI65">
            <v>461.45246992416003</v>
          </cell>
          <cell r="BJ65">
            <v>-30.072692812391779</v>
          </cell>
          <cell r="BK65">
            <v>-73.082908221553595</v>
          </cell>
          <cell r="BL65">
            <v>23.989939399840594</v>
          </cell>
          <cell r="BM65">
            <v>26.071500243685676</v>
          </cell>
          <cell r="BN65">
            <v>17.255417644257804</v>
          </cell>
          <cell r="BO65">
            <v>94.442634632942656</v>
          </cell>
          <cell r="BP65">
            <v>251.86654473957998</v>
          </cell>
          <cell r="BQ65">
            <v>9.7870281023876231</v>
          </cell>
          <cell r="BR65">
            <v>0.6767884322544262</v>
          </cell>
          <cell r="BS65">
            <v>-66.497424934877387</v>
          </cell>
          <cell r="BT65">
            <v>81.473904789523885</v>
          </cell>
          <cell r="BU65">
            <v>789.39736099720119</v>
          </cell>
          <cell r="BV65">
            <v>29.936568292549651</v>
          </cell>
          <cell r="BW65">
            <v>8.8929219600725844</v>
          </cell>
          <cell r="BX65">
            <v>51.085930122757304</v>
          </cell>
          <cell r="BY65" t="e">
            <v>#DIV/0!</v>
          </cell>
          <cell r="CA65">
            <v>199310</v>
          </cell>
          <cell r="CB65">
            <v>12.414428784058501</v>
          </cell>
          <cell r="CC65">
            <v>12.245691731545122</v>
          </cell>
          <cell r="CD65">
            <v>-7.7637690383804454</v>
          </cell>
          <cell r="CE65">
            <v>-4.7999859934572129</v>
          </cell>
          <cell r="CF65">
            <v>-6.2561419099295108</v>
          </cell>
          <cell r="CG65">
            <v>211.33791262102073</v>
          </cell>
          <cell r="CH65">
            <v>79.83462982719962</v>
          </cell>
          <cell r="CI65">
            <v>5.8636208063394264</v>
          </cell>
          <cell r="CJ65">
            <v>532.17980503507908</v>
          </cell>
          <cell r="CK65">
            <v>-78.575219598717027</v>
          </cell>
          <cell r="CL65" t="e">
            <v>#DIV/0!</v>
          </cell>
          <cell r="CM65">
            <v>-37.011145620228035</v>
          </cell>
          <cell r="CN65">
            <v>-19.145748292071062</v>
          </cell>
          <cell r="CO65">
            <v>-2.0710150674863428</v>
          </cell>
          <cell r="CP65">
            <v>-1.7065818076274155</v>
          </cell>
          <cell r="CQ65">
            <v>10.71339401081832</v>
          </cell>
          <cell r="CR65">
            <v>-67.606120565547201</v>
          </cell>
          <cell r="CS65">
            <v>-19.143700162889715</v>
          </cell>
          <cell r="CT65">
            <v>-55.908113675291396</v>
          </cell>
          <cell r="CU65">
            <v>-47.83748071537034</v>
          </cell>
          <cell r="CV65">
            <v>-8.9624959953420387</v>
          </cell>
          <cell r="CW65">
            <v>-8.7500224440731245E-2</v>
          </cell>
          <cell r="CX65">
            <v>103.91577061512453</v>
          </cell>
          <cell r="CY65">
            <v>-67.140496013433832</v>
          </cell>
          <cell r="CZ65">
            <v>479.40023355904418</v>
          </cell>
          <cell r="DA65">
            <v>64.297519932830767</v>
          </cell>
          <cell r="DB65">
            <v>-81.849756140907061</v>
          </cell>
          <cell r="DC65">
            <v>-78.723695048177007</v>
          </cell>
          <cell r="DD65">
            <v>-100</v>
          </cell>
          <cell r="DE65">
            <v>-68.656865263421111</v>
          </cell>
          <cell r="DF65">
            <v>-3.499516932286582</v>
          </cell>
          <cell r="DG65">
            <v>80.018213259061582</v>
          </cell>
          <cell r="DH65">
            <v>522.04474757779474</v>
          </cell>
          <cell r="DI65">
            <v>-18.683627476386718</v>
          </cell>
          <cell r="DJ65">
            <v>291.18694474018531</v>
          </cell>
          <cell r="DK65">
            <v>14.095158778088873</v>
          </cell>
          <cell r="DL65">
            <v>8.202594509177203</v>
          </cell>
          <cell r="DM65">
            <v>-37.141911871906238</v>
          </cell>
          <cell r="DN65">
            <v>6.4647824146229311</v>
          </cell>
          <cell r="DO65">
            <v>-3.1784252921361826</v>
          </cell>
          <cell r="DP65">
            <v>-74.748486339613535</v>
          </cell>
          <cell r="DQ65">
            <v>27.218473545772824</v>
          </cell>
          <cell r="DR65">
            <v>243.87527945271069</v>
          </cell>
          <cell r="DS65">
            <v>-41.499797249338222</v>
          </cell>
          <cell r="DT65">
            <v>55.390221066162127</v>
          </cell>
          <cell r="DU65">
            <v>-29.788633977503821</v>
          </cell>
          <cell r="DV65">
            <v>-20.882816950353671</v>
          </cell>
          <cell r="DW65">
            <v>-52.628998599822538</v>
          </cell>
          <cell r="DX65">
            <v>73.370806869955857</v>
          </cell>
          <cell r="DY65">
            <v>217.21820160801065</v>
          </cell>
          <cell r="DZ65">
            <v>-12.01816317944207</v>
          </cell>
          <cell r="EA65">
            <v>-37.177230720314199</v>
          </cell>
          <cell r="EB65">
            <v>25.409730041734264</v>
          </cell>
          <cell r="EC65">
            <v>-4.8926834853531318</v>
          </cell>
          <cell r="ED65">
            <v>15.805230297345332</v>
          </cell>
          <cell r="EE65">
            <v>289.61935756730094</v>
          </cell>
          <cell r="EF65">
            <v>-45.822093596859958</v>
          </cell>
          <cell r="EG65">
            <v>-18.336509919219068</v>
          </cell>
          <cell r="EH65">
            <v>-23.902982617147174</v>
          </cell>
          <cell r="EI65">
            <v>770.93189727755578</v>
          </cell>
          <cell r="EJ65">
            <v>8.4720890597214833</v>
          </cell>
          <cell r="EK65">
            <v>-58.245879985240663</v>
          </cell>
          <cell r="EL65">
            <v>39.115778192772325</v>
          </cell>
          <cell r="EM65">
            <v>81.733000777042491</v>
          </cell>
          <cell r="EN65">
            <v>-32.258070007167589</v>
          </cell>
          <cell r="EO65">
            <v>12.335272924353035</v>
          </cell>
          <cell r="EP65">
            <v>103.28373152774114</v>
          </cell>
          <cell r="EQ65">
            <v>-36.572779993869375</v>
          </cell>
          <cell r="ER65">
            <v>-41.836035460874335</v>
          </cell>
          <cell r="ES65">
            <v>-80.644569434508412</v>
          </cell>
          <cell r="ET65">
            <v>4.8428533261882762</v>
          </cell>
          <cell r="EU65">
            <v>413.83121543495554</v>
          </cell>
          <cell r="EV65">
            <v>14.554191414014255</v>
          </cell>
          <cell r="EW65">
            <v>4.0744021257750092</v>
          </cell>
          <cell r="EX65">
            <v>23.464812528429377</v>
          </cell>
          <cell r="EY65" t="e">
            <v>#DIV/0!</v>
          </cell>
        </row>
        <row r="66">
          <cell r="A66">
            <v>199311</v>
          </cell>
          <cell r="B66">
            <v>-19.877759430130411</v>
          </cell>
          <cell r="C66">
            <v>-21.645730357659019</v>
          </cell>
          <cell r="D66">
            <v>-21.028564318225435</v>
          </cell>
          <cell r="E66">
            <v>-52.709676196335607</v>
          </cell>
          <cell r="F66">
            <v>-53.433017316788209</v>
          </cell>
          <cell r="G66">
            <v>54.656182079901441</v>
          </cell>
          <cell r="H66">
            <v>-10.667682516770299</v>
          </cell>
          <cell r="I66">
            <v>-47.412561235378938</v>
          </cell>
          <cell r="J66">
            <v>214.03343785423885</v>
          </cell>
          <cell r="K66">
            <v>-89.357304059540979</v>
          </cell>
          <cell r="L66" t="e">
            <v>#DIV/0!</v>
          </cell>
          <cell r="M66">
            <v>-68.710473935050473</v>
          </cell>
          <cell r="N66">
            <v>-59.83589094946813</v>
          </cell>
          <cell r="O66">
            <v>-51.354068005657389</v>
          </cell>
          <cell r="P66">
            <v>-51.173036867758945</v>
          </cell>
          <cell r="Q66">
            <v>-45.003450820769331</v>
          </cell>
          <cell r="R66">
            <v>-83.908436740283946</v>
          </cell>
          <cell r="S66">
            <v>-59.834873547389073</v>
          </cell>
          <cell r="T66">
            <v>-78.097486611015327</v>
          </cell>
          <cell r="U66">
            <v>-50.194091148035106</v>
          </cell>
          <cell r="V66">
            <v>-13.075409532559817</v>
          </cell>
          <cell r="W66">
            <v>-4.6013703855025057</v>
          </cell>
          <cell r="X66">
            <v>94.703216486089673</v>
          </cell>
          <cell r="Y66">
            <v>-68.625030329815075</v>
          </cell>
          <cell r="Z66">
            <v>453.22395500081166</v>
          </cell>
          <cell r="AA66">
            <v>56.874848350924594</v>
          </cell>
          <cell r="AB66">
            <v>-82.669752080910513</v>
          </cell>
          <cell r="AC66">
            <v>-79.684920903554683</v>
          </cell>
          <cell r="AD66">
            <v>-100</v>
          </cell>
          <cell r="AE66">
            <v>-70.072892697019455</v>
          </cell>
          <cell r="AF66">
            <v>-1.0086342963791139</v>
          </cell>
          <cell r="AG66">
            <v>84.664866076741731</v>
          </cell>
          <cell r="AH66">
            <v>538.10104503085267</v>
          </cell>
          <cell r="AI66">
            <v>-16.58467901628498</v>
          </cell>
          <cell r="AJ66">
            <v>301.28431147940978</v>
          </cell>
          <cell r="AK66">
            <v>17.040197401802601</v>
          </cell>
          <cell r="AL66">
            <v>10.995533521036123</v>
          </cell>
          <cell r="AM66">
            <v>-35.519410975877079</v>
          </cell>
          <cell r="AN66">
            <v>9.2128648015905554</v>
          </cell>
          <cell r="AO66">
            <v>-0.6792545983292797</v>
          </cell>
          <cell r="AP66">
            <v>-74.096691085252971</v>
          </cell>
          <cell r="AQ66">
            <v>30.502252824882362</v>
          </cell>
          <cell r="AR66">
            <v>252.75143152239059</v>
          </cell>
          <cell r="AS66">
            <v>-39.989782640121796</v>
          </cell>
          <cell r="AT66">
            <v>59.401173044215341</v>
          </cell>
          <cell r="AU66">
            <v>-27.976329345349171</v>
          </cell>
          <cell r="AV66">
            <v>-18.840634246231929</v>
          </cell>
          <cell r="AW66">
            <v>-51.406252339055584</v>
          </cell>
          <cell r="AX66">
            <v>77.845875995802771</v>
          </cell>
          <cell r="AY66">
            <v>225.40627782338822</v>
          </cell>
          <cell r="AZ66">
            <v>-9.7471649145132346</v>
          </cell>
          <cell r="BA66">
            <v>-35.555641478853218</v>
          </cell>
          <cell r="BB66">
            <v>-4.5209109624535557</v>
          </cell>
          <cell r="BC66">
            <v>-27.591264739967542</v>
          </cell>
          <cell r="BD66">
            <v>-11.833173623017757</v>
          </cell>
          <cell r="BE66">
            <v>196.63169930706528</v>
          </cell>
          <cell r="BF66">
            <v>-58.752346029197064</v>
          </cell>
          <cell r="BG66">
            <v>-37.826549519364207</v>
          </cell>
          <cell r="BH66">
            <v>-42.064512093509599</v>
          </cell>
          <cell r="BI66">
            <v>563.07282647151942</v>
          </cell>
          <cell r="BJ66">
            <v>-17.416166624589366</v>
          </cell>
          <cell r="BK66">
            <v>-68.211036406450162</v>
          </cell>
          <cell r="BL66">
            <v>-22.157787091431146</v>
          </cell>
          <cell r="BM66">
            <v>-16.212383723437455</v>
          </cell>
          <cell r="BN66">
            <v>-40.668421829897561</v>
          </cell>
          <cell r="BO66">
            <v>-1.6114682962789288</v>
          </cell>
          <cell r="BP66">
            <v>78.045482452661929</v>
          </cell>
          <cell r="BQ66">
            <v>-44.447448392683796</v>
          </cell>
          <cell r="BR66">
            <v>-49.057255836948578</v>
          </cell>
          <cell r="BS66">
            <v>-83.047600773494906</v>
          </cell>
          <cell r="BT66">
            <v>-8.1736828525922363</v>
          </cell>
          <cell r="BU66">
            <v>350.03761965511615</v>
          </cell>
          <cell r="BV66">
            <v>26.384939150812485</v>
          </cell>
          <cell r="BW66">
            <v>22.295390404515516</v>
          </cell>
          <cell r="BX66">
            <v>29.403306973400447</v>
          </cell>
          <cell r="BY66" t="e">
            <v>#DIV/0!</v>
          </cell>
          <cell r="CA66">
            <v>199311</v>
          </cell>
          <cell r="CB66">
            <v>7.7553217684135376</v>
          </cell>
          <cell r="CC66">
            <v>7.1929678325931832</v>
          </cell>
          <cell r="CD66">
            <v>-9.3786007875233111</v>
          </cell>
          <cell r="CE66">
            <v>-11.297869734898981</v>
          </cell>
          <cell r="CF66">
            <v>-12.65463562550427</v>
          </cell>
          <cell r="CG66">
            <v>190.0875212043187</v>
          </cell>
          <cell r="CH66">
            <v>67.560004350547388</v>
          </cell>
          <cell r="CI66">
            <v>-1.3621081772759993</v>
          </cell>
          <cell r="CJ66">
            <v>489.03032738350066</v>
          </cell>
          <cell r="CK66">
            <v>-80.037569512067762</v>
          </cell>
          <cell r="CL66" t="e">
            <v>#DIV/0!</v>
          </cell>
          <cell r="CM66">
            <v>-41.31045436547921</v>
          </cell>
          <cell r="CN66">
            <v>-24.664461005320078</v>
          </cell>
          <cell r="CO66">
            <v>-8.7551649139889065</v>
          </cell>
          <cell r="CP66">
            <v>-8.4156060722568213</v>
          </cell>
          <cell r="CQ66">
            <v>3.1566434114613742</v>
          </cell>
          <cell r="CR66">
            <v>-69.817167115234582</v>
          </cell>
          <cell r="CS66">
            <v>-24.662552671341984</v>
          </cell>
          <cell r="CT66">
            <v>-58.917608519054049</v>
          </cell>
          <cell r="CU66">
            <v>-48.116823037341575</v>
          </cell>
          <cell r="CV66">
            <v>-9.4500228269423587</v>
          </cell>
          <cell r="CW66">
            <v>-0.62255470539787439</v>
          </cell>
          <cell r="CX66">
            <v>102.82375463063266</v>
          </cell>
          <cell r="CY66">
            <v>-67.316466236274181</v>
          </cell>
          <cell r="CZ66">
            <v>476.29741167059399</v>
          </cell>
          <cell r="DA66">
            <v>63.417668818629039</v>
          </cell>
          <cell r="DB66">
            <v>-81.946954883097362</v>
          </cell>
          <cell r="DC66">
            <v>-78.837634568539883</v>
          </cell>
          <cell r="DD66">
            <v>-100</v>
          </cell>
          <cell r="DE66">
            <v>-68.824714979179603</v>
          </cell>
          <cell r="DF66">
            <v>-3.2074841022732414</v>
          </cell>
          <cell r="DG66">
            <v>80.562990099557794</v>
          </cell>
          <cell r="DH66">
            <v>523.92719917031809</v>
          </cell>
          <cell r="DI66">
            <v>-18.437545284468285</v>
          </cell>
          <cell r="DJ66">
            <v>292.3707671098266</v>
          </cell>
          <cell r="DK66">
            <v>14.440437175145249</v>
          </cell>
          <cell r="DL66">
            <v>8.5300406408937732</v>
          </cell>
          <cell r="DM66">
            <v>-36.951688727091557</v>
          </cell>
          <cell r="DN66">
            <v>6.7869695241266328</v>
          </cell>
          <cell r="DO66">
            <v>-2.8854207643925633</v>
          </cell>
          <cell r="DP66">
            <v>-74.672069406123285</v>
          </cell>
          <cell r="DQ66">
            <v>27.603466135224238</v>
          </cell>
          <cell r="DR66">
            <v>244.91592575662338</v>
          </cell>
          <cell r="DS66">
            <v>-41.322762075808129</v>
          </cell>
          <cell r="DT66">
            <v>55.860467893657386</v>
          </cell>
          <cell r="DU66">
            <v>-29.576158109333662</v>
          </cell>
          <cell r="DV66">
            <v>-20.643390015542778</v>
          </cell>
          <cell r="DW66">
            <v>-52.485642969263132</v>
          </cell>
          <cell r="DX66">
            <v>73.895467117888529</v>
          </cell>
          <cell r="DY66">
            <v>218.17817741540972</v>
          </cell>
          <cell r="DZ66">
            <v>-11.75190974754527</v>
          </cell>
          <cell r="EA66">
            <v>-36.987114458521518</v>
          </cell>
          <cell r="EB66">
            <v>22.535348005047467</v>
          </cell>
          <cell r="EC66">
            <v>-7.0725363728142128</v>
          </cell>
          <cell r="ED66">
            <v>13.150982707383235</v>
          </cell>
          <cell r="EE66">
            <v>280.6893097778335</v>
          </cell>
          <cell r="EF66">
            <v>-47.063847333979567</v>
          </cell>
          <cell r="EG66">
            <v>-20.208231267022242</v>
          </cell>
          <cell r="EH66">
            <v>-25.647120809119414</v>
          </cell>
          <cell r="EI66">
            <v>750.97020052660139</v>
          </cell>
          <cell r="EJ66">
            <v>5.9859165420755431</v>
          </cell>
          <cell r="EK66">
            <v>-59.202881427538237</v>
          </cell>
          <cell r="EL66">
            <v>27.888126048351069</v>
          </cell>
          <cell r="EM66">
            <v>60.83725534074452</v>
          </cell>
          <cell r="EN66">
            <v>-33.328789154980242</v>
          </cell>
          <cell r="EO66">
            <v>10.559717847791291</v>
          </cell>
          <cell r="EP66">
            <v>100.07065826855603</v>
          </cell>
          <cell r="EQ66">
            <v>-37.575301459677554</v>
          </cell>
          <cell r="ER66">
            <v>-42.75536667200646</v>
          </cell>
          <cell r="ES66">
            <v>-80.950498570611018</v>
          </cell>
          <cell r="ET66">
            <v>3.1857223501510816</v>
          </cell>
          <cell r="EU66">
            <v>405.70967356025153</v>
          </cell>
          <cell r="EV66">
            <v>15.480100716807982</v>
          </cell>
          <cell r="EW66">
            <v>5.40004106495104</v>
          </cell>
          <cell r="EX66">
            <v>23.957091775923686</v>
          </cell>
          <cell r="EY66" t="e">
            <v>#DIV/0!</v>
          </cell>
        </row>
        <row r="67">
          <cell r="A67">
            <v>199312</v>
          </cell>
          <cell r="B67">
            <v>-17.030850157502229</v>
          </cell>
          <cell r="C67">
            <v>-18.367353772182909</v>
          </cell>
          <cell r="D67">
            <v>-28.516861415928261</v>
          </cell>
          <cell r="E67">
            <v>-42.252741645165933</v>
          </cell>
          <cell r="F67">
            <v>-43.136029455477257</v>
          </cell>
          <cell r="G67">
            <v>88.854078052396176</v>
          </cell>
          <cell r="H67">
            <v>9.0856649355484507</v>
          </cell>
          <cell r="I67">
            <v>-35.784317629809166</v>
          </cell>
          <cell r="J67">
            <v>283.47316341319402</v>
          </cell>
          <cell r="K67">
            <v>-87.003969044128041</v>
          </cell>
          <cell r="L67" t="e">
            <v>#DIV/0!</v>
          </cell>
          <cell r="M67">
            <v>-61.791668989736458</v>
          </cell>
          <cell r="N67">
            <v>-50.954719795065742</v>
          </cell>
          <cell r="O67">
            <v>-40.597378557781916</v>
          </cell>
          <cell r="P67">
            <v>-40.376317438938806</v>
          </cell>
          <cell r="Q67">
            <v>-32.842499720180001</v>
          </cell>
          <cell r="R67">
            <v>-80.350236874039453</v>
          </cell>
          <cell r="S67">
            <v>-50.953477422927321</v>
          </cell>
          <cell r="T67">
            <v>-73.254357391481776</v>
          </cell>
          <cell r="U67">
            <v>-57.427606157218683</v>
          </cell>
          <cell r="V67">
            <v>-25.699821862474735</v>
          </cell>
          <cell r="W67">
            <v>-18.456501936721807</v>
          </cell>
          <cell r="X67">
            <v>66.425675301678922</v>
          </cell>
          <cell r="Y67">
            <v>-73.181744969769056</v>
          </cell>
          <cell r="Z67">
            <v>372.87698665550079</v>
          </cell>
          <cell r="AA67">
            <v>34.091275151154719</v>
          </cell>
          <cell r="AB67">
            <v>-85.186694574786131</v>
          </cell>
          <cell r="AC67">
            <v>-82.635362586963325</v>
          </cell>
          <cell r="AD67">
            <v>-100</v>
          </cell>
          <cell r="AE67">
            <v>-74.419328388033193</v>
          </cell>
          <cell r="AF67">
            <v>-17.717544966934327</v>
          </cell>
          <cell r="AG67">
            <v>53.494988488584994</v>
          </cell>
          <cell r="AH67">
            <v>430.39495082330041</v>
          </cell>
          <cell r="AI67">
            <v>-30.664484229252182</v>
          </cell>
          <cell r="AJ67">
            <v>233.55089183875657</v>
          </cell>
          <cell r="AK67">
            <v>-2.7152043885510864</v>
          </cell>
          <cell r="AL67">
            <v>-7.7395798017390121</v>
          </cell>
          <cell r="AM67">
            <v>-46.40319254945976</v>
          </cell>
          <cell r="AN67">
            <v>-9.2213490217515215</v>
          </cell>
          <cell r="AO67">
            <v>-17.443761794018684</v>
          </cell>
          <cell r="AP67">
            <v>-78.468951955197454</v>
          </cell>
          <cell r="AQ67">
            <v>8.4745692056289386</v>
          </cell>
          <cell r="AR67">
            <v>193.20995417915486</v>
          </cell>
          <cell r="AS67">
            <v>-50.119003042928398</v>
          </cell>
          <cell r="AT67">
            <v>32.495594540007602</v>
          </cell>
          <cell r="AU67">
            <v>-40.133319710924354</v>
          </cell>
          <cell r="AV67">
            <v>-32.539653173991042</v>
          </cell>
          <cell r="AW67">
            <v>-59.608468593402328</v>
          </cell>
          <cell r="AX67">
            <v>47.826986630870891</v>
          </cell>
          <cell r="AY67">
            <v>170.48043263333665</v>
          </cell>
          <cell r="AZ67">
            <v>-24.981085049757795</v>
          </cell>
          <cell r="BA67">
            <v>-46.433307647991526</v>
          </cell>
          <cell r="BB67">
            <v>18.777814113694106</v>
          </cell>
          <cell r="BC67">
            <v>-9.9221475234046039</v>
          </cell>
          <cell r="BD67">
            <v>9.6812194163415199</v>
          </cell>
          <cell r="BE67">
            <v>269.01551109969841</v>
          </cell>
          <cell r="BF67">
            <v>-48.687129031537012</v>
          </cell>
          <cell r="BG67">
            <v>-22.655037679591842</v>
          </cell>
          <cell r="BH67">
            <v>-27.927144231160256</v>
          </cell>
          <cell r="BI67">
            <v>724.8752865195936</v>
          </cell>
          <cell r="BJ67">
            <v>2.7358692708457255</v>
          </cell>
          <cell r="BK67">
            <v>-60.453920888406905</v>
          </cell>
          <cell r="BL67">
            <v>-11.908960503755011</v>
          </cell>
          <cell r="BM67">
            <v>-9.3396510010874749</v>
          </cell>
          <cell r="BN67">
            <v>-25.430749983935158</v>
          </cell>
          <cell r="BO67">
            <v>23.656899843350814</v>
          </cell>
          <cell r="BP67">
            <v>123.77153119337817</v>
          </cell>
          <cell r="BQ67">
            <v>-30.180314807069379</v>
          </cell>
          <cell r="BR67">
            <v>-35.974023561145898</v>
          </cell>
          <cell r="BS67">
            <v>-78.693846762862535</v>
          </cell>
          <cell r="BT67">
            <v>15.409362309360759</v>
          </cell>
          <cell r="BU67">
            <v>465.61731225965661</v>
          </cell>
          <cell r="BV67">
            <v>24.133773382404428</v>
          </cell>
          <cell r="BW67">
            <v>21.580547112462</v>
          </cell>
          <cell r="BX67">
            <v>25.744540039708781</v>
          </cell>
          <cell r="BY67" t="e">
            <v>#DIV/0!</v>
          </cell>
          <cell r="CA67">
            <v>199312</v>
          </cell>
          <cell r="CB67">
            <v>4.1152255484881266</v>
          </cell>
          <cell r="CC67">
            <v>3.3147936091409775</v>
          </cell>
          <cell r="CD67">
            <v>-11.508895288920812</v>
          </cell>
          <cell r="CE67">
            <v>-15.362791769103183</v>
          </cell>
          <cell r="CF67">
            <v>-16.657381615598894</v>
          </cell>
          <cell r="CG67">
            <v>176.7937800814513</v>
          </cell>
          <cell r="CH67">
            <v>59.881289626332091</v>
          </cell>
          <cell r="CI67">
            <v>-5.8823529411764781</v>
          </cell>
          <cell r="CJ67">
            <v>462.03703703703707</v>
          </cell>
          <cell r="CK67">
            <v>-80.952380952380963</v>
          </cell>
          <cell r="CL67" t="e">
            <v>#DIV/0!</v>
          </cell>
          <cell r="CM67">
            <v>-43.999999999999993</v>
          </cell>
          <cell r="CN67">
            <v>-28.11683685585372</v>
          </cell>
          <cell r="CO67">
            <v>-12.936610608020715</v>
          </cell>
          <cell r="CP67">
            <v>-12.612612612612622</v>
          </cell>
          <cell r="CQ67">
            <v>-1.5706806282722425</v>
          </cell>
          <cell r="CR67">
            <v>-71.200345423143361</v>
          </cell>
          <cell r="CS67">
            <v>-28.115015974440894</v>
          </cell>
          <cell r="CT67">
            <v>-60.80027715226052</v>
          </cell>
          <cell r="CU67">
            <v>-49.069605725047104</v>
          </cell>
          <cell r="CV67">
            <v>-11.112882653061234</v>
          </cell>
          <cell r="CW67">
            <v>-2.4475221605182185</v>
          </cell>
          <cell r="CX67">
            <v>99.099099099099078</v>
          </cell>
          <cell r="CY67">
            <v>-67.916666666666657</v>
          </cell>
          <cell r="CZ67">
            <v>465.71428571428567</v>
          </cell>
          <cell r="DA67">
            <v>60.416666666666629</v>
          </cell>
          <cell r="DB67">
            <v>-82.278481012658233</v>
          </cell>
          <cell r="DC67">
            <v>-79.226260257913253</v>
          </cell>
          <cell r="DD67">
            <v>-100</v>
          </cell>
          <cell r="DE67">
            <v>-69.39721792890262</v>
          </cell>
          <cell r="DF67">
            <v>-4.7248742360972784</v>
          </cell>
          <cell r="DG67">
            <v>77.732352863096963</v>
          </cell>
          <cell r="DH67">
            <v>514.14606095457168</v>
          </cell>
          <cell r="DI67">
            <v>-19.716177861873192</v>
          </cell>
          <cell r="DJ67">
            <v>286.21967654986531</v>
          </cell>
          <cell r="DK67">
            <v>12.646385345109579</v>
          </cell>
          <cell r="DL67">
            <v>6.8286445012788022</v>
          </cell>
          <cell r="DM67">
            <v>-37.940080077316033</v>
          </cell>
          <cell r="DN67">
            <v>5.1128990397093332</v>
          </cell>
          <cell r="DO67">
            <v>-4.4078597981943659</v>
          </cell>
          <cell r="DP67">
            <v>-75.06912853447507</v>
          </cell>
          <cell r="DQ67">
            <v>25.603061054733018</v>
          </cell>
          <cell r="DR67">
            <v>239.50877192982466</v>
          </cell>
          <cell r="DS67">
            <v>-42.242629289511832</v>
          </cell>
          <cell r="DT67">
            <v>53.417085427135646</v>
          </cell>
          <cell r="DU67">
            <v>-30.680173661360328</v>
          </cell>
          <cell r="DV67">
            <v>-21.88744216076617</v>
          </cell>
          <cell r="DW67">
            <v>-53.230512713630681</v>
          </cell>
          <cell r="DX67">
            <v>71.169354838709751</v>
          </cell>
          <cell r="DY67">
            <v>213.19018404907968</v>
          </cell>
          <cell r="DZ67">
            <v>-13.135351227869791</v>
          </cell>
          <cell r="EA67">
            <v>-37.97495044912074</v>
          </cell>
          <cell r="EB67">
            <v>22.177470047437737</v>
          </cell>
          <cell r="EC67">
            <v>-7.3439412484700028</v>
          </cell>
          <cell r="ED67">
            <v>12.820512820512846</v>
          </cell>
          <cell r="EE67">
            <v>279.57746478873247</v>
          </cell>
          <cell r="EF67">
            <v>-47.218453188602453</v>
          </cell>
          <cell r="EG67">
            <v>-20.441271901362711</v>
          </cell>
          <cell r="EH67">
            <v>-25.864276568501907</v>
          </cell>
          <cell r="EI67">
            <v>748.48484848484884</v>
          </cell>
          <cell r="EJ67">
            <v>5.6763730187984009</v>
          </cell>
          <cell r="EK67">
            <v>-59.322033898305065</v>
          </cell>
          <cell r="EL67">
            <v>20.035593969700358</v>
          </cell>
          <cell r="EM67">
            <v>43.915486895754185</v>
          </cell>
          <cell r="EN67">
            <v>-32.532189063749485</v>
          </cell>
          <cell r="EO67">
            <v>11.880706025563015</v>
          </cell>
          <cell r="EP67">
            <v>102.46113989637303</v>
          </cell>
          <cell r="EQ67">
            <v>-36.829439491340622</v>
          </cell>
          <cell r="ER67">
            <v>-42.071397091229642</v>
          </cell>
          <cell r="ES67">
            <v>-80.722891566265076</v>
          </cell>
          <cell r="ET67">
            <v>4.4186046511627666</v>
          </cell>
          <cell r="EU67">
            <v>411.75198728139895</v>
          </cell>
          <cell r="EV67">
            <v>16.119417298925526</v>
          </cell>
          <cell r="EW67">
            <v>6.423900500064093</v>
          </cell>
          <cell r="EX67">
            <v>24.104750970422572</v>
          </cell>
          <cell r="EY67" t="e">
            <v>#DIV/0!</v>
          </cell>
        </row>
        <row r="68">
          <cell r="A68">
            <v>199401</v>
          </cell>
          <cell r="B68">
            <v>-1.8122789235159047</v>
          </cell>
          <cell r="C68">
            <v>-3.7046687710668067</v>
          </cell>
          <cell r="D68">
            <v>12.126702037782366</v>
          </cell>
          <cell r="E68">
            <v>-14.687722465369234</v>
          </cell>
          <cell r="F68">
            <v>7.9679228435803822</v>
          </cell>
          <cell r="G68">
            <v>-13.369589066349178</v>
          </cell>
          <cell r="H68">
            <v>-56.329029258698171</v>
          </cell>
          <cell r="I68">
            <v>51.651357097221876</v>
          </cell>
          <cell r="J68">
            <v>-99.940337315558395</v>
          </cell>
          <cell r="K68">
            <v>225.93724510447692</v>
          </cell>
          <cell r="L68" t="e">
            <v>#DIV/0!</v>
          </cell>
          <cell r="M68">
            <v>-89.652785869699144</v>
          </cell>
          <cell r="N68">
            <v>-22.879584409079129</v>
          </cell>
          <cell r="O68">
            <v>569.78301178246693</v>
          </cell>
          <cell r="P68">
            <v>-74.61199007204533</v>
          </cell>
          <cell r="Q68">
            <v>-21.465133980999056</v>
          </cell>
          <cell r="R68">
            <v>-79.910581261259978</v>
          </cell>
          <cell r="S68">
            <v>-51.230130732515313</v>
          </cell>
          <cell r="T68">
            <v>-41.94037780532026</v>
          </cell>
          <cell r="U68">
            <v>-0.5965039373676575</v>
          </cell>
          <cell r="V68">
            <v>-20.27537746044608</v>
          </cell>
          <cell r="W68">
            <v>25.34049369998273</v>
          </cell>
          <cell r="X68">
            <v>48.937384449234003</v>
          </cell>
          <cell r="Y68">
            <v>-49.167490344197681</v>
          </cell>
          <cell r="Z68">
            <v>-98.783792493586759</v>
          </cell>
          <cell r="AA68">
            <v>44.396097741013477</v>
          </cell>
          <cell r="AB68">
            <v>-73.789487208726925</v>
          </cell>
          <cell r="AC68">
            <v>-33.837684133541501</v>
          </cell>
          <cell r="AD68" t="e">
            <v>#DIV/0!</v>
          </cell>
          <cell r="AE68">
            <v>-19.382816717750998</v>
          </cell>
          <cell r="AF68">
            <v>22.73404292453047</v>
          </cell>
          <cell r="AG68">
            <v>60.900191918412105</v>
          </cell>
          <cell r="AH68">
            <v>53.851091861634728</v>
          </cell>
          <cell r="AI68">
            <v>60.090702379278042</v>
          </cell>
          <cell r="AJ68">
            <v>3.9085352168902148</v>
          </cell>
          <cell r="AK68">
            <v>5.0017793855488719</v>
          </cell>
          <cell r="AL68">
            <v>-51.789047872751311</v>
          </cell>
          <cell r="AM68">
            <v>38.954412902548626</v>
          </cell>
          <cell r="AN68">
            <v>24.7759634555037</v>
          </cell>
          <cell r="AO68">
            <v>-13.72663647325318</v>
          </cell>
          <cell r="AP68">
            <v>289.75783485458066</v>
          </cell>
          <cell r="AQ68">
            <v>-38.505590002898792</v>
          </cell>
          <cell r="AR68">
            <v>-33.523126307430928</v>
          </cell>
          <cell r="AS68">
            <v>-25.331729109748238</v>
          </cell>
          <cell r="AT68">
            <v>-47.287872846971723</v>
          </cell>
          <cell r="AU68">
            <v>3.3391477203686577</v>
          </cell>
          <cell r="AV68">
            <v>-20.979153619678243</v>
          </cell>
          <cell r="AW68">
            <v>25.297723746580544</v>
          </cell>
          <cell r="AX68">
            <v>-30.415586937968214</v>
          </cell>
          <cell r="AY68">
            <v>12.122753480127074</v>
          </cell>
          <cell r="AZ68">
            <v>26.676468631623877</v>
          </cell>
          <cell r="BA68">
            <v>88.458439741317534</v>
          </cell>
          <cell r="BB68">
            <v>9.914223895617738</v>
          </cell>
          <cell r="BC68">
            <v>46.601943165815925</v>
          </cell>
          <cell r="BD68">
            <v>156.6248569395899</v>
          </cell>
          <cell r="BE68">
            <v>34.078227164539641</v>
          </cell>
          <cell r="BF68">
            <v>-63.858568965713282</v>
          </cell>
          <cell r="BG68">
            <v>47.089556712423985</v>
          </cell>
          <cell r="BH68">
            <v>-34.038312703732359</v>
          </cell>
          <cell r="BI68">
            <v>8.7241165605405229</v>
          </cell>
          <cell r="BJ68">
            <v>-31.347668848020433</v>
          </cell>
          <cell r="BK68">
            <v>-34.501956447771349</v>
          </cell>
          <cell r="BL68">
            <v>-10.107734437499815</v>
          </cell>
          <cell r="BM68">
            <v>-23.402708592777088</v>
          </cell>
          <cell r="BN68">
            <v>86.447383847678509</v>
          </cell>
          <cell r="BO68">
            <v>213.36726874511277</v>
          </cell>
          <cell r="BP68">
            <v>1704.3073685636809</v>
          </cell>
          <cell r="BQ68">
            <v>80.265998694238846</v>
          </cell>
          <cell r="BR68">
            <v>414.02958908131859</v>
          </cell>
          <cell r="BS68">
            <v>462.74515598092694</v>
          </cell>
          <cell r="BT68">
            <v>19.548397021817607</v>
          </cell>
          <cell r="BU68">
            <v>7.3926313753166681</v>
          </cell>
          <cell r="BV68">
            <v>57.821720506444308</v>
          </cell>
          <cell r="BW68">
            <v>21.137963721603526</v>
          </cell>
          <cell r="BX68">
            <v>88.141013252600345</v>
          </cell>
          <cell r="BY68" t="e">
            <v>#DIV/0!</v>
          </cell>
          <cell r="CA68">
            <v>199401</v>
          </cell>
          <cell r="CB68">
            <v>-1.8122789235159047</v>
          </cell>
          <cell r="CC68">
            <v>-3.7046687710668067</v>
          </cell>
          <cell r="CD68">
            <v>12.126702037782366</v>
          </cell>
          <cell r="CE68">
            <v>-14.687722465369234</v>
          </cell>
          <cell r="CF68">
            <v>7.9679228435803822</v>
          </cell>
          <cell r="CG68">
            <v>-13.369589066349178</v>
          </cell>
          <cell r="CH68">
            <v>-56.329029258698171</v>
          </cell>
          <cell r="CI68">
            <v>51.651357097221876</v>
          </cell>
          <cell r="CJ68">
            <v>-99.940337315558395</v>
          </cell>
          <cell r="CK68">
            <v>225.93724510447692</v>
          </cell>
          <cell r="CL68" t="e">
            <v>#DIV/0!</v>
          </cell>
          <cell r="CM68">
            <v>-89.652785869699144</v>
          </cell>
          <cell r="CN68">
            <v>-22.879584409079129</v>
          </cell>
          <cell r="CO68">
            <v>569.78301178246693</v>
          </cell>
          <cell r="CP68">
            <v>-74.61199007204533</v>
          </cell>
          <cell r="CQ68">
            <v>-21.465133980999056</v>
          </cell>
          <cell r="CR68">
            <v>-79.910581261259978</v>
          </cell>
          <cell r="CS68">
            <v>-51.230130732515313</v>
          </cell>
          <cell r="CT68">
            <v>-41.94037780532026</v>
          </cell>
          <cell r="CU68">
            <v>-0.5965039373676575</v>
          </cell>
          <cell r="CV68">
            <v>-20.27537746044608</v>
          </cell>
          <cell r="CW68">
            <v>25.34049369998273</v>
          </cell>
          <cell r="CX68">
            <v>48.937384449234003</v>
          </cell>
          <cell r="CY68">
            <v>-49.167490344197681</v>
          </cell>
          <cell r="CZ68">
            <v>-98.783792493586759</v>
          </cell>
          <cell r="DA68">
            <v>44.396097741013477</v>
          </cell>
          <cell r="DB68">
            <v>-73.789487208726925</v>
          </cell>
          <cell r="DC68">
            <v>-33.837684133541501</v>
          </cell>
          <cell r="DD68" t="e">
            <v>#DIV/0!</v>
          </cell>
          <cell r="DE68">
            <v>-19.382816717750998</v>
          </cell>
          <cell r="DF68">
            <v>22.73404292453047</v>
          </cell>
          <cell r="DG68">
            <v>60.900191918412105</v>
          </cell>
          <cell r="DH68">
            <v>53.851091861634728</v>
          </cell>
          <cell r="DI68">
            <v>60.090702379278042</v>
          </cell>
          <cell r="DJ68">
            <v>3.9085352168902148</v>
          </cell>
          <cell r="DK68">
            <v>5.0017793855488719</v>
          </cell>
          <cell r="DL68">
            <v>-51.789047872751311</v>
          </cell>
          <cell r="DM68">
            <v>38.954412902548626</v>
          </cell>
          <cell r="DN68">
            <v>24.7759634555037</v>
          </cell>
          <cell r="DO68">
            <v>-13.72663647325318</v>
          </cell>
          <cell r="DP68">
            <v>289.75783485458066</v>
          </cell>
          <cell r="DQ68">
            <v>-38.505590002898792</v>
          </cell>
          <cell r="DR68">
            <v>-33.523126307430928</v>
          </cell>
          <cell r="DS68">
            <v>-25.331729109748238</v>
          </cell>
          <cell r="DT68">
            <v>-47.287872846971723</v>
          </cell>
          <cell r="DU68">
            <v>3.3391477203686577</v>
          </cell>
          <cell r="DV68">
            <v>-20.979153619678243</v>
          </cell>
          <cell r="DW68">
            <v>25.297723746580544</v>
          </cell>
          <cell r="DX68">
            <v>-30.415586937968214</v>
          </cell>
          <cell r="DY68">
            <v>12.122753480127074</v>
          </cell>
          <cell r="DZ68">
            <v>26.676468631623877</v>
          </cell>
          <cell r="EA68">
            <v>88.458439741317534</v>
          </cell>
          <cell r="EB68">
            <v>9.914223895617738</v>
          </cell>
          <cell r="EC68">
            <v>46.601943165815925</v>
          </cell>
          <cell r="ED68">
            <v>156.6248569395899</v>
          </cell>
          <cell r="EE68">
            <v>34.078227164539641</v>
          </cell>
          <cell r="EF68">
            <v>-63.858568965713282</v>
          </cell>
          <cell r="EG68">
            <v>47.089556712423985</v>
          </cell>
          <cell r="EH68">
            <v>-34.038312703732359</v>
          </cell>
          <cell r="EI68">
            <v>8.7241165605405229</v>
          </cell>
          <cell r="EJ68">
            <v>-31.347668848020433</v>
          </cell>
          <cell r="EK68">
            <v>-34.501956447771349</v>
          </cell>
          <cell r="EL68">
            <v>-10.107734437499815</v>
          </cell>
          <cell r="EM68">
            <v>-23.402708592777088</v>
          </cell>
          <cell r="EN68">
            <v>86.447383847678509</v>
          </cell>
          <cell r="EO68">
            <v>213.36726874511277</v>
          </cell>
          <cell r="EP68">
            <v>1704.3073685636809</v>
          </cell>
          <cell r="EQ68">
            <v>80.265998694238846</v>
          </cell>
          <cell r="ER68">
            <v>414.02958908131859</v>
          </cell>
          <cell r="ES68">
            <v>462.74515598092694</v>
          </cell>
          <cell r="ET68">
            <v>19.548397021817607</v>
          </cell>
          <cell r="EU68">
            <v>7.3926313753166681</v>
          </cell>
          <cell r="EV68">
            <v>57.821720506444308</v>
          </cell>
          <cell r="EW68">
            <v>21.137963721603526</v>
          </cell>
          <cell r="EX68">
            <v>88.141013252600345</v>
          </cell>
          <cell r="EY68" t="e">
            <v>#DIV/0!</v>
          </cell>
        </row>
        <row r="69">
          <cell r="A69">
            <v>199402</v>
          </cell>
          <cell r="B69">
            <v>31.278576696261268</v>
          </cell>
          <cell r="C69">
            <v>30.156086438838969</v>
          </cell>
          <cell r="D69">
            <v>1.1000519683457526</v>
          </cell>
          <cell r="E69">
            <v>-46.347123556940304</v>
          </cell>
          <cell r="F69">
            <v>-32.098992178599886</v>
          </cell>
          <cell r="G69">
            <v>-45.518149692488208</v>
          </cell>
          <cell r="H69">
            <v>-72.535334127254799</v>
          </cell>
          <cell r="I69">
            <v>-4.6264880051208479</v>
          </cell>
          <cell r="J69">
            <v>-99.962478148173844</v>
          </cell>
          <cell r="K69">
            <v>104.98187652630747</v>
          </cell>
          <cell r="L69" t="e">
            <v>#DIV/0!</v>
          </cell>
          <cell r="M69">
            <v>-93.49263884043468</v>
          </cell>
          <cell r="N69">
            <v>-51.498984102757497</v>
          </cell>
          <cell r="O69">
            <v>321.22641914275113</v>
          </cell>
          <cell r="P69">
            <v>-84.033484989932532</v>
          </cell>
          <cell r="Q69">
            <v>-50.609436475549813</v>
          </cell>
          <cell r="R69">
            <v>-87.365768063512618</v>
          </cell>
          <cell r="S69">
            <v>-69.328637734582145</v>
          </cell>
          <cell r="T69">
            <v>-63.486313740980833</v>
          </cell>
          <cell r="U69">
            <v>9.7044831331181598</v>
          </cell>
          <cell r="V69">
            <v>-12.013673008302334</v>
          </cell>
          <cell r="W69">
            <v>38.329280374027945</v>
          </cell>
          <cell r="X69">
            <v>64.371470093031292</v>
          </cell>
          <cell r="Y69">
            <v>-43.899818225353535</v>
          </cell>
          <cell r="Z69">
            <v>-98.657759322774567</v>
          </cell>
          <cell r="AA69">
            <v>59.359578853605115</v>
          </cell>
          <cell r="AB69">
            <v>-71.073343772447913</v>
          </cell>
          <cell r="AC69">
            <v>-26.98141461295684</v>
          </cell>
          <cell r="AD69" t="e">
            <v>#DIV/0!</v>
          </cell>
          <cell r="AE69">
            <v>-11.028617966771591</v>
          </cell>
          <cell r="AF69">
            <v>21.699236511654021</v>
          </cell>
          <cell r="AG69">
            <v>59.543595602811195</v>
          </cell>
          <cell r="AH69">
            <v>52.553928558830819</v>
          </cell>
          <cell r="AI69">
            <v>58.740931105420145</v>
          </cell>
          <cell r="AJ69">
            <v>3.0324521348625666</v>
          </cell>
          <cell r="AK69">
            <v>4.1164788439671725</v>
          </cell>
          <cell r="AL69">
            <v>-52.195528432206459</v>
          </cell>
          <cell r="AM69">
            <v>37.782847832721529</v>
          </cell>
          <cell r="AN69">
            <v>23.723941016741648</v>
          </cell>
          <cell r="AO69">
            <v>-14.454032293602666</v>
          </cell>
          <cell r="AP69">
            <v>286.47167318854343</v>
          </cell>
          <cell r="AQ69">
            <v>-39.024067259124948</v>
          </cell>
          <cell r="AR69">
            <v>-34.08361216421433</v>
          </cell>
          <cell r="AS69">
            <v>-25.961279018758717</v>
          </cell>
          <cell r="AT69">
            <v>-47.73230412222803</v>
          </cell>
          <cell r="AU69">
            <v>2.4678653099295218</v>
          </cell>
          <cell r="AV69">
            <v>-21.645401358584422</v>
          </cell>
          <cell r="AW69">
            <v>24.241302195051361</v>
          </cell>
          <cell r="AX69">
            <v>-31.002273362997897</v>
          </cell>
          <cell r="AY69">
            <v>11.177413934831222</v>
          </cell>
          <cell r="AZ69">
            <v>25.608422480963384</v>
          </cell>
          <cell r="BA69">
            <v>86.869491823053949</v>
          </cell>
          <cell r="BB69">
            <v>3.4239170265818899</v>
          </cell>
          <cell r="BC69">
            <v>37.945269215711875</v>
          </cell>
          <cell r="BD69">
            <v>141.47145810977045</v>
          </cell>
          <cell r="BE69">
            <v>26.161064053961951</v>
          </cell>
          <cell r="BF69">
            <v>-65.992678362886295</v>
          </cell>
          <cell r="BG69">
            <v>38.404089750471059</v>
          </cell>
          <cell r="BH69">
            <v>-37.933273492053289</v>
          </cell>
          <cell r="BI69">
            <v>2.3040841431450758</v>
          </cell>
          <cell r="BJ69">
            <v>-35.401509021373826</v>
          </cell>
          <cell r="BK69">
            <v>-38.369539613159887</v>
          </cell>
          <cell r="BL69">
            <v>264.82799260340221</v>
          </cell>
          <cell r="BM69">
            <v>424.89772727272725</v>
          </cell>
          <cell r="BN69">
            <v>240.42930882330069</v>
          </cell>
          <cell r="BO69">
            <v>472.16894388766468</v>
          </cell>
          <cell r="BP69">
            <v>3194.4367344233469</v>
          </cell>
          <cell r="BQ69">
            <v>229.14288242283567</v>
          </cell>
          <cell r="BR69">
            <v>838.55292637755826</v>
          </cell>
          <cell r="BS69">
            <v>927.50138157346305</v>
          </cell>
          <cell r="BT69">
            <v>118.28023182304167</v>
          </cell>
          <cell r="BU69">
            <v>96.085343314243488</v>
          </cell>
          <cell r="BV69">
            <v>41.22397738037003</v>
          </cell>
          <cell r="BW69">
            <v>13.411056570637058</v>
          </cell>
          <cell r="BX69">
            <v>61.4618949467189</v>
          </cell>
          <cell r="BY69" t="e">
            <v>#DIV/0!</v>
          </cell>
          <cell r="CA69">
            <v>199402</v>
          </cell>
          <cell r="CB69">
            <v>6.1582928390880909</v>
          </cell>
          <cell r="CC69">
            <v>3.991898909487702</v>
          </cell>
          <cell r="CD69">
            <v>6.8763871306878315</v>
          </cell>
          <cell r="CE69">
            <v>-31.295635840596177</v>
          </cell>
          <cell r="CF69">
            <v>-13.050410762171566</v>
          </cell>
          <cell r="CG69">
            <v>-30.234106132633727</v>
          </cell>
          <cell r="CH69">
            <v>-64.830545336371728</v>
          </cell>
          <cell r="CI69">
            <v>22.129081116676261</v>
          </cell>
          <cell r="CJ69">
            <v>-99.951951970841009</v>
          </cell>
          <cell r="CK69">
            <v>162.48638329554313</v>
          </cell>
          <cell r="CL69" t="e">
            <v>#DIV/0!</v>
          </cell>
          <cell r="CM69">
            <v>-91.667098942998635</v>
          </cell>
          <cell r="CN69">
            <v>-37.892771474394515</v>
          </cell>
          <cell r="CO69">
            <v>439.39500009954838</v>
          </cell>
          <cell r="CP69">
            <v>-79.55432524158428</v>
          </cell>
          <cell r="CQ69">
            <v>-36.753674967953344</v>
          </cell>
          <cell r="CR69">
            <v>-83.821428982283706</v>
          </cell>
          <cell r="CS69">
            <v>-60.72425968466689</v>
          </cell>
          <cell r="CT69">
            <v>-53.24296172257916</v>
          </cell>
          <cell r="CU69">
            <v>4.5095887915369559</v>
          </cell>
          <cell r="CV69">
            <v>-16.180136029426549</v>
          </cell>
          <cell r="CW69">
            <v>31.778900887548247</v>
          </cell>
          <cell r="CX69">
            <v>56.587901039909411</v>
          </cell>
          <cell r="CY69">
            <v>-46.556359768046484</v>
          </cell>
          <cell r="CZ69">
            <v>-98.721319154606576</v>
          </cell>
          <cell r="DA69">
            <v>51.813340533892983</v>
          </cell>
          <cell r="DB69">
            <v>-72.443123005398959</v>
          </cell>
          <cell r="DC69">
            <v>-30.439102259113753</v>
          </cell>
          <cell r="DD69" t="e">
            <v>#DIV/0!</v>
          </cell>
          <cell r="DE69">
            <v>-15.241726819636199</v>
          </cell>
          <cell r="DF69">
            <v>22.267082927633581</v>
          </cell>
          <cell r="DG69">
            <v>60.288023107472441</v>
          </cell>
          <cell r="DH69">
            <v>53.265742404659136</v>
          </cell>
          <cell r="DI69">
            <v>59.481613392188962</v>
          </cell>
          <cell r="DJ69">
            <v>3.5131996756966828</v>
          </cell>
          <cell r="DK69">
            <v>4.602284433637351</v>
          </cell>
          <cell r="DL69">
            <v>-51.972473640527731</v>
          </cell>
          <cell r="DM69">
            <v>38.425740085523586</v>
          </cell>
          <cell r="DN69">
            <v>24.301234666981529</v>
          </cell>
          <cell r="DO69">
            <v>-14.054876369901137</v>
          </cell>
          <cell r="DP69">
            <v>288.27494296071433</v>
          </cell>
          <cell r="DQ69">
            <v>-38.739554670053764</v>
          </cell>
          <cell r="DR69">
            <v>-33.776047501856866</v>
          </cell>
          <cell r="DS69">
            <v>-25.615815698215371</v>
          </cell>
          <cell r="DT69">
            <v>-47.488424007393789</v>
          </cell>
          <cell r="DU69">
            <v>2.9459784989448679</v>
          </cell>
          <cell r="DV69">
            <v>-21.279800231663771</v>
          </cell>
          <cell r="DW69">
            <v>24.821009843105003</v>
          </cell>
          <cell r="DX69">
            <v>-30.680331230042881</v>
          </cell>
          <cell r="DY69">
            <v>11.696165718740104</v>
          </cell>
          <cell r="DZ69">
            <v>26.194509087314685</v>
          </cell>
          <cell r="EA69">
            <v>87.741421460652646</v>
          </cell>
          <cell r="EB69">
            <v>6.2457895783365984</v>
          </cell>
          <cell r="EC69">
            <v>41.709040498365823</v>
          </cell>
          <cell r="ED69">
            <v>148.05989238360499</v>
          </cell>
          <cell r="EE69">
            <v>29.603308884647873</v>
          </cell>
          <cell r="EF69">
            <v>-65.06480471194152</v>
          </cell>
          <cell r="EG69">
            <v>42.180379733928845</v>
          </cell>
          <cell r="EH69">
            <v>-36.239812279739844</v>
          </cell>
          <cell r="EI69">
            <v>5.095402585490902</v>
          </cell>
          <cell r="EJ69">
            <v>-33.638969815568004</v>
          </cell>
          <cell r="EK69">
            <v>-36.687981715164867</v>
          </cell>
          <cell r="EL69">
            <v>1.8618080008286455</v>
          </cell>
          <cell r="EM69">
            <v>-20.353045763760051</v>
          </cell>
          <cell r="EN69">
            <v>124.33443587072782</v>
          </cell>
          <cell r="EO69">
            <v>277.04508373106319</v>
          </cell>
          <cell r="EP69">
            <v>2070.9517576004891</v>
          </cell>
          <cell r="EQ69">
            <v>116.89696196962194</v>
          </cell>
          <cell r="ER69">
            <v>518.48300312772369</v>
          </cell>
          <cell r="ES69">
            <v>577.09781977473335</v>
          </cell>
          <cell r="ET69">
            <v>43.84123634070059</v>
          </cell>
          <cell r="EU69">
            <v>29.21535759352335</v>
          </cell>
          <cell r="EV69">
            <v>49.335294363731293</v>
          </cell>
          <cell r="EW69">
            <v>17.274510146120321</v>
          </cell>
          <cell r="EX69">
            <v>74.221473266923084</v>
          </cell>
          <cell r="EY69" t="e">
            <v>#DIV/0!</v>
          </cell>
        </row>
        <row r="70">
          <cell r="A70">
            <v>199403</v>
          </cell>
          <cell r="B70">
            <v>29.495173418314437</v>
          </cell>
          <cell r="C70">
            <v>32.33498405275671</v>
          </cell>
          <cell r="D70">
            <v>3.7248177148515111</v>
          </cell>
          <cell r="E70">
            <v>-49.670045134006926</v>
          </cell>
          <cell r="F70">
            <v>-36.304353362426703</v>
          </cell>
          <cell r="G70">
            <v>-48.892412694724008</v>
          </cell>
          <cell r="H70">
            <v>-74.236322720705601</v>
          </cell>
          <cell r="I70">
            <v>-10.533323237426472</v>
          </cell>
          <cell r="J70">
            <v>-99.964802015584326</v>
          </cell>
          <cell r="K70">
            <v>92.286588862844582</v>
          </cell>
          <cell r="L70" t="e">
            <v>#DIV/0!</v>
          </cell>
          <cell r="M70">
            <v>-93.895663845623986</v>
          </cell>
          <cell r="N70">
            <v>-54.502831853690985</v>
          </cell>
          <cell r="O70">
            <v>295.13830514413968</v>
          </cell>
          <cell r="P70">
            <v>-85.022350466582552</v>
          </cell>
          <cell r="Q70">
            <v>-53.668377209380793</v>
          </cell>
          <cell r="R70">
            <v>-88.14825289367775</v>
          </cell>
          <cell r="S70">
            <v>-71.228228925707697</v>
          </cell>
          <cell r="T70">
            <v>-65.747741719723081</v>
          </cell>
          <cell r="U70">
            <v>9.6697979548861213</v>
          </cell>
          <cell r="V70">
            <v>-12.041491574568056</v>
          </cell>
          <cell r="W70">
            <v>38.285544916666055</v>
          </cell>
          <cell r="X70">
            <v>64.319500897483323</v>
          </cell>
          <cell r="Y70">
            <v>-43.917555374721793</v>
          </cell>
          <cell r="Z70">
            <v>-98.658183697930355</v>
          </cell>
          <cell r="AA70">
            <v>59.309194263680865</v>
          </cell>
          <cell r="AB70">
            <v>-71.082489490090921</v>
          </cell>
          <cell r="AC70">
            <v>-27.004500840393192</v>
          </cell>
          <cell r="AD70" t="e">
            <v>#DIV/0!</v>
          </cell>
          <cell r="AE70">
            <v>-11.056747977097857</v>
          </cell>
          <cell r="AF70">
            <v>29.259676099988695</v>
          </cell>
          <cell r="AG70">
            <v>69.455076979650016</v>
          </cell>
          <cell r="AH70">
            <v>62.031184077370796</v>
          </cell>
          <cell r="AI70">
            <v>68.602547777958733</v>
          </cell>
          <cell r="AJ70">
            <v>9.4332369904768854</v>
          </cell>
          <cell r="AK70">
            <v>10.584607741181443</v>
          </cell>
          <cell r="AL70">
            <v>-49.225724925625236</v>
          </cell>
          <cell r="AM70">
            <v>46.342465191111927</v>
          </cell>
          <cell r="AN70">
            <v>31.410163284850853</v>
          </cell>
          <cell r="AO70">
            <v>-9.1395772533862072</v>
          </cell>
          <cell r="AP70">
            <v>310.48082740755791</v>
          </cell>
          <cell r="AQ70">
            <v>-35.236000307812532</v>
          </cell>
          <cell r="AR70">
            <v>-29.988624534066133</v>
          </cell>
          <cell r="AS70">
            <v>-21.361699816611122</v>
          </cell>
          <cell r="AT70">
            <v>-44.485227407268482</v>
          </cell>
          <cell r="AU70">
            <v>8.8335757911711852</v>
          </cell>
          <cell r="AV70">
            <v>-16.777702706753445</v>
          </cell>
          <cell r="AW70">
            <v>31.959664992929532</v>
          </cell>
          <cell r="AX70">
            <v>-26.715860736888004</v>
          </cell>
          <cell r="AY70">
            <v>18.084196144274941</v>
          </cell>
          <cell r="AZ70">
            <v>33.411716217012525</v>
          </cell>
          <cell r="BA70">
            <v>98.478566327771347</v>
          </cell>
          <cell r="BB70">
            <v>-14.174861009457331</v>
          </cell>
          <cell r="BC70">
            <v>14.472283045356036</v>
          </cell>
          <cell r="BD70">
            <v>100.38229115992112</v>
          </cell>
          <cell r="BE70">
            <v>4.6932969560909044</v>
          </cell>
          <cell r="BF70">
            <v>-71.779418241805544</v>
          </cell>
          <cell r="BG70">
            <v>14.853029948969294</v>
          </cell>
          <cell r="BH70">
            <v>-48.494646283185958</v>
          </cell>
          <cell r="BI70">
            <v>-15.104141350313512</v>
          </cell>
          <cell r="BJ70">
            <v>-46.393690877179296</v>
          </cell>
          <cell r="BK70">
            <v>-48.856676668007047</v>
          </cell>
          <cell r="BL70">
            <v>51.165117108130488</v>
          </cell>
          <cell r="BM70">
            <v>65.41453993654298</v>
          </cell>
          <cell r="BN70">
            <v>-8.6120179146050475</v>
          </cell>
          <cell r="BO70">
            <v>53.598306134581293</v>
          </cell>
          <cell r="BP70">
            <v>784.38896846927707</v>
          </cell>
          <cell r="BQ70">
            <v>-11.641850267345262</v>
          </cell>
          <cell r="BR70">
            <v>151.9538000957119</v>
          </cell>
          <cell r="BS70">
            <v>175.83194342615639</v>
          </cell>
          <cell r="BT70">
            <v>-41.40284223943226</v>
          </cell>
          <cell r="BU70">
            <v>-47.361042725872139</v>
          </cell>
          <cell r="BV70">
            <v>-11.109738901908955</v>
          </cell>
          <cell r="BW70">
            <v>-7.7427555268156425</v>
          </cell>
          <cell r="BX70">
            <v>-15.331013730237757</v>
          </cell>
          <cell r="BY70" t="e">
            <v>#DIV/0!</v>
          </cell>
          <cell r="CA70">
            <v>199403</v>
          </cell>
          <cell r="CB70">
            <v>14.638648687741423</v>
          </cell>
          <cell r="CC70">
            <v>14.169522537516016</v>
          </cell>
          <cell r="CD70">
            <v>5.7934134649997731</v>
          </cell>
          <cell r="CE70">
            <v>-38.207441914193076</v>
          </cell>
          <cell r="CF70">
            <v>-21.797725526579015</v>
          </cell>
          <cell r="CG70">
            <v>-37.252704366707889</v>
          </cell>
          <cell r="CH70">
            <v>-68.368667744217134</v>
          </cell>
          <cell r="CI70">
            <v>9.8426341790909646</v>
          </cell>
          <cell r="CJ70">
            <v>-99.956785705405451</v>
          </cell>
          <cell r="CK70">
            <v>136.07969136998665</v>
          </cell>
          <cell r="CL70" t="e">
            <v>#DIV/0!</v>
          </cell>
          <cell r="CM70">
            <v>-92.505406623175034</v>
          </cell>
          <cell r="CN70">
            <v>-44.140891584225919</v>
          </cell>
          <cell r="CO70">
            <v>385.13070869142297</v>
          </cell>
          <cell r="CP70">
            <v>-81.611203879542856</v>
          </cell>
          <cell r="CQ70">
            <v>-43.116390624195255</v>
          </cell>
          <cell r="CR70">
            <v>-85.449027851591694</v>
          </cell>
          <cell r="CS70">
            <v>-64.67548321723163</v>
          </cell>
          <cell r="CT70">
            <v>-57.946819841394834</v>
          </cell>
          <cell r="CU70">
            <v>6.1896568912320333</v>
          </cell>
          <cell r="CV70">
            <v>-14.832670392960992</v>
          </cell>
          <cell r="CW70">
            <v>33.897343129586602</v>
          </cell>
          <cell r="CX70">
            <v>59.105166109817162</v>
          </cell>
          <cell r="CY70">
            <v>-45.697214151615192</v>
          </cell>
          <cell r="CZ70">
            <v>-98.700763424525945</v>
          </cell>
          <cell r="DA70">
            <v>54.25385105056813</v>
          </cell>
          <cell r="DB70">
            <v>-72.000126046926582</v>
          </cell>
          <cell r="DC70">
            <v>-29.320859936739623</v>
          </cell>
          <cell r="DD70" t="e">
            <v>#DIV/0!</v>
          </cell>
          <cell r="DE70">
            <v>-13.879175568577196</v>
          </cell>
          <cell r="DF70">
            <v>24.593614856725708</v>
          </cell>
          <cell r="DG70">
            <v>63.338028020334491</v>
          </cell>
          <cell r="DH70">
            <v>56.182125414724936</v>
          </cell>
          <cell r="DI70">
            <v>62.516273717565923</v>
          </cell>
          <cell r="DJ70">
            <v>5.4828775183465979</v>
          </cell>
          <cell r="DK70">
            <v>6.592685682801644</v>
          </cell>
          <cell r="DL70">
            <v>-51.058592562521135</v>
          </cell>
          <cell r="DM70">
            <v>41.059743419910774</v>
          </cell>
          <cell r="DN70">
            <v>26.666472998949203</v>
          </cell>
          <cell r="DO70">
            <v>-12.419488745633146</v>
          </cell>
          <cell r="DP70">
            <v>295.6631461502775</v>
          </cell>
          <cell r="DQ70">
            <v>-37.57387394358318</v>
          </cell>
          <cell r="DR70">
            <v>-32.51591978580754</v>
          </cell>
          <cell r="DS70">
            <v>-24.200412830544067</v>
          </cell>
          <cell r="DT70">
            <v>-46.489219190623466</v>
          </cell>
          <cell r="DU70">
            <v>4.9048630998900506</v>
          </cell>
          <cell r="DV70">
            <v>-19.781890460364622</v>
          </cell>
          <cell r="DW70">
            <v>27.19613860113212</v>
          </cell>
          <cell r="DX70">
            <v>-29.361297367078706</v>
          </cell>
          <cell r="DY70">
            <v>13.821551306418044</v>
          </cell>
          <cell r="DZ70">
            <v>28.595773169500404</v>
          </cell>
          <cell r="EA70">
            <v>91.313817243578796</v>
          </cell>
          <cell r="EB70">
            <v>-0.36089149418496902</v>
          </cell>
          <cell r="EC70">
            <v>32.897148381215601</v>
          </cell>
          <cell r="ED70">
            <v>132.63478610535432</v>
          </cell>
          <cell r="EE70">
            <v>21.544187378350045</v>
          </cell>
          <cell r="EF70">
            <v>-67.237179677485756</v>
          </cell>
          <cell r="EG70">
            <v>33.339178332912525</v>
          </cell>
          <cell r="EH70">
            <v>-40.20461151614888</v>
          </cell>
          <cell r="EI70">
            <v>-1.4397439819752265</v>
          </cell>
          <cell r="EJ70">
            <v>-37.765497217854005</v>
          </cell>
          <cell r="EK70">
            <v>-40.624912435202042</v>
          </cell>
          <cell r="EL70">
            <v>20.106082121649905</v>
          </cell>
          <cell r="EM70">
            <v>10.448501362397835</v>
          </cell>
          <cell r="EN70">
            <v>67.950749197686264</v>
          </cell>
          <cell r="EO70">
            <v>182.27946390908659</v>
          </cell>
          <cell r="EP70">
            <v>1525.3098760599703</v>
          </cell>
          <cell r="EQ70">
            <v>62.38259240097949</v>
          </cell>
          <cell r="ER70">
            <v>363.03494752447926</v>
          </cell>
          <cell r="ES70">
            <v>406.91765475014626</v>
          </cell>
          <cell r="ET70">
            <v>7.6885201113896358</v>
          </cell>
          <cell r="EU70">
            <v>-3.2613248543580369</v>
          </cell>
          <cell r="EV70">
            <v>22.829942819792066</v>
          </cell>
          <cell r="EW70">
            <v>7.9823828961726804</v>
          </cell>
          <cell r="EX70">
            <v>30.440257401644431</v>
          </cell>
          <cell r="EY70" t="e">
            <v>#DIV/0!</v>
          </cell>
        </row>
        <row r="71">
          <cell r="A71">
            <v>199404</v>
          </cell>
          <cell r="B71">
            <v>25.288782484613861</v>
          </cell>
          <cell r="C71">
            <v>26.962885322095076</v>
          </cell>
          <cell r="D71">
            <v>18.334449072070072</v>
          </cell>
          <cell r="E71">
            <v>-32.383129197488188</v>
          </cell>
          <cell r="F71">
            <v>-14.426700344900851</v>
          </cell>
          <cell r="G71">
            <v>-31.338402010292469</v>
          </cell>
          <cell r="H71">
            <v>-65.387228289196571</v>
          </cell>
          <cell r="I71">
            <v>20.195949706136446</v>
          </cell>
          <cell r="J71">
            <v>-99.952712503496571</v>
          </cell>
          <cell r="K71">
            <v>158.33159339826341</v>
          </cell>
          <cell r="L71" t="e">
            <v>#DIV/0!</v>
          </cell>
          <cell r="M71">
            <v>-91.79899703497577</v>
          </cell>
          <cell r="N71">
            <v>-38.875841462202906</v>
          </cell>
          <cell r="O71">
            <v>430.8571366533771</v>
          </cell>
          <cell r="P71">
            <v>-79.877951487878676</v>
          </cell>
          <cell r="Q71">
            <v>-37.754775249743368</v>
          </cell>
          <cell r="R71">
            <v>-84.077512983948452</v>
          </cell>
          <cell r="S71">
            <v>-61.345939358185774</v>
          </cell>
          <cell r="T71">
            <v>-53.983059810040778</v>
          </cell>
          <cell r="U71">
            <v>64.813681944505362</v>
          </cell>
          <cell r="V71">
            <v>32.185578001207233</v>
          </cell>
          <cell r="W71">
            <v>107.81792473798015</v>
          </cell>
          <cell r="X71">
            <v>146.94220709094589</v>
          </cell>
          <cell r="Y71">
            <v>-15.718325705831887</v>
          </cell>
          <cell r="Z71">
            <v>-97.983495097453982</v>
          </cell>
          <cell r="AA71">
            <v>139.41263104187124</v>
          </cell>
          <cell r="AB71">
            <v>-56.542261692069573</v>
          </cell>
          <cell r="AC71">
            <v>9.6989071396009052</v>
          </cell>
          <cell r="AD71" t="e">
            <v>#DIV/0!</v>
          </cell>
          <cell r="AE71">
            <v>33.665467825907257</v>
          </cell>
          <cell r="AF71">
            <v>38.893564804558821</v>
          </cell>
          <cell r="AG71">
            <v>82.084780235160849</v>
          </cell>
          <cell r="AH71">
            <v>74.107575115698893</v>
          </cell>
          <cell r="AI71">
            <v>81.168710943518107</v>
          </cell>
          <cell r="AJ71">
            <v>17.589435872884465</v>
          </cell>
          <cell r="AK71">
            <v>18.826619755763403</v>
          </cell>
          <cell r="AL71">
            <v>-45.441453373348004</v>
          </cell>
          <cell r="AM71">
            <v>57.249555978752511</v>
          </cell>
          <cell r="AN71">
            <v>41.204330545151976</v>
          </cell>
          <cell r="AO71">
            <v>-2.3676339312170711</v>
          </cell>
          <cell r="AP71">
            <v>341.07448759548265</v>
          </cell>
          <cell r="AQ71">
            <v>-30.409056717030964</v>
          </cell>
          <cell r="AR71">
            <v>-24.770587326770894</v>
          </cell>
          <cell r="AS71">
            <v>-15.500686894860422</v>
          </cell>
          <cell r="AT71">
            <v>-40.347640522057802</v>
          </cell>
          <cell r="AU71">
            <v>16.945081158718935</v>
          </cell>
          <cell r="AV71">
            <v>-10.575038627341812</v>
          </cell>
          <cell r="AW71">
            <v>41.794787317163355</v>
          </cell>
          <cell r="AX71">
            <v>-21.253900264970198</v>
          </cell>
          <cell r="AY71">
            <v>26.885162058366944</v>
          </cell>
          <cell r="AZ71">
            <v>43.35506177302463</v>
          </cell>
          <cell r="BA71">
            <v>113.27142730295486</v>
          </cell>
          <cell r="BB71">
            <v>-5.4403219044616549</v>
          </cell>
          <cell r="BC71">
            <v>26.122280289263472</v>
          </cell>
          <cell r="BD71">
            <v>120.77546475300815</v>
          </cell>
          <cell r="BE71">
            <v>15.348073715551337</v>
          </cell>
          <cell r="BF71">
            <v>-68.907371917944218</v>
          </cell>
          <cell r="BG71">
            <v>26.541776314146162</v>
          </cell>
          <cell r="BH71">
            <v>-43.252877595742092</v>
          </cell>
          <cell r="BI71">
            <v>-6.4641763476401195</v>
          </cell>
          <cell r="BJ71">
            <v>-40.938105150025883</v>
          </cell>
          <cell r="BK71">
            <v>-43.651752296699563</v>
          </cell>
          <cell r="BL71">
            <v>30.310452199891927</v>
          </cell>
          <cell r="BM71">
            <v>39.61501732047563</v>
          </cell>
          <cell r="BN71">
            <v>-40.766823221363843</v>
          </cell>
          <cell r="BO71">
            <v>-0.44516343880698628</v>
          </cell>
          <cell r="BP71">
            <v>473.21725368075772</v>
          </cell>
          <cell r="BQ71">
            <v>-42.730610923687721</v>
          </cell>
          <cell r="BR71">
            <v>63.304010446068588</v>
          </cell>
          <cell r="BS71">
            <v>78.780643727195212</v>
          </cell>
          <cell r="BT71">
            <v>-62.020216168970009</v>
          </cell>
          <cell r="BU71">
            <v>-65.882027477661239</v>
          </cell>
          <cell r="BV71">
            <v>-7.297913390657456</v>
          </cell>
          <cell r="BW71">
            <v>-13.763680636947811</v>
          </cell>
          <cell r="BX71">
            <v>-5.4577907952575941</v>
          </cell>
          <cell r="BY71" t="e">
            <v>#DIV/0!</v>
          </cell>
          <cell r="CA71">
            <v>199404</v>
          </cell>
          <cell r="CB71">
            <v>17.693425383732333</v>
          </cell>
          <cell r="CC71">
            <v>17.853697339026638</v>
          </cell>
          <cell r="CD71">
            <v>8.4794907429511284</v>
          </cell>
          <cell r="CE71">
            <v>-36.873197866490372</v>
          </cell>
          <cell r="CF71">
            <v>-20.109157801512751</v>
          </cell>
          <cell r="CG71">
            <v>-35.897845330253915</v>
          </cell>
          <cell r="CH71">
            <v>-67.685674223790613</v>
          </cell>
          <cell r="CI71">
            <v>12.214390348076989</v>
          </cell>
          <cell r="CJ71">
            <v>-99.955852608975647</v>
          </cell>
          <cell r="CK71">
            <v>141.17719716601624</v>
          </cell>
          <cell r="CL71" t="e">
            <v>#DIV/0!</v>
          </cell>
          <cell r="CM71">
            <v>-92.343581042348688</v>
          </cell>
          <cell r="CN71">
            <v>-42.934764419038274</v>
          </cell>
          <cell r="CO71">
            <v>395.6058011698812</v>
          </cell>
          <cell r="CP71">
            <v>-81.214147299783392</v>
          </cell>
          <cell r="CQ71">
            <v>-41.888142117051054</v>
          </cell>
          <cell r="CR71">
            <v>-85.134838755384635</v>
          </cell>
          <cell r="CS71">
            <v>-63.912745312936842</v>
          </cell>
          <cell r="CT71">
            <v>-57.03879455401843</v>
          </cell>
          <cell r="CU71">
            <v>15.746371437629406</v>
          </cell>
          <cell r="CV71">
            <v>-7.1678951072936599</v>
          </cell>
          <cell r="CW71">
            <v>45.947656919762693</v>
          </cell>
          <cell r="CX71">
            <v>73.424099797738393</v>
          </cell>
          <cell r="CY71">
            <v>-40.810144745611588</v>
          </cell>
          <cell r="CZ71">
            <v>-98.583836470964343</v>
          </cell>
          <cell r="DA71">
            <v>68.136182581997105</v>
          </cell>
          <cell r="DB71">
            <v>-69.480230884455978</v>
          </cell>
          <cell r="DC71">
            <v>-22.959973333053924</v>
          </cell>
          <cell r="DD71" t="e">
            <v>#DIV/0!</v>
          </cell>
          <cell r="DE71">
            <v>-6.1285889324933578</v>
          </cell>
          <cell r="DF71">
            <v>27.645943354362586</v>
          </cell>
          <cell r="DG71">
            <v>67.339527762095656</v>
          </cell>
          <cell r="DH71">
            <v>60.008317894757369</v>
          </cell>
          <cell r="DI71">
            <v>66.497641897374422</v>
          </cell>
          <cell r="DJ71">
            <v>8.0670259390520442</v>
          </cell>
          <cell r="DK71">
            <v>9.2040224878490591</v>
          </cell>
          <cell r="DL71">
            <v>-49.859612560153778</v>
          </cell>
          <cell r="DM71">
            <v>44.515463644458862</v>
          </cell>
          <cell r="DN71">
            <v>29.769582943021732</v>
          </cell>
          <cell r="DO71">
            <v>-10.273917396357206</v>
          </cell>
          <cell r="DP71">
            <v>305.35621025992657</v>
          </cell>
          <cell r="DQ71">
            <v>-36.044541611599811</v>
          </cell>
          <cell r="DR71">
            <v>-30.862676307709052</v>
          </cell>
          <cell r="DS71">
            <v>-22.343453785792875</v>
          </cell>
          <cell r="DT71">
            <v>-45.178297428034895</v>
          </cell>
          <cell r="DU71">
            <v>7.4748511650786611</v>
          </cell>
          <cell r="DV71">
            <v>-17.816685244543962</v>
          </cell>
          <cell r="DW71">
            <v>30.312224438179726</v>
          </cell>
          <cell r="DX71">
            <v>-27.630771085049702</v>
          </cell>
          <cell r="DY71">
            <v>16.609982841190771</v>
          </cell>
          <cell r="DZ71">
            <v>31.746147637504095</v>
          </cell>
          <cell r="EA71">
            <v>96.000675531106424</v>
          </cell>
          <cell r="EB71">
            <v>-1.4240280916847325</v>
          </cell>
          <cell r="EC71">
            <v>31.479152734062836</v>
          </cell>
          <cell r="ED71">
            <v>130.1526025664912</v>
          </cell>
          <cell r="EE71">
            <v>20.247326379159603</v>
          </cell>
          <cell r="EF71">
            <v>-67.586754797581705</v>
          </cell>
          <cell r="EG71">
            <v>31.916466282473039</v>
          </cell>
          <cell r="EH71">
            <v>-40.842620695598619</v>
          </cell>
          <cell r="EI71">
            <v>-2.4913693608353356</v>
          </cell>
          <cell r="EJ71">
            <v>-38.429531436215569</v>
          </cell>
          <cell r="EK71">
            <v>-41.258437057375943</v>
          </cell>
          <cell r="EL71">
            <v>23.498089628313807</v>
          </cell>
          <cell r="EM71">
            <v>20.541404781960736</v>
          </cell>
          <cell r="EN71">
            <v>40.174006793917982</v>
          </cell>
          <cell r="EO71">
            <v>135.59432560316873</v>
          </cell>
          <cell r="EP71">
            <v>1256.5059917707756</v>
          </cell>
          <cell r="EQ71">
            <v>35.526746496600254</v>
          </cell>
          <cell r="ER71">
            <v>286.45533997422592</v>
          </cell>
          <cell r="ES71">
            <v>323.08045138439229</v>
          </cell>
          <cell r="ET71">
            <v>-10.121678993207752</v>
          </cell>
          <cell r="EU71">
            <v>-19.260570304817364</v>
          </cell>
          <cell r="EV71">
            <v>14.809434516983288</v>
          </cell>
          <cell r="EW71">
            <v>2.4301964621844547</v>
          </cell>
          <cell r="EX71">
            <v>20.597244186364861</v>
          </cell>
          <cell r="EY71" t="e">
            <v>#DIV/0!</v>
          </cell>
        </row>
        <row r="72">
          <cell r="A72">
            <v>199405</v>
          </cell>
          <cell r="B72">
            <v>43.7666375571944</v>
          </cell>
          <cell r="C72">
            <v>47.104679842610722</v>
          </cell>
          <cell r="D72">
            <v>7.5800443714793886</v>
          </cell>
          <cell r="E72">
            <v>-27.922649992816673</v>
          </cell>
          <cell r="F72">
            <v>-8.7816901713080284</v>
          </cell>
          <cell r="G72">
            <v>-26.809005332248788</v>
          </cell>
          <cell r="H72">
            <v>-63.103929068163325</v>
          </cell>
          <cell r="I72">
            <v>28.124910744807437</v>
          </cell>
          <cell r="J72">
            <v>-99.949593091250904</v>
          </cell>
          <cell r="K72">
            <v>175.37294249630247</v>
          </cell>
          <cell r="L72" t="e">
            <v>#DIV/0!</v>
          </cell>
          <cell r="M72">
            <v>-91.258001825514214</v>
          </cell>
          <cell r="N72">
            <v>-34.843666727924031</v>
          </cell>
          <cell r="O72">
            <v>465.87616652847578</v>
          </cell>
          <cell r="P72">
            <v>-78.550561180127644</v>
          </cell>
          <cell r="Q72">
            <v>-33.648647188899872</v>
          </cell>
          <cell r="R72">
            <v>-83.027154968577065</v>
          </cell>
          <cell r="S72">
            <v>-58.796048604256967</v>
          </cell>
          <cell r="T72">
            <v>-50.947462298002385</v>
          </cell>
          <cell r="U72">
            <v>81.889442618742351</v>
          </cell>
          <cell r="V72">
            <v>45.880856620699035</v>
          </cell>
          <cell r="W72">
            <v>129.34920238905048</v>
          </cell>
          <cell r="X72">
            <v>172.52701278731206</v>
          </cell>
          <cell r="Y72">
            <v>-6.9862005418798105</v>
          </cell>
          <cell r="Z72">
            <v>-97.774572180933646</v>
          </cell>
          <cell r="AA72">
            <v>164.21732408572274</v>
          </cell>
          <cell r="AB72">
            <v>-52.03975965440678</v>
          </cell>
          <cell r="AC72">
            <v>21.064421594716947</v>
          </cell>
          <cell r="AD72" t="e">
            <v>#DIV/0!</v>
          </cell>
          <cell r="AE72">
            <v>47.51407257811249</v>
          </cell>
          <cell r="AF72">
            <v>16.310661758581531</v>
          </cell>
          <cell r="AG72">
            <v>52.47935579390014</v>
          </cell>
          <cell r="AH72">
            <v>45.799175846512753</v>
          </cell>
          <cell r="AI72">
            <v>51.71223151656153</v>
          </cell>
          <cell r="AJ72">
            <v>-1.5295984271218543</v>
          </cell>
          <cell r="AK72">
            <v>-0.49357003849792136</v>
          </cell>
          <cell r="AL72">
            <v>-54.312205380705755</v>
          </cell>
          <cell r="AM72">
            <v>31.682126114827071</v>
          </cell>
          <cell r="AN72">
            <v>18.24571679756508</v>
          </cell>
          <cell r="AO72">
            <v>-18.241819752447554</v>
          </cell>
          <cell r="AP72">
            <v>269.35955678901257</v>
          </cell>
          <cell r="AQ72">
            <v>-41.723947563477203</v>
          </cell>
          <cell r="AR72">
            <v>-37.002244963292178</v>
          </cell>
          <cell r="AS72">
            <v>-29.239550880317083</v>
          </cell>
          <cell r="AT72">
            <v>-50.046602835032694</v>
          </cell>
          <cell r="AU72">
            <v>-2.0691865881523341</v>
          </cell>
          <cell r="AV72">
            <v>-25.11477079859587</v>
          </cell>
          <cell r="AW72">
            <v>18.740170359824205</v>
          </cell>
          <cell r="AX72">
            <v>-34.057341072810033</v>
          </cell>
          <cell r="AY72">
            <v>6.2547223632719522</v>
          </cell>
          <cell r="AZ72">
            <v>20.04675756378569</v>
          </cell>
          <cell r="BA72">
            <v>78.595321379422984</v>
          </cell>
          <cell r="BB72">
            <v>50.587876721570581</v>
          </cell>
          <cell r="BC72">
            <v>100.85185121774552</v>
          </cell>
          <cell r="BD72">
            <v>251.58863840233516</v>
          </cell>
          <cell r="BE72">
            <v>83.69374615677404</v>
          </cell>
          <cell r="BF72">
            <v>-50.484467175960255</v>
          </cell>
          <cell r="BG72">
            <v>101.51990568823987</v>
          </cell>
          <cell r="BH72">
            <v>-9.6292537683726493</v>
          </cell>
          <cell r="BI72">
            <v>48.957371311913676</v>
          </cell>
          <cell r="BJ72">
            <v>-5.942939741987999</v>
          </cell>
          <cell r="BK72">
            <v>-10.264468433913805</v>
          </cell>
          <cell r="BL72">
            <v>69.893837703605698</v>
          </cell>
          <cell r="BM72">
            <v>76.987771932319106</v>
          </cell>
          <cell r="BN72">
            <v>12.613577367712054</v>
          </cell>
          <cell r="BO72">
            <v>89.272750494405869</v>
          </cell>
          <cell r="BP72">
            <v>989.79543317635512</v>
          </cell>
          <cell r="BQ72">
            <v>8.8800420353782954</v>
          </cell>
          <cell r="BR72">
            <v>210.47210051814869</v>
          </cell>
          <cell r="BS72">
            <v>239.89613505725981</v>
          </cell>
          <cell r="BT72">
            <v>-27.793180148877468</v>
          </cell>
          <cell r="BU72">
            <v>-35.135220711990755</v>
          </cell>
          <cell r="BV72">
            <v>1.1474413026007824E-2</v>
          </cell>
          <cell r="BW72">
            <v>-5.2118578992038351</v>
          </cell>
          <cell r="BX72">
            <v>0.72724874871572354</v>
          </cell>
          <cell r="BY72" t="e">
            <v>#DIV/0!</v>
          </cell>
          <cell r="CA72">
            <v>199405</v>
          </cell>
          <cell r="CB72">
            <v>22.364335818317471</v>
          </cell>
          <cell r="CC72">
            <v>23.01081309758959</v>
          </cell>
          <cell r="CD72">
            <v>8.3244439433711932</v>
          </cell>
          <cell r="CE72">
            <v>-35.226052619289135</v>
          </cell>
          <cell r="CF72">
            <v>-18.024594405701365</v>
          </cell>
          <cell r="CG72">
            <v>-34.22525055543349</v>
          </cell>
          <cell r="CH72">
            <v>-66.842507988215658</v>
          </cell>
          <cell r="CI72">
            <v>15.142360615579321</v>
          </cell>
          <cell r="CJ72">
            <v>-99.95470068676758</v>
          </cell>
          <cell r="CK72">
            <v>147.47014818870784</v>
          </cell>
          <cell r="CL72" t="e">
            <v>#DIV/0!</v>
          </cell>
          <cell r="CM72">
            <v>-92.1438048194061</v>
          </cell>
          <cell r="CN72">
            <v>-41.445781476914789</v>
          </cell>
          <cell r="CO72">
            <v>408.53746747155498</v>
          </cell>
          <cell r="CP72">
            <v>-80.723974711532492</v>
          </cell>
          <cell r="CQ72">
            <v>-40.371850030601088</v>
          </cell>
          <cell r="CR72">
            <v>-84.746967378007355</v>
          </cell>
          <cell r="CS72">
            <v>-62.971133382134092</v>
          </cell>
          <cell r="CT72">
            <v>-55.917823065319794</v>
          </cell>
          <cell r="CU72">
            <v>24.658279975716212</v>
          </cell>
          <cell r="CV72">
            <v>-2.0273821837804462E-2</v>
          </cell>
          <cell r="CW72">
            <v>57.18491778299304</v>
          </cell>
          <cell r="CX72">
            <v>86.776913337386191</v>
          </cell>
          <cell r="CY72">
            <v>-36.252813316056155</v>
          </cell>
          <cell r="CZ72">
            <v>-98.474798756097044</v>
          </cell>
          <cell r="DA72">
            <v>81.081852174078023</v>
          </cell>
          <cell r="DB72">
            <v>-67.130356866091461</v>
          </cell>
          <cell r="DC72">
            <v>-17.0282653848911</v>
          </cell>
          <cell r="DD72" t="e">
            <v>#DIV/0!</v>
          </cell>
          <cell r="DE72">
            <v>1.0990538815672153</v>
          </cell>
          <cell r="DF72">
            <v>25.720045995856111</v>
          </cell>
          <cell r="DG72">
            <v>64.814741262644986</v>
          </cell>
          <cell r="DH72">
            <v>57.594143274909982</v>
          </cell>
          <cell r="DI72">
            <v>63.985557609372222</v>
          </cell>
          <cell r="DJ72">
            <v>6.4365315079059968</v>
          </cell>
          <cell r="DK72">
            <v>7.5563732722075656</v>
          </cell>
          <cell r="DL72">
            <v>-50.616121049082508</v>
          </cell>
          <cell r="DM72">
            <v>42.335042219521455</v>
          </cell>
          <cell r="DN72">
            <v>27.811644520249985</v>
          </cell>
          <cell r="DO72">
            <v>-11.627687214139542</v>
          </cell>
          <cell r="DP72">
            <v>299.24027399059651</v>
          </cell>
          <cell r="DQ72">
            <v>-37.009489224782875</v>
          </cell>
          <cell r="DR72">
            <v>-31.905806904531445</v>
          </cell>
          <cell r="DS72">
            <v>-23.515120767872233</v>
          </cell>
          <cell r="DT72">
            <v>-46.005436696214133</v>
          </cell>
          <cell r="DU72">
            <v>5.8532913526365036</v>
          </cell>
          <cell r="DV72">
            <v>-19.056651236737238</v>
          </cell>
          <cell r="DW72">
            <v>28.346098745255262</v>
          </cell>
          <cell r="DX72">
            <v>-28.7226640441352</v>
          </cell>
          <cell r="DY72">
            <v>14.850593925039519</v>
          </cell>
          <cell r="DZ72">
            <v>29.758387188085919</v>
          </cell>
          <cell r="EA72">
            <v>93.043455165529167</v>
          </cell>
          <cell r="EB72">
            <v>9.1709895554598972</v>
          </cell>
          <cell r="EC72">
            <v>45.610628351109284</v>
          </cell>
          <cell r="ED72">
            <v>154.88957282934828</v>
          </cell>
          <cell r="EE72">
            <v>33.171597074599589</v>
          </cell>
          <cell r="EF72">
            <v>-64.102955467251405</v>
          </cell>
          <cell r="EG72">
            <v>46.094944679944092</v>
          </cell>
          <cell r="EH72">
            <v>-34.484342247459992</v>
          </cell>
          <cell r="EI72">
            <v>7.9889296650950143</v>
          </cell>
          <cell r="EJ72">
            <v>-31.811892387391424</v>
          </cell>
          <cell r="EK72">
            <v>-34.944850856300334</v>
          </cell>
          <cell r="EL72">
            <v>31.786755829734943</v>
          </cell>
          <cell r="EM72">
            <v>31.016280112931724</v>
          </cell>
          <cell r="EN72">
            <v>36.389836597777503</v>
          </cell>
          <cell r="EO72">
            <v>129.23416621471637</v>
          </cell>
          <cell r="EP72">
            <v>1219.8854394847035</v>
          </cell>
          <cell r="EQ72">
            <v>31.868034823855453</v>
          </cell>
          <cell r="ER72">
            <v>276.02250143933401</v>
          </cell>
          <cell r="ES72">
            <v>311.65887279562969</v>
          </cell>
          <cell r="ET72">
            <v>-12.548055119653796</v>
          </cell>
          <cell r="EU72">
            <v>-21.440230788911805</v>
          </cell>
          <cell r="EV72">
            <v>11.448785357347106</v>
          </cell>
          <cell r="EW72">
            <v>0.77441801721698766</v>
          </cell>
          <cell r="EX72">
            <v>15.936381059015076</v>
          </cell>
          <cell r="EY72" t="e">
            <v>#DIV/0!</v>
          </cell>
        </row>
        <row r="73">
          <cell r="A73">
            <v>199406</v>
          </cell>
          <cell r="B73">
            <v>40.321067710729494</v>
          </cell>
          <cell r="C73">
            <v>44.637640660013005</v>
          </cell>
          <cell r="D73">
            <v>22.877363786484366</v>
          </cell>
          <cell r="E73">
            <v>20.494036982563131</v>
          </cell>
          <cell r="F73">
            <v>52.492598533241193</v>
          </cell>
          <cell r="G73">
            <v>22.355752776810945</v>
          </cell>
          <cell r="H73">
            <v>-38.319645007357636</v>
          </cell>
          <cell r="I73">
            <v>114.19055684114113</v>
          </cell>
          <cell r="J73">
            <v>-99.915733140488868</v>
          </cell>
          <cell r="K73">
            <v>360.34985350931822</v>
          </cell>
          <cell r="L73" t="e">
            <v>#DIV/0!</v>
          </cell>
          <cell r="M73">
            <v>-85.385718936212115</v>
          </cell>
          <cell r="N73">
            <v>8.9239494813737679</v>
          </cell>
          <cell r="O73">
            <v>845.99348797420873</v>
          </cell>
          <cell r="P73">
            <v>-64.142279451736954</v>
          </cell>
          <cell r="Q73">
            <v>10.921702291593789</v>
          </cell>
          <cell r="R73">
            <v>-71.625946060561759</v>
          </cell>
          <cell r="S73">
            <v>-31.118021919346432</v>
          </cell>
          <cell r="T73">
            <v>-17.997286368546852</v>
          </cell>
          <cell r="U73">
            <v>-0.56694973549942063</v>
          </cell>
          <cell r="V73">
            <v>-20.251674093042226</v>
          </cell>
          <cell r="W73">
            <v>25.377759373724601</v>
          </cell>
          <cell r="X73">
            <v>48.981665844759277</v>
          </cell>
          <cell r="Y73">
            <v>-49.152377050286077</v>
          </cell>
          <cell r="Z73">
            <v>-98.783430896222669</v>
          </cell>
          <cell r="AA73">
            <v>44.439028941531063</v>
          </cell>
          <cell r="AB73">
            <v>-73.781694416553762</v>
          </cell>
          <cell r="AC73">
            <v>-33.818013050363987</v>
          </cell>
          <cell r="AD73" t="e">
            <v>#DIV/0!</v>
          </cell>
          <cell r="AE73">
            <v>-19.358847978188066</v>
          </cell>
          <cell r="AF73">
            <v>31.601193434978796</v>
          </cell>
          <cell r="AG73">
            <v>72.524727254365217</v>
          </cell>
          <cell r="AH73">
            <v>64.966351778337753</v>
          </cell>
          <cell r="AI73">
            <v>71.656754629290987</v>
          </cell>
          <cell r="AJ73">
            <v>11.415601709069122</v>
          </cell>
          <cell r="AK73">
            <v>12.587829347653326</v>
          </cell>
          <cell r="AL73">
            <v>-48.305957455635316</v>
          </cell>
          <cell r="AM73">
            <v>48.993434382966456</v>
          </cell>
          <cell r="AN73">
            <v>33.790636334213389</v>
          </cell>
          <cell r="AO73">
            <v>-7.4936559471843651</v>
          </cell>
          <cell r="AP73">
            <v>317.91661869263265</v>
          </cell>
          <cell r="AQ73">
            <v>-34.062811324689591</v>
          </cell>
          <cell r="AR73">
            <v>-28.720380219627557</v>
          </cell>
          <cell r="AS73">
            <v>-19.937180209033571</v>
          </cell>
          <cell r="AT73">
            <v>-43.47958662047462</v>
          </cell>
          <cell r="AU73">
            <v>10.80507774779727</v>
          </cell>
          <cell r="AV73">
            <v>-15.270144761001731</v>
          </cell>
          <cell r="AW73">
            <v>34.350092173494403</v>
          </cell>
          <cell r="AX73">
            <v>-25.388330855630485</v>
          </cell>
          <cell r="AY73">
            <v>20.22327153578604</v>
          </cell>
          <cell r="AZ73">
            <v>35.82844706175996</v>
          </cell>
          <cell r="BA73">
            <v>102.07397224013764</v>
          </cell>
          <cell r="BB73">
            <v>-22.37592984633136</v>
          </cell>
          <cell r="BC73">
            <v>3.5338204432442666</v>
          </cell>
          <cell r="BD73">
            <v>81.234650004639889</v>
          </cell>
          <cell r="BE73">
            <v>-5.3107291974911135</v>
          </cell>
          <cell r="BF73">
            <v>-74.476051609810796</v>
          </cell>
          <cell r="BG73">
            <v>3.8781848649566797</v>
          </cell>
          <cell r="BH73">
            <v>-53.416268971681532</v>
          </cell>
          <cell r="BI73">
            <v>-23.21641228795022</v>
          </cell>
          <cell r="BJ73">
            <v>-51.516071526693246</v>
          </cell>
          <cell r="BK73">
            <v>-53.743705341953039</v>
          </cell>
          <cell r="BL73">
            <v>60.81798529220174</v>
          </cell>
          <cell r="BM73">
            <v>67.872244569589697</v>
          </cell>
          <cell r="BN73">
            <v>15.25435675934186</v>
          </cell>
          <cell r="BO73">
            <v>93.711181370912499</v>
          </cell>
          <cell r="BP73">
            <v>1015.351049011445</v>
          </cell>
          <cell r="BQ73">
            <v>11.433270321768333</v>
          </cell>
          <cell r="BR73">
            <v>217.75264646907971</v>
          </cell>
          <cell r="BS73">
            <v>247.86667226720016</v>
          </cell>
          <cell r="BT73">
            <v>-26.099935992577002</v>
          </cell>
          <cell r="BU73">
            <v>-33.614146820278094</v>
          </cell>
          <cell r="BV73">
            <v>-10.302312175095508</v>
          </cell>
          <cell r="BW73">
            <v>-27.031102082347729</v>
          </cell>
          <cell r="BX73">
            <v>1.399617542016145</v>
          </cell>
          <cell r="BY73" t="e">
            <v>#DIV/0!</v>
          </cell>
          <cell r="CA73">
            <v>199406</v>
          </cell>
          <cell r="CB73">
            <v>25.121587677666454</v>
          </cell>
          <cell r="CC73">
            <v>26.263905376220336</v>
          </cell>
          <cell r="CD73">
            <v>10.768741200805309</v>
          </cell>
          <cell r="CE73">
            <v>-25.637360901672452</v>
          </cell>
          <cell r="CF73">
            <v>-5.8895165780314898</v>
          </cell>
          <cell r="CG73">
            <v>-24.488406951931836</v>
          </cell>
          <cell r="CH73">
            <v>-61.934099872192512</v>
          </cell>
          <cell r="CI73">
            <v>32.18724739841295</v>
          </cell>
          <cell r="CJ73">
            <v>-99.947994886562867</v>
          </cell>
          <cell r="CK73">
            <v>184.10393470703673</v>
          </cell>
          <cell r="CL73" t="e">
            <v>#DIV/0!</v>
          </cell>
          <cell r="CM73">
            <v>-90.980827469617878</v>
          </cell>
          <cell r="CN73">
            <v>-32.777815838139745</v>
          </cell>
          <cell r="CO73">
            <v>483.81787262861906</v>
          </cell>
          <cell r="CP73">
            <v>-77.870483894526345</v>
          </cell>
          <cell r="CQ73">
            <v>-31.544906932817241</v>
          </cell>
          <cell r="CR73">
            <v>-82.489012853306079</v>
          </cell>
          <cell r="CS73">
            <v>-57.489633473465609</v>
          </cell>
          <cell r="CT73">
            <v>-49.392199385421065</v>
          </cell>
          <cell r="CU73">
            <v>20.944691400635975</v>
          </cell>
          <cell r="CV73">
            <v>-2.9986846337565822</v>
          </cell>
          <cell r="CW73">
            <v>52.502355862777591</v>
          </cell>
          <cell r="CX73">
            <v>81.212801498256198</v>
          </cell>
          <cell r="CY73">
            <v>-38.151851424147445</v>
          </cell>
          <cell r="CZ73">
            <v>-98.52023472645665</v>
          </cell>
          <cell r="DA73">
            <v>75.687397048281156</v>
          </cell>
          <cell r="DB73">
            <v>-68.109548390576023</v>
          </cell>
          <cell r="DC73">
            <v>-19.50000561571477</v>
          </cell>
          <cell r="DD73" t="e">
            <v>#DIV/0!</v>
          </cell>
          <cell r="DE73">
            <v>-1.912701867983813</v>
          </cell>
          <cell r="DF73">
            <v>26.651177612877561</v>
          </cell>
          <cell r="DG73">
            <v>66.035423416594568</v>
          </cell>
          <cell r="DH73">
            <v>58.761346868404672</v>
          </cell>
          <cell r="DI73">
            <v>65.200098506295006</v>
          </cell>
          <cell r="DJ73">
            <v>7.2248419074772698</v>
          </cell>
          <cell r="DK73">
            <v>8.3529776559604869</v>
          </cell>
          <cell r="DL73">
            <v>-50.250364811100575</v>
          </cell>
          <cell r="DM73">
            <v>43.389230968585792</v>
          </cell>
          <cell r="DN73">
            <v>28.758267330428026</v>
          </cell>
          <cell r="DO73">
            <v>-10.973167452772771</v>
          </cell>
          <cell r="DP73">
            <v>302.19720292707819</v>
          </cell>
          <cell r="DQ73">
            <v>-36.542956972980569</v>
          </cell>
          <cell r="DR73">
            <v>-31.401474794051268</v>
          </cell>
          <cell r="DS73">
            <v>-22.948643968464694</v>
          </cell>
          <cell r="DT73">
            <v>-45.605531934478037</v>
          </cell>
          <cell r="DU73">
            <v>6.637282048499543</v>
          </cell>
          <cell r="DV73">
            <v>-18.457153275818953</v>
          </cell>
          <cell r="DW73">
            <v>29.296679931544418</v>
          </cell>
          <cell r="DX73">
            <v>-28.194756338090016</v>
          </cell>
          <cell r="DY73">
            <v>15.701222147374267</v>
          </cell>
          <cell r="DZ73">
            <v>30.719428332538911</v>
          </cell>
          <cell r="EA73">
            <v>94.473210167127036</v>
          </cell>
          <cell r="EB73">
            <v>-2.0957673737512579</v>
          </cell>
          <cell r="EC73">
            <v>30.583196955443213</v>
          </cell>
          <cell r="ED73">
            <v>128.58424324909527</v>
          </cell>
          <cell r="EE73">
            <v>19.427909120281456</v>
          </cell>
          <cell r="EF73">
            <v>-67.807632661022623</v>
          </cell>
          <cell r="EG73">
            <v>31.017530460305721</v>
          </cell>
          <cell r="EH73">
            <v>-41.245744648967687</v>
          </cell>
          <cell r="EI73">
            <v>-3.1558353181354306</v>
          </cell>
          <cell r="EJ73">
            <v>-38.849099222856367</v>
          </cell>
          <cell r="EK73">
            <v>-41.658727458319156</v>
          </cell>
          <cell r="EL73">
            <v>35.83895547002075</v>
          </cell>
          <cell r="EM73">
            <v>36.208731921838876</v>
          </cell>
          <cell r="EN73">
            <v>33.606181686966949</v>
          </cell>
          <cell r="EO73">
            <v>124.55560050610725</v>
          </cell>
          <cell r="EP73">
            <v>1192.9471743105607</v>
          </cell>
          <cell r="EQ73">
            <v>29.176667843199169</v>
          </cell>
          <cell r="ER73">
            <v>268.34805216351509</v>
          </cell>
          <cell r="ES73">
            <v>303.25710128962174</v>
          </cell>
          <cell r="ET73">
            <v>-14.332909782571377</v>
          </cell>
          <cell r="EU73">
            <v>-23.04360016607076</v>
          </cell>
          <cell r="EV73">
            <v>7.030544426630513</v>
          </cell>
          <cell r="EW73">
            <v>-5.3644630437258769</v>
          </cell>
          <cell r="EX73">
            <v>13.174395990785285</v>
          </cell>
          <cell r="EY73" t="e">
            <v>#DIV/0!</v>
          </cell>
        </row>
        <row r="74">
          <cell r="A74">
            <v>199407</v>
          </cell>
          <cell r="B74">
            <v>42.616134940871149</v>
          </cell>
          <cell r="C74">
            <v>48.540814106079637</v>
          </cell>
          <cell r="D74">
            <v>68.367043804307258</v>
          </cell>
          <cell r="E74">
            <v>149.1716108960656</v>
          </cell>
          <cell r="F74">
            <v>215.34196527711401</v>
          </cell>
          <cell r="G74">
            <v>153.02148376197761</v>
          </cell>
          <cell r="H74">
            <v>27.549825692884312</v>
          </cell>
          <cell r="I74">
            <v>342.92819315660995</v>
          </cell>
          <cell r="J74">
            <v>-99.825743168248408</v>
          </cell>
          <cell r="K74">
            <v>851.96507185898281</v>
          </cell>
          <cell r="L74" t="e">
            <v>#DIV/0!</v>
          </cell>
          <cell r="M74">
            <v>-69.778886607651344</v>
          </cell>
          <cell r="N74">
            <v>125.24563569368286</v>
          </cell>
          <cell r="O74">
            <v>1856.2355714734003</v>
          </cell>
          <cell r="P74">
            <v>-25.849226934237308</v>
          </cell>
          <cell r="Q74">
            <v>129.37682175367607</v>
          </cell>
          <cell r="R74">
            <v>-41.324824822951257</v>
          </cell>
          <cell r="S74">
            <v>42.442181122603358</v>
          </cell>
          <cell r="T74">
            <v>69.5747670596744</v>
          </cell>
          <cell r="U74">
            <v>-7.024267920893223</v>
          </cell>
          <cell r="V74">
            <v>-25.43063937434323</v>
          </cell>
          <cell r="W74">
            <v>17.235556318560754</v>
          </cell>
          <cell r="X74">
            <v>39.306592842467126</v>
          </cell>
          <cell r="Y74">
            <v>-52.454491181189461</v>
          </cell>
          <cell r="Z74">
            <v>-98.862436556581187</v>
          </cell>
          <cell r="AA74">
            <v>35.058960988433654</v>
          </cell>
          <cell r="AB74">
            <v>-75.484347015300813</v>
          </cell>
          <cell r="AC74">
            <v>-38.115961737833274</v>
          </cell>
          <cell r="AD74" t="e">
            <v>#DIV/0!</v>
          </cell>
          <cell r="AE74">
            <v>-24.595794607667671</v>
          </cell>
          <cell r="AF74">
            <v>36.014779968806749</v>
          </cell>
          <cell r="AG74">
            <v>78.310790382572492</v>
          </cell>
          <cell r="AH74">
            <v>70.498925228010336</v>
          </cell>
          <cell r="AI74">
            <v>77.413708049677496</v>
          </cell>
          <cell r="AJ74">
            <v>15.152212195086065</v>
          </cell>
          <cell r="AK74">
            <v>16.363753520614836</v>
          </cell>
          <cell r="AL74">
            <v>-46.572263982971897</v>
          </cell>
          <cell r="AM74">
            <v>53.99031471860215</v>
          </cell>
          <cell r="AN74">
            <v>38.277651500749187</v>
          </cell>
          <cell r="AO74">
            <v>-4.3912163434972911</v>
          </cell>
          <cell r="AP74">
            <v>331.93253384036296</v>
          </cell>
          <cell r="AQ74">
            <v>-31.851437093044723</v>
          </cell>
          <cell r="AR74">
            <v>-26.32983373758168</v>
          </cell>
          <cell r="AS74">
            <v>-17.252066388509618</v>
          </cell>
          <cell r="AT74">
            <v>-41.584028313843355</v>
          </cell>
          <cell r="AU74">
            <v>14.521212733070527</v>
          </cell>
          <cell r="AV74">
            <v>-12.428509830990208</v>
          </cell>
          <cell r="AW74">
            <v>38.855870139166484</v>
          </cell>
          <cell r="AX74">
            <v>-22.886035476639734</v>
          </cell>
          <cell r="AY74">
            <v>24.255270018879258</v>
          </cell>
          <cell r="AZ74">
            <v>40.383805483784784</v>
          </cell>
          <cell r="BA74">
            <v>108.85104575624408</v>
          </cell>
          <cell r="BB74">
            <v>9.8925060090546424</v>
          </cell>
          <cell r="BC74">
            <v>46.572976174477077</v>
          </cell>
          <cell r="BD74">
            <v>156.57415058571911</v>
          </cell>
          <cell r="BE74">
            <v>34.051734726846519</v>
          </cell>
          <cell r="BF74">
            <v>-63.865710129719275</v>
          </cell>
          <cell r="BG74">
            <v>47.060493373812562</v>
          </cell>
          <cell r="BH74">
            <v>-34.051346034555579</v>
          </cell>
          <cell r="BI74">
            <v>8.7026338265826979</v>
          </cell>
          <cell r="BJ74">
            <v>-31.361233821573492</v>
          </cell>
          <cell r="BK74">
            <v>-34.514898167501102</v>
          </cell>
          <cell r="BL74">
            <v>35.245838735614115</v>
          </cell>
          <cell r="BM74">
            <v>65.854294130976683</v>
          </cell>
          <cell r="BN74">
            <v>-25.078025999940763</v>
          </cell>
          <cell r="BO74">
            <v>25.923431462957723</v>
          </cell>
          <cell r="BP74">
            <v>625.04245951813914</v>
          </cell>
          <cell r="BQ74">
            <v>-27.561952393505578</v>
          </cell>
          <cell r="BR74">
            <v>106.55753228414747</v>
          </cell>
          <cell r="BS74">
            <v>126.13338452368558</v>
          </cell>
          <cell r="BT74">
            <v>-51.960699535828311</v>
          </cell>
          <cell r="BU74">
            <v>-56.845369617667565</v>
          </cell>
          <cell r="BV74">
            <v>-8.9049484010918718</v>
          </cell>
          <cell r="BW74">
            <v>-11.248438655258397</v>
          </cell>
          <cell r="BX74">
            <v>-9.8730270255145882</v>
          </cell>
          <cell r="BY74" t="e">
            <v>#DIV/0!</v>
          </cell>
          <cell r="CA74">
            <v>199407</v>
          </cell>
          <cell r="CB74">
            <v>27.271298506725827</v>
          </cell>
          <cell r="CC74">
            <v>28.888968132599189</v>
          </cell>
          <cell r="CD74">
            <v>17.859475288151899</v>
          </cell>
          <cell r="CE74">
            <v>-1.3110031456174909</v>
          </cell>
          <cell r="CF74">
            <v>24.896982073407273</v>
          </cell>
          <cell r="CG74">
            <v>0.21380977262566603</v>
          </cell>
          <cell r="CH74">
            <v>-49.481546869186865</v>
          </cell>
          <cell r="CI74">
            <v>75.429852959385585</v>
          </cell>
          <cell r="CJ74">
            <v>-99.930982378535248</v>
          </cell>
          <cell r="CK74">
            <v>277.04326606196304</v>
          </cell>
          <cell r="CL74" t="e">
            <v>#DIV/0!</v>
          </cell>
          <cell r="CM74">
            <v>-88.030372505969424</v>
          </cell>
          <cell r="CN74">
            <v>-10.787325440097888</v>
          </cell>
          <cell r="CO74">
            <v>674.80305828298526</v>
          </cell>
          <cell r="CP74">
            <v>-70.631223262069312</v>
          </cell>
          <cell r="CQ74">
            <v>-9.1510932601421899</v>
          </cell>
          <cell r="CR74">
            <v>-76.760618283703764</v>
          </cell>
          <cell r="CS74">
            <v>-43.583155744802561</v>
          </cell>
          <cell r="CT74">
            <v>-32.83679632381785</v>
          </cell>
          <cell r="CU74">
            <v>17.822160056924588</v>
          </cell>
          <cell r="CV74">
            <v>-5.5030495968205031</v>
          </cell>
          <cell r="CW74">
            <v>48.565073617011734</v>
          </cell>
          <cell r="CX74">
            <v>76.534277405903339</v>
          </cell>
          <cell r="CY74">
            <v>-39.748637361935238</v>
          </cell>
          <cell r="CZ74">
            <v>-98.558439077507245</v>
          </cell>
          <cell r="DA74">
            <v>71.151526993752725</v>
          </cell>
          <cell r="DB74">
            <v>-68.932891139747852</v>
          </cell>
          <cell r="DC74">
            <v>-21.578342024882701</v>
          </cell>
          <cell r="DD74" t="e">
            <v>#DIV/0!</v>
          </cell>
          <cell r="DE74">
            <v>-4.4451045661941464</v>
          </cell>
          <cell r="DF74">
            <v>27.703840071749013</v>
          </cell>
          <cell r="DG74">
            <v>67.415428406423416</v>
          </cell>
          <cell r="DH74">
            <v>60.080893302304162</v>
          </cell>
          <cell r="DI74">
            <v>66.573160685242811</v>
          </cell>
          <cell r="DJ74">
            <v>8.1160421936635743</v>
          </cell>
          <cell r="DK74">
            <v>9.2535544530748552</v>
          </cell>
          <cell r="DL74">
            <v>-49.836870248373501</v>
          </cell>
          <cell r="DM74">
            <v>44.581011916003774</v>
          </cell>
          <cell r="DN74">
            <v>29.828442885387062</v>
          </cell>
          <cell r="DO74">
            <v>-10.233220093253138</v>
          </cell>
          <cell r="DP74">
            <v>305.54006877771053</v>
          </cell>
          <cell r="DQ74">
            <v>-36.015533160548983</v>
          </cell>
          <cell r="DR74">
            <v>-30.831317503931388</v>
          </cell>
          <cell r="DS74">
            <v>-22.308230895106192</v>
          </cell>
          <cell r="DT74">
            <v>-45.153431799429356</v>
          </cell>
          <cell r="DU74">
            <v>7.523598825368822</v>
          </cell>
          <cell r="DV74">
            <v>-17.779409135149166</v>
          </cell>
          <cell r="DW74">
            <v>30.371330507922636</v>
          </cell>
          <cell r="DX74">
            <v>-27.597946377237946</v>
          </cell>
          <cell r="DY74">
            <v>16.662873947978625</v>
          </cell>
          <cell r="DZ74">
            <v>31.805904095688931</v>
          </cell>
          <cell r="EA74">
            <v>96.089576090110313</v>
          </cell>
          <cell r="EB74">
            <v>0.3018873028099307</v>
          </cell>
          <cell r="EC74">
            <v>33.78115279924998</v>
          </cell>
          <cell r="ED74">
            <v>134.18222471642002</v>
          </cell>
          <cell r="EE74">
            <v>22.352674241594457</v>
          </cell>
          <cell r="EF74">
            <v>-67.019248154761954</v>
          </cell>
          <cell r="EG74">
            <v>34.226123043007107</v>
          </cell>
          <cell r="EH74">
            <v>-39.806864926085275</v>
          </cell>
          <cell r="EI74">
            <v>-0.78414148919181059</v>
          </cell>
          <cell r="EJ74">
            <v>-37.351526142599788</v>
          </cell>
          <cell r="EK74">
            <v>-40.229961600155541</v>
          </cell>
          <cell r="EL74">
            <v>35.771013788089277</v>
          </cell>
          <cell r="EM74">
            <v>38.904671626105056</v>
          </cell>
          <cell r="EN74">
            <v>19.83945691824367</v>
          </cell>
          <cell r="EO74">
            <v>101.41748587391194</v>
          </cell>
          <cell r="EP74">
            <v>1059.722441259393</v>
          </cell>
          <cell r="EQ74">
            <v>15.866358317965677</v>
          </cell>
          <cell r="ER74">
            <v>230.393623789</v>
          </cell>
          <cell r="ES74">
            <v>261.70565917525636</v>
          </cell>
          <cell r="ET74">
            <v>-23.160010728573269</v>
          </cell>
          <cell r="EU74">
            <v>-30.973155238512973</v>
          </cell>
          <cell r="EV74">
            <v>3.9124296920671071</v>
          </cell>
          <cell r="EW74">
            <v>-6.4285862926200394</v>
          </cell>
          <cell r="EX74">
            <v>8.4185785429773574</v>
          </cell>
          <cell r="EY74" t="e">
            <v>#DIV/0!</v>
          </cell>
        </row>
        <row r="75">
          <cell r="A75">
            <v>199408</v>
          </cell>
          <cell r="B75">
            <v>18.625079140250506</v>
          </cell>
          <cell r="C75">
            <v>14.101125998421395</v>
          </cell>
          <cell r="D75">
            <v>13.891623418039913</v>
          </cell>
          <cell r="E75">
            <v>106.51852177673419</v>
          </cell>
          <cell r="F75">
            <v>161.36186337200462</v>
          </cell>
          <cell r="G75">
            <v>109.70937506229629</v>
          </cell>
          <cell r="H75">
            <v>5.7159014233049561</v>
          </cell>
          <cell r="I75">
            <v>267.10793567128331</v>
          </cell>
          <cell r="J75">
            <v>-99.855572377714211</v>
          </cell>
          <cell r="K75">
            <v>689.0081005472357</v>
          </cell>
          <cell r="L75" t="e">
            <v>#DIV/0!</v>
          </cell>
          <cell r="M75">
            <v>-74.952123792151241</v>
          </cell>
          <cell r="N75">
            <v>86.688184712677838</v>
          </cell>
          <cell r="O75">
            <v>1521.3680082369713</v>
          </cell>
          <cell r="P75">
            <v>-38.542324355999966</v>
          </cell>
          <cell r="Q75">
            <v>90.112196120824649</v>
          </cell>
          <cell r="R75">
            <v>-51.368816058224688</v>
          </cell>
          <cell r="S75">
            <v>18.058989859660457</v>
          </cell>
          <cell r="T75">
            <v>40.54703141284287</v>
          </cell>
          <cell r="U75">
            <v>-29.049174218281465</v>
          </cell>
          <cell r="V75">
            <v>-43.095283079851789</v>
          </cell>
          <cell r="W75">
            <v>-10.536229769034094</v>
          </cell>
          <cell r="X75">
            <v>6.3064261822765246</v>
          </cell>
          <cell r="Y75">
            <v>-63.717488021106455</v>
          </cell>
          <cell r="Z75">
            <v>-99.131912555192486</v>
          </cell>
          <cell r="AA75">
            <v>3.0650105900444942</v>
          </cell>
          <cell r="AB75">
            <v>-81.291829760883019</v>
          </cell>
          <cell r="AC75">
            <v>-52.775595101822645</v>
          </cell>
          <cell r="AD75" t="e">
            <v>#DIV/0!</v>
          </cell>
          <cell r="AE75">
            <v>-42.458203658473501</v>
          </cell>
          <cell r="AF75">
            <v>-16.238248080036726</v>
          </cell>
          <cell r="AG75">
            <v>9.8088324820501072</v>
          </cell>
          <cell r="AH75">
            <v>4.9980647753442753</v>
          </cell>
          <cell r="AI75">
            <v>9.2563837861292484</v>
          </cell>
          <cell r="AJ75">
            <v>-29.086007909347771</v>
          </cell>
          <cell r="AK75">
            <v>-28.339906463806358</v>
          </cell>
          <cell r="AL75">
            <v>-67.097687685632962</v>
          </cell>
          <cell r="AM75">
            <v>-5.1684049152986944</v>
          </cell>
          <cell r="AN75">
            <v>-14.844707731489478</v>
          </cell>
          <cell r="AO75">
            <v>-41.121404454412726</v>
          </cell>
          <cell r="AP75">
            <v>165.99628183051067</v>
          </cell>
          <cell r="AQ75">
            <v>-58.032185757874913</v>
          </cell>
          <cell r="AR75">
            <v>-54.631826101616973</v>
          </cell>
          <cell r="AS75">
            <v>-49.041479987360148</v>
          </cell>
          <cell r="AT75">
            <v>-64.025790949618823</v>
          </cell>
          <cell r="AU75">
            <v>-29.474595240894345</v>
          </cell>
          <cell r="AV75">
            <v>-46.070997310142928</v>
          </cell>
          <cell r="AW75">
            <v>-14.488624325276433</v>
          </cell>
          <cell r="AX75">
            <v>-52.511037642733491</v>
          </cell>
          <cell r="AY75">
            <v>-23.480087204814666</v>
          </cell>
          <cell r="AZ75">
            <v>-13.547678486044759</v>
          </cell>
          <cell r="BA75">
            <v>28.616386299131449</v>
          </cell>
          <cell r="BB75">
            <v>42.556207399888308</v>
          </cell>
          <cell r="BC75">
            <v>90.139331148076622</v>
          </cell>
          <cell r="BD75">
            <v>232.8365068072452</v>
          </cell>
          <cell r="BE75">
            <v>73.896361017197819</v>
          </cell>
          <cell r="BF75">
            <v>-53.125399464718818</v>
          </cell>
          <cell r="BG75">
            <v>90.771754645396385</v>
          </cell>
          <cell r="BH75">
            <v>-14.449216476447191</v>
          </cell>
          <cell r="BI75">
            <v>41.012665699148044</v>
          </cell>
          <cell r="BJ75">
            <v>-10.959513597788188</v>
          </cell>
          <cell r="BK75">
            <v>-15.050551693967805</v>
          </cell>
          <cell r="BL75">
            <v>15.517919835571647</v>
          </cell>
          <cell r="BM75">
            <v>-55.526054590570716</v>
          </cell>
          <cell r="BN75">
            <v>61.88914471995389</v>
          </cell>
          <cell r="BO75">
            <v>172.09155780817844</v>
          </cell>
          <cell r="BP75">
            <v>1466.6499077687213</v>
          </cell>
          <cell r="BQ75">
            <v>56.5219513862437</v>
          </cell>
          <cell r="BR75">
            <v>346.32329411019595</v>
          </cell>
          <cell r="BS75">
            <v>388.62220599178255</v>
          </cell>
          <cell r="BT75">
            <v>3.8018734675022046</v>
          </cell>
          <cell r="BU75">
            <v>-6.752774515844834</v>
          </cell>
          <cell r="BV75">
            <v>43.764112278690305</v>
          </cell>
          <cell r="BW75">
            <v>32.801320575516314</v>
          </cell>
          <cell r="BX75">
            <v>47.325379183722958</v>
          </cell>
          <cell r="BY75" t="e">
            <v>#DIV/0!</v>
          </cell>
          <cell r="CA75">
            <v>199408</v>
          </cell>
          <cell r="CB75">
            <v>26.537862868388345</v>
          </cell>
          <cell r="CC75">
            <v>27.743125728895166</v>
          </cell>
          <cell r="CD75">
            <v>17.224706839313569</v>
          </cell>
          <cell r="CE75">
            <v>13.941433365290678</v>
          </cell>
          <cell r="CF75">
            <v>44.19987652160512</v>
          </cell>
          <cell r="CG75">
            <v>15.701906924211229</v>
          </cell>
          <cell r="CH75">
            <v>-41.673893295162316</v>
          </cell>
          <cell r="CI75">
            <v>102.54262925327251</v>
          </cell>
          <cell r="CJ75">
            <v>-99.920315668739036</v>
          </cell>
          <cell r="CK75">
            <v>335.31550167867516</v>
          </cell>
          <cell r="CL75" t="e">
            <v>#DIV/0!</v>
          </cell>
          <cell r="CM75">
            <v>-86.180460264169042</v>
          </cell>
          <cell r="CN75">
            <v>3.0005404625313048</v>
          </cell>
          <cell r="CO75">
            <v>794.54927955987046</v>
          </cell>
          <cell r="CP75">
            <v>-66.092263328579705</v>
          </cell>
          <cell r="CQ75">
            <v>4.8896531888228907</v>
          </cell>
          <cell r="CR75">
            <v>-73.168959583356681</v>
          </cell>
          <cell r="CS75">
            <v>-34.863902711783396</v>
          </cell>
          <cell r="CT75">
            <v>-22.456687774820381</v>
          </cell>
          <cell r="CU75">
            <v>10.611185553046738</v>
          </cell>
          <cell r="CV75">
            <v>-11.286470132671454</v>
          </cell>
          <cell r="CW75">
            <v>39.472565403773928</v>
          </cell>
          <cell r="CX75">
            <v>65.729992602268453</v>
          </cell>
          <cell r="CY75">
            <v>-43.436152847961587</v>
          </cell>
          <cell r="CZ75">
            <v>-98.646665766381886</v>
          </cell>
          <cell r="DA75">
            <v>60.676678316259171</v>
          </cell>
          <cell r="DB75">
            <v>-70.834266312230184</v>
          </cell>
          <cell r="DC75">
            <v>-26.377919421335022</v>
          </cell>
          <cell r="DD75" t="e">
            <v>#DIV/0!</v>
          </cell>
          <cell r="DE75">
            <v>-10.293273657314046</v>
          </cell>
          <cell r="DF75">
            <v>20.067462205670907</v>
          </cell>
          <cell r="DG75">
            <v>57.404394507955544</v>
          </cell>
          <cell r="DH75">
            <v>50.508446696869925</v>
          </cell>
          <cell r="DI75">
            <v>56.612492340228329</v>
          </cell>
          <cell r="DJ75">
            <v>1.6509668199567358</v>
          </cell>
          <cell r="DK75">
            <v>2.7204586233247028</v>
          </cell>
          <cell r="DL75">
            <v>-52.836502941590126</v>
          </cell>
          <cell r="DM75">
            <v>35.935420376781167</v>
          </cell>
          <cell r="DN75">
            <v>22.065018957959822</v>
          </cell>
          <cell r="DO75">
            <v>-15.601054379237411</v>
          </cell>
          <cell r="DP75">
            <v>281.28976273145554</v>
          </cell>
          <cell r="DQ75">
            <v>-39.841648068848322</v>
          </cell>
          <cell r="DR75">
            <v>-34.967435851993599</v>
          </cell>
          <cell r="DS75">
            <v>-26.954009014509111</v>
          </cell>
          <cell r="DT75">
            <v>-48.433122677964157</v>
          </cell>
          <cell r="DU75">
            <v>1.093950118722347</v>
          </cell>
          <cell r="DV75">
            <v>-22.695999739342838</v>
          </cell>
          <cell r="DW75">
            <v>22.575443226048336</v>
          </cell>
          <cell r="DX75">
            <v>-31.927412424874632</v>
          </cell>
          <cell r="DY75">
            <v>9.6867189012010755</v>
          </cell>
          <cell r="DZ75">
            <v>23.924232815567436</v>
          </cell>
          <cell r="EA75">
            <v>84.363898163887768</v>
          </cell>
          <cell r="EB75">
            <v>2.9427823088773266</v>
          </cell>
          <cell r="EC75">
            <v>37.303538946051617</v>
          </cell>
          <cell r="ED75">
            <v>140.34811734709658</v>
          </cell>
          <cell r="EE75">
            <v>25.574154665069671</v>
          </cell>
          <cell r="EF75">
            <v>-66.150882611634245</v>
          </cell>
          <cell r="EG75">
            <v>37.760225018156433</v>
          </cell>
          <cell r="EH75">
            <v>-38.222011897982888</v>
          </cell>
          <cell r="EI75">
            <v>1.8281589600794206</v>
          </cell>
          <cell r="EJ75">
            <v>-35.702025358549051</v>
          </cell>
          <cell r="EK75">
            <v>-38.656248481018821</v>
          </cell>
          <cell r="EL75">
            <v>35.421277877438996</v>
          </cell>
          <cell r="EM75">
            <v>38.126916002452504</v>
          </cell>
          <cell r="EN75">
            <v>22.394206665344328</v>
          </cell>
          <cell r="EO75">
            <v>105.71132435024174</v>
          </cell>
          <cell r="EP75">
            <v>1084.4455223689449</v>
          </cell>
          <cell r="EQ75">
            <v>18.336409144483028</v>
          </cell>
          <cell r="ER75">
            <v>237.43698870840586</v>
          </cell>
          <cell r="ES75">
            <v>269.41653725386175</v>
          </cell>
          <cell r="ET75">
            <v>-21.521928011857355</v>
          </cell>
          <cell r="EU75">
            <v>-29.501633932154988</v>
          </cell>
          <cell r="EV75">
            <v>11.052200674070221</v>
          </cell>
          <cell r="EW75">
            <v>0.45385350880738429</v>
          </cell>
          <cell r="EX75">
            <v>15.492542295840224</v>
          </cell>
          <cell r="EY75" t="e">
            <v>#DIV/0!</v>
          </cell>
        </row>
        <row r="76">
          <cell r="A76">
            <v>199409</v>
          </cell>
          <cell r="B76">
            <v>15.440003000587382</v>
          </cell>
          <cell r="C76">
            <v>9.5818488769774319</v>
          </cell>
          <cell r="D76">
            <v>4.2967339853358766</v>
          </cell>
          <cell r="E76">
            <v>27.844013412876606</v>
          </cell>
          <cell r="F76">
            <v>61.794444774634599</v>
          </cell>
          <cell r="G76">
            <v>29.819291401157614</v>
          </cell>
          <cell r="H76">
            <v>-34.557225166823159</v>
          </cell>
          <cell r="I76">
            <v>127.25589670195032</v>
          </cell>
          <cell r="J76">
            <v>-99.910592973831882</v>
          </cell>
          <cell r="K76">
            <v>388.43058395643067</v>
          </cell>
          <cell r="L76" t="e">
            <v>#DIV/0!</v>
          </cell>
          <cell r="M76">
            <v>-84.494267175986337</v>
          </cell>
          <cell r="N76">
            <v>15.568165920902672</v>
          </cell>
          <cell r="O76">
            <v>903.6978359565627</v>
          </cell>
          <cell r="P76">
            <v>-61.955006060667486</v>
          </cell>
          <cell r="Q76">
            <v>17.687779002688146</v>
          </cell>
          <cell r="R76">
            <v>-69.895166406150381</v>
          </cell>
          <cell r="S76">
            <v>-26.916312622815568</v>
          </cell>
          <cell r="T76">
            <v>-12.995229607014792</v>
          </cell>
          <cell r="U76">
            <v>1.2182615187439154</v>
          </cell>
          <cell r="V76">
            <v>-18.819880453628997</v>
          </cell>
          <cell r="W76">
            <v>27.628779396447328</v>
          </cell>
          <cell r="X76">
            <v>51.656468094458859</v>
          </cell>
          <cell r="Y76">
            <v>-48.239463803635338</v>
          </cell>
          <cell r="Z76">
            <v>-98.761588733583068</v>
          </cell>
          <cell r="AA76">
            <v>47.032273132798394</v>
          </cell>
          <cell r="AB76">
            <v>-73.310973523749482</v>
          </cell>
          <cell r="AC76">
            <v>-32.629788133031255</v>
          </cell>
          <cell r="AD76" t="e">
            <v>#DIV/0!</v>
          </cell>
          <cell r="AE76">
            <v>-17.911024626077918</v>
          </cell>
          <cell r="AF76">
            <v>-5.6209796410546602</v>
          </cell>
          <cell r="AG76">
            <v>23.727713411703604</v>
          </cell>
          <cell r="AH76">
            <v>18.307154111950737</v>
          </cell>
          <cell r="AI76">
            <v>23.105238767555676</v>
          </cell>
          <cell r="AJ76">
            <v>-20.097264564703551</v>
          </cell>
          <cell r="AK76">
            <v>-19.256590606667473</v>
          </cell>
          <cell r="AL76">
            <v>-62.927136400618544</v>
          </cell>
          <cell r="AM76">
            <v>6.8520277813956909</v>
          </cell>
          <cell r="AN76">
            <v>-4.050800294134774</v>
          </cell>
          <cell r="AO76">
            <v>-33.658214634611852</v>
          </cell>
          <cell r="AP76">
            <v>199.71279161249595</v>
          </cell>
          <cell r="AQ76">
            <v>-52.712531627052222</v>
          </cell>
          <cell r="AR76">
            <v>-48.881157451254708</v>
          </cell>
          <cell r="AS76">
            <v>-42.582203840122702</v>
          </cell>
          <cell r="AT76">
            <v>-59.46585964907824</v>
          </cell>
          <cell r="AU76">
            <v>-20.535107504167215</v>
          </cell>
          <cell r="AV76">
            <v>-39.235195944002498</v>
          </cell>
          <cell r="AW76">
            <v>-3.6495813335216098</v>
          </cell>
          <cell r="AX76">
            <v>-46.491547246716024</v>
          </cell>
          <cell r="AY76">
            <v>-13.780762197258852</v>
          </cell>
          <cell r="AZ76">
            <v>-2.5893653700068029</v>
          </cell>
          <cell r="BA76">
            <v>44.919229395041413</v>
          </cell>
          <cell r="BB76">
            <v>19.632142829255201</v>
          </cell>
          <cell r="BC76">
            <v>59.563557674890632</v>
          </cell>
          <cell r="BD76">
            <v>179.31400005234644</v>
          </cell>
          <cell r="BE76">
            <v>45.932574092269419</v>
          </cell>
          <cell r="BF76">
            <v>-60.66317273318937</v>
          </cell>
          <cell r="BG76">
            <v>60.094282920321035</v>
          </cell>
          <cell r="BH76">
            <v>-28.20639844230044</v>
          </cell>
          <cell r="BI76">
            <v>18.336813747667819</v>
          </cell>
          <cell r="BJ76">
            <v>-25.277864912783159</v>
          </cell>
          <cell r="BK76">
            <v>-28.711034627162547</v>
          </cell>
          <cell r="BL76">
            <v>43.025159047005076</v>
          </cell>
          <cell r="BM76">
            <v>-58.628571428571426</v>
          </cell>
          <cell r="BN76">
            <v>109.88543857219238</v>
          </cell>
          <cell r="BO76">
            <v>252.76025480985589</v>
          </cell>
          <cell r="BP76">
            <v>1931.1244682275103</v>
          </cell>
          <cell r="BQ76">
            <v>102.92699964352798</v>
          </cell>
          <cell r="BR76">
            <v>478.64757078896241</v>
          </cell>
          <cell r="BS76">
            <v>533.48710735425163</v>
          </cell>
          <cell r="BT76">
            <v>34.5766683432023</v>
          </cell>
          <cell r="BU76">
            <v>20.892817429096837</v>
          </cell>
          <cell r="BV76">
            <v>55.531905253563252</v>
          </cell>
          <cell r="BW76">
            <v>39.623194438831206</v>
          </cell>
          <cell r="BX76">
            <v>62.638006708968163</v>
          </cell>
          <cell r="BY76" t="e">
            <v>#DIV/0!</v>
          </cell>
          <cell r="CA76">
            <v>199409</v>
          </cell>
          <cell r="CB76">
            <v>25.773566512720379</v>
          </cell>
          <cell r="CC76">
            <v>26.562055083053139</v>
          </cell>
          <cell r="CD76">
            <v>15.613772063386037</v>
          </cell>
          <cell r="CE76">
            <v>15.610348198501711</v>
          </cell>
          <cell r="CF76">
            <v>46.311990664513672</v>
          </cell>
          <cell r="CG76">
            <v>17.396607640126916</v>
          </cell>
          <cell r="CH76">
            <v>-40.819583306529118</v>
          </cell>
          <cell r="CI76">
            <v>105.50929720131074</v>
          </cell>
          <cell r="CJ76">
            <v>-99.919148522087568</v>
          </cell>
          <cell r="CK76">
            <v>341.69162383565299</v>
          </cell>
          <cell r="CL76" t="e">
            <v>#DIV/0!</v>
          </cell>
          <cell r="CM76">
            <v>-85.978043687757051</v>
          </cell>
          <cell r="CN76">
            <v>4.5092026298358974</v>
          </cell>
          <cell r="CO76">
            <v>807.65185794248089</v>
          </cell>
          <cell r="CP76">
            <v>-65.595612347280166</v>
          </cell>
          <cell r="CQ76">
            <v>6.4259854332662201</v>
          </cell>
          <cell r="CR76">
            <v>-72.775961882526801</v>
          </cell>
          <cell r="CS76">
            <v>-33.909845914961551</v>
          </cell>
          <cell r="CT76">
            <v>-21.320900904612927</v>
          </cell>
          <cell r="CU76">
            <v>9.6446013606548178</v>
          </cell>
          <cell r="CV76">
            <v>-12.061700008314787</v>
          </cell>
          <cell r="CW76">
            <v>38.253773865489705</v>
          </cell>
          <cell r="CX76">
            <v>64.281748554854659</v>
          </cell>
          <cell r="CY76">
            <v>-43.930440294974019</v>
          </cell>
          <cell r="CZ76">
            <v>-98.65849197971373</v>
          </cell>
          <cell r="DA76">
            <v>59.272593037089479</v>
          </cell>
          <cell r="DB76">
            <v>-71.089133277095968</v>
          </cell>
          <cell r="DC76">
            <v>-27.02127152847082</v>
          </cell>
          <cell r="DD76" t="e">
            <v>#DIV/0!</v>
          </cell>
          <cell r="DE76">
            <v>-11.077182655310324</v>
          </cell>
          <cell r="DF76">
            <v>16.734998106910552</v>
          </cell>
          <cell r="DG76">
            <v>53.035646438754696</v>
          </cell>
          <cell r="DH76">
            <v>46.331095181616405</v>
          </cell>
          <cell r="DI76">
            <v>52.265723460852939</v>
          </cell>
          <cell r="DJ76">
            <v>-1.1703487247286546</v>
          </cell>
          <cell r="DK76">
            <v>-0.13054059230009329</v>
          </cell>
          <cell r="DL76">
            <v>-54.145522536340223</v>
          </cell>
          <cell r="DM76">
            <v>32.162542197849149</v>
          </cell>
          <cell r="DN76">
            <v>18.677112809871915</v>
          </cell>
          <cell r="DO76">
            <v>-17.943541270254059</v>
          </cell>
          <cell r="DP76">
            <v>270.70709177143402</v>
          </cell>
          <cell r="DQ76">
            <v>-41.511338960688335</v>
          </cell>
          <cell r="DR76">
            <v>-36.77241016636971</v>
          </cell>
          <cell r="DS76">
            <v>-28.981395435824041</v>
          </cell>
          <cell r="DT76">
            <v>-49.864357786993949</v>
          </cell>
          <cell r="DU76">
            <v>-1.7119054659941071</v>
          </cell>
          <cell r="DV76">
            <v>-24.841566913219808</v>
          </cell>
          <cell r="DW76">
            <v>19.173370287746877</v>
          </cell>
          <cell r="DX76">
            <v>-33.816762378946635</v>
          </cell>
          <cell r="DY76">
            <v>6.6423716139823625</v>
          </cell>
          <cell r="DZ76">
            <v>20.484724315613548</v>
          </cell>
          <cell r="EA76">
            <v>79.246890937681485</v>
          </cell>
          <cell r="EB76">
            <v>4.6784758029966298</v>
          </cell>
          <cell r="EC76">
            <v>39.61858089385089</v>
          </cell>
          <cell r="ED76">
            <v>144.40056914844254</v>
          </cell>
          <cell r="EE76">
            <v>27.691430285498427</v>
          </cell>
          <cell r="EF76">
            <v>-65.580160784275989</v>
          </cell>
          <cell r="EG76">
            <v>40.082967039981526</v>
          </cell>
          <cell r="EH76">
            <v>-37.180388098591919</v>
          </cell>
          <cell r="EI76">
            <v>3.5450590579886097</v>
          </cell>
          <cell r="EJ76">
            <v>-34.617912672189405</v>
          </cell>
          <cell r="EK76">
            <v>-37.62194624021776</v>
          </cell>
          <cell r="EL76">
            <v>35.544123121513053</v>
          </cell>
          <cell r="EM76">
            <v>37.371550238264234</v>
          </cell>
          <cell r="EN76">
            <v>27.15918656216418</v>
          </cell>
          <cell r="EO76">
            <v>113.71995769803758</v>
          </cell>
          <cell r="EP76">
            <v>1130.557664901949</v>
          </cell>
          <cell r="EQ76">
            <v>22.943413233958211</v>
          </cell>
          <cell r="ER76">
            <v>250.57388882358305</v>
          </cell>
          <cell r="ES76">
            <v>283.7984465086065</v>
          </cell>
          <cell r="ET76">
            <v>-18.46666546673427</v>
          </cell>
          <cell r="EU76">
            <v>-26.757032645670691</v>
          </cell>
          <cell r="EV76">
            <v>16.189616037426276</v>
          </cell>
          <cell r="EW76">
            <v>5.0084280355543456</v>
          </cell>
          <cell r="EX76">
            <v>20.911561193900894</v>
          </cell>
          <cell r="EY76" t="e">
            <v>#DIV/0!</v>
          </cell>
        </row>
        <row r="77">
          <cell r="A77">
            <v>199410</v>
          </cell>
          <cell r="B77">
            <v>25.550354263658392</v>
          </cell>
          <cell r="C77">
            <v>20.906793307778543</v>
          </cell>
          <cell r="D77">
            <v>-20.922843586983092</v>
          </cell>
          <cell r="E77">
            <v>60.579403315313272</v>
          </cell>
          <cell r="F77">
            <v>103.22308967051254</v>
          </cell>
          <cell r="G77">
            <v>63.06046560577559</v>
          </cell>
          <cell r="H77">
            <v>-17.800126470752033</v>
          </cell>
          <cell r="I77">
            <v>185.44642269975913</v>
          </cell>
          <cell r="J77">
            <v>-99.887699654203544</v>
          </cell>
          <cell r="K77">
            <v>513.4967890860496</v>
          </cell>
          <cell r="L77" t="e">
            <v>#DIV/0!</v>
          </cell>
          <cell r="M77">
            <v>-80.523911457585726</v>
          </cell>
          <cell r="N77">
            <v>45.160235746748754</v>
          </cell>
          <cell r="O77">
            <v>1160.701970347737</v>
          </cell>
          <cell r="P77">
            <v>-52.213308524797974</v>
          </cell>
          <cell r="Q77">
            <v>47.822591181674085</v>
          </cell>
          <cell r="R77">
            <v>-62.186604704008268</v>
          </cell>
          <cell r="S77">
            <v>-8.2027026700873762</v>
          </cell>
          <cell r="T77">
            <v>9.282974949879133</v>
          </cell>
          <cell r="U77">
            <v>-23.52173490900131</v>
          </cell>
          <cell r="V77">
            <v>-38.662108895867455</v>
          </cell>
          <cell r="W77">
            <v>-3.566535549372702</v>
          </cell>
          <cell r="X77">
            <v>14.588251128426833</v>
          </cell>
          <cell r="Y77">
            <v>-60.890891138801564</v>
          </cell>
          <cell r="Z77">
            <v>-99.06428401650453</v>
          </cell>
          <cell r="AA77">
            <v>11.094312358841847</v>
          </cell>
          <cell r="AB77">
            <v>-79.83436574344455</v>
          </cell>
          <cell r="AC77">
            <v>-49.096567703401519</v>
          </cell>
          <cell r="AD77" t="e">
            <v>#DIV/0!</v>
          </cell>
          <cell r="AE77">
            <v>-37.97539766544309</v>
          </cell>
          <cell r="AF77">
            <v>-42.942714012906876</v>
          </cell>
          <cell r="AG77">
            <v>-25.199821932761196</v>
          </cell>
          <cell r="AH77">
            <v>-28.476846858424992</v>
          </cell>
          <cell r="AI77">
            <v>-25.576141941760923</v>
          </cell>
          <cell r="AJ77">
            <v>-51.694420968307526</v>
          </cell>
          <cell r="AK77">
            <v>-51.186187525502788</v>
          </cell>
          <cell r="AL77">
            <v>-77.587423850072696</v>
          </cell>
          <cell r="AM77">
            <v>-35.402098006137422</v>
          </cell>
          <cell r="AN77">
            <v>-41.993454614923074</v>
          </cell>
          <cell r="AO77">
            <v>-59.89275788103128</v>
          </cell>
          <cell r="AP77">
            <v>81.192794754447704</v>
          </cell>
          <cell r="AQ77">
            <v>-71.41213591432269</v>
          </cell>
          <cell r="AR77">
            <v>-69.095860419613956</v>
          </cell>
          <cell r="AS77">
            <v>-65.287798031988984</v>
          </cell>
          <cell r="AT77">
            <v>-75.494892514803411</v>
          </cell>
          <cell r="AU77">
            <v>-51.959121001422879</v>
          </cell>
          <cell r="AV77">
            <v>-63.264348477165427</v>
          </cell>
          <cell r="AW77">
            <v>-41.750895782546095</v>
          </cell>
          <cell r="AX77">
            <v>-67.651210196296432</v>
          </cell>
          <cell r="AY77">
            <v>-47.875749396524427</v>
          </cell>
          <cell r="AZ77">
            <v>-41.109937175344236</v>
          </cell>
          <cell r="BA77">
            <v>-12.388390076796213</v>
          </cell>
          <cell r="BB77">
            <v>-18.40392582928115</v>
          </cell>
          <cell r="BC77">
            <v>8.8316198228312999</v>
          </cell>
          <cell r="BD77">
            <v>90.508381160736661</v>
          </cell>
          <cell r="BE77">
            <v>-0.46550318377444455</v>
          </cell>
          <cell r="BF77">
            <v>-73.169997632789034</v>
          </cell>
          <cell r="BG77">
            <v>9.1936052848172096</v>
          </cell>
          <cell r="BH77">
            <v>-51.032591248942005</v>
          </cell>
          <cell r="BI77">
            <v>-19.287415544645896</v>
          </cell>
          <cell r="BJ77">
            <v>-49.035161181782051</v>
          </cell>
          <cell r="BK77">
            <v>-51.376782455380607</v>
          </cell>
          <cell r="BL77">
            <v>96.94357419472135</v>
          </cell>
          <cell r="BM77">
            <v>126.546901648664</v>
          </cell>
          <cell r="BN77">
            <v>-6.0338874804983362</v>
          </cell>
          <cell r="BO77">
            <v>57.931441177466638</v>
          </cell>
          <cell r="BP77">
            <v>809.33831151383993</v>
          </cell>
          <cell r="BQ77">
            <v>-9.1491939056558778</v>
          </cell>
          <cell r="BR77">
            <v>159.06162483582523</v>
          </cell>
          <cell r="BS77">
            <v>183.61339030591444</v>
          </cell>
          <cell r="BT77">
            <v>-39.749768035063582</v>
          </cell>
          <cell r="BU77">
            <v>-45.876054276939534</v>
          </cell>
          <cell r="BV77">
            <v>96.850976024591262</v>
          </cell>
          <cell r="BW77">
            <v>76.715909550175752</v>
          </cell>
          <cell r="BX77">
            <v>105.84490562987506</v>
          </cell>
          <cell r="BY77" t="e">
            <v>#DIV/0!</v>
          </cell>
          <cell r="CA77">
            <v>199410</v>
          </cell>
          <cell r="CB77">
            <v>25.750566823666361</v>
          </cell>
          <cell r="CC77">
            <v>25.970939979447124</v>
          </cell>
          <cell r="CD77">
            <v>10.383024337192055</v>
          </cell>
          <cell r="CE77">
            <v>20.483700935860426</v>
          </cell>
          <cell r="CF77">
            <v>52.479517631814645</v>
          </cell>
          <cell r="CG77">
            <v>22.34525703107353</v>
          </cell>
          <cell r="CH77">
            <v>-38.324935983125449</v>
          </cell>
          <cell r="CI77">
            <v>114.17218345392445</v>
          </cell>
          <cell r="CJ77">
            <v>-99.91574036894778</v>
          </cell>
          <cell r="CK77">
            <v>360.31036443828526</v>
          </cell>
          <cell r="CL77" t="e">
            <v>#DIV/0!</v>
          </cell>
          <cell r="CM77">
            <v>-85.386972557514753</v>
          </cell>
          <cell r="CN77">
            <v>8.9146059233266186</v>
          </cell>
          <cell r="CO77">
            <v>845.91234011729421</v>
          </cell>
          <cell r="CP77">
            <v>-64.145355347304246</v>
          </cell>
          <cell r="CQ77">
            <v>10.91218736517969</v>
          </cell>
          <cell r="CR77">
            <v>-71.628380002970914</v>
          </cell>
          <cell r="CS77">
            <v>-31.123930654419524</v>
          </cell>
          <cell r="CT77">
            <v>-18.004320607742983</v>
          </cell>
          <cell r="CU77">
            <v>6.2882691810269193</v>
          </cell>
          <cell r="CV77">
            <v>-14.753580341875619</v>
          </cell>
          <cell r="CW77">
            <v>34.021685970405684</v>
          </cell>
          <cell r="CX77">
            <v>59.252918020950659</v>
          </cell>
          <cell r="CY77">
            <v>-45.646786245437518</v>
          </cell>
          <cell r="CZ77">
            <v>-98.69955689747384</v>
          </cell>
          <cell r="DA77">
            <v>54.397097821554098</v>
          </cell>
          <cell r="DB77">
            <v>-71.974124157803715</v>
          </cell>
          <cell r="DC77">
            <v>-29.255224242582429</v>
          </cell>
          <cell r="DD77" t="e">
            <v>#DIV/0!</v>
          </cell>
          <cell r="DE77">
            <v>-13.799200061123557</v>
          </cell>
          <cell r="DF77">
            <v>6.9459020044227771</v>
          </cell>
          <cell r="DG77">
            <v>40.202471517868446</v>
          </cell>
          <cell r="DH77">
            <v>34.060146650797606</v>
          </cell>
          <cell r="DI77">
            <v>39.497112296718456</v>
          </cell>
          <cell r="DJ77">
            <v>-9.4579485859369612</v>
          </cell>
          <cell r="DK77">
            <v>-8.5053360837954557</v>
          </cell>
          <cell r="DL77">
            <v>-57.990760844478359</v>
          </cell>
          <cell r="DM77">
            <v>21.079732006350554</v>
          </cell>
          <cell r="DN77">
            <v>8.7251559734341555</v>
          </cell>
          <cell r="DO77">
            <v>-24.824584430931964</v>
          </cell>
          <cell r="DP77">
            <v>239.62055040788476</v>
          </cell>
          <cell r="DQ77">
            <v>-46.416047343818555</v>
          </cell>
          <cell r="DR77">
            <v>-42.07451290545773</v>
          </cell>
          <cell r="DS77">
            <v>-34.93683259192521</v>
          </cell>
          <cell r="DT77">
            <v>-54.068603537986128</v>
          </cell>
          <cell r="DU77">
            <v>-9.954091774530383</v>
          </cell>
          <cell r="DV77">
            <v>-31.144159420439237</v>
          </cell>
          <cell r="DW77">
            <v>9.1797985781238935</v>
          </cell>
          <cell r="DX77">
            <v>-39.366718124462871</v>
          </cell>
          <cell r="DY77">
            <v>-2.3003828406021398</v>
          </cell>
          <cell r="DZ77">
            <v>10.381185836715275</v>
          </cell>
          <cell r="EA77">
            <v>64.215708602336633</v>
          </cell>
          <cell r="EB77">
            <v>2.8115168474447358</v>
          </cell>
          <cell r="EC77">
            <v>37.128459042518415</v>
          </cell>
          <cell r="ED77">
            <v>140.04164217884872</v>
          </cell>
          <cell r="EE77">
            <v>25.414031254895477</v>
          </cell>
          <cell r="EF77">
            <v>-66.194044647023361</v>
          </cell>
          <cell r="EG77">
            <v>37.584562780372636</v>
          </cell>
          <cell r="EH77">
            <v>-38.300786882811408</v>
          </cell>
          <cell r="EI77">
            <v>1.6983147886578678</v>
          </cell>
          <cell r="EJ77">
            <v>-35.784013654582921</v>
          </cell>
          <cell r="EK77">
            <v>-38.734469757620637</v>
          </cell>
          <cell r="EL77">
            <v>39.849579135680187</v>
          </cell>
          <cell r="EM77">
            <v>43.309484602426551</v>
          </cell>
          <cell r="EN77">
            <v>24.304446389214434</v>
          </cell>
          <cell r="EO77">
            <v>108.92191702558139</v>
          </cell>
          <cell r="EP77">
            <v>1102.9314862820543</v>
          </cell>
          <cell r="EQ77">
            <v>20.183317717092322</v>
          </cell>
          <cell r="ER77">
            <v>242.70345970973659</v>
          </cell>
          <cell r="ES77">
            <v>275.18212178063891</v>
          </cell>
          <cell r="ET77">
            <v>-20.297099364743502</v>
          </cell>
          <cell r="EU77">
            <v>-28.401346729028205</v>
          </cell>
          <cell r="EV77">
            <v>23.012320411767291</v>
          </cell>
          <cell r="EW77">
            <v>11.111192419777424</v>
          </cell>
          <cell r="EX77">
            <v>28.063842830614504</v>
          </cell>
          <cell r="EY77" t="e">
            <v>#DIV/0!</v>
          </cell>
        </row>
        <row r="78">
          <cell r="A78">
            <v>199411</v>
          </cell>
          <cell r="B78">
            <v>22.359951198148991</v>
          </cell>
          <cell r="C78">
            <v>20.220917701428021</v>
          </cell>
          <cell r="D78">
            <v>-26.282162665023279</v>
          </cell>
          <cell r="E78">
            <v>36.058172769977858</v>
          </cell>
          <cell r="F78">
            <v>72.189967544875685</v>
          </cell>
          <cell r="G78">
            <v>38.160365173233544</v>
          </cell>
          <cell r="H78">
            <v>-30.352433977152444</v>
          </cell>
          <cell r="I78">
            <v>141.85741069167571</v>
          </cell>
          <cell r="J78">
            <v>-99.904848445472794</v>
          </cell>
          <cell r="K78">
            <v>419.8129423821091</v>
          </cell>
          <cell r="L78" t="e">
            <v>#DIV/0!</v>
          </cell>
          <cell r="M78">
            <v>-83.498001829139398</v>
          </cell>
          <cell r="N78">
            <v>22.993584649086898</v>
          </cell>
          <cell r="O78">
            <v>968.186846828733</v>
          </cell>
          <cell r="P78">
            <v>-59.510561189022432</v>
          </cell>
          <cell r="Q78">
            <v>25.249385880511866</v>
          </cell>
          <cell r="R78">
            <v>-67.960888109048753</v>
          </cell>
          <cell r="S78">
            <v>-22.220581954677016</v>
          </cell>
          <cell r="T78">
            <v>-7.4050495918745014</v>
          </cell>
          <cell r="U78">
            <v>-9.1924722751841443</v>
          </cell>
          <cell r="V78">
            <v>-27.16960511077518</v>
          </cell>
          <cell r="W78">
            <v>14.501610180106567</v>
          </cell>
          <cell r="X78">
            <v>36.05794769143472</v>
          </cell>
          <cell r="Y78">
            <v>-53.563257704912168</v>
          </cell>
          <cell r="Z78">
            <v>-98.888964661885112</v>
          </cell>
          <cell r="AA78">
            <v>31.909371081983892</v>
          </cell>
          <cell r="AB78">
            <v>-76.056054754095342</v>
          </cell>
          <cell r="AC78">
            <v>-39.559104353876094</v>
          </cell>
          <cell r="AD78" t="e">
            <v>#DIV/0!</v>
          </cell>
          <cell r="AE78">
            <v>-26.354229016384139</v>
          </cell>
          <cell r="AF78">
            <v>-42.087812519268134</v>
          </cell>
          <cell r="AG78">
            <v>-24.079074900233351</v>
          </cell>
          <cell r="AH78">
            <v>-27.405200189771392</v>
          </cell>
          <cell r="AI78">
            <v>-24.461033392245611</v>
          </cell>
          <cell r="AJ78">
            <v>-50.970648167851856</v>
          </cell>
          <cell r="AK78">
            <v>-50.454799754901686</v>
          </cell>
          <cell r="AL78">
            <v>-77.251611438118886</v>
          </cell>
          <cell r="AM78">
            <v>-34.434213853481182</v>
          </cell>
          <cell r="AN78">
            <v>-41.124330165124604</v>
          </cell>
          <cell r="AO78">
            <v>-59.291822512303895</v>
          </cell>
          <cell r="AP78">
            <v>83.90764507009709</v>
          </cell>
          <cell r="AQ78">
            <v>-70.983797845240403</v>
          </cell>
          <cell r="AR78">
            <v>-68.632817100433499</v>
          </cell>
          <cell r="AS78">
            <v>-64.767697701302808</v>
          </cell>
          <cell r="AT78">
            <v>-75.12772725924583</v>
          </cell>
          <cell r="AU78">
            <v>-51.239314258058108</v>
          </cell>
          <cell r="AV78">
            <v>-62.713930369936001</v>
          </cell>
          <cell r="AW78">
            <v>-40.878137021992977</v>
          </cell>
          <cell r="AX78">
            <v>-67.166521374489378</v>
          </cell>
          <cell r="AY78">
            <v>-47.094760624892508</v>
          </cell>
          <cell r="AZ78">
            <v>-40.227574795180089</v>
          </cell>
          <cell r="BA78">
            <v>-11.075686626436081</v>
          </cell>
          <cell r="BB78">
            <v>-36.812796221455514</v>
          </cell>
          <cell r="BC78">
            <v>-15.72185538110017</v>
          </cell>
          <cell r="BD78">
            <v>47.527831752521678</v>
          </cell>
          <cell r="BE78">
            <v>-22.921456733776552</v>
          </cell>
          <cell r="BF78">
            <v>-79.223107922952494</v>
          </cell>
          <cell r="BG78">
            <v>-15.441537370903774</v>
          </cell>
          <cell r="BH78">
            <v>-62.080116393997777</v>
          </cell>
          <cell r="BI78">
            <v>-37.496962037622126</v>
          </cell>
          <cell r="BJ78">
            <v>-60.533326037111713</v>
          </cell>
          <cell r="BK78">
            <v>-62.346654706300839</v>
          </cell>
          <cell r="BL78">
            <v>59.363785655712547</v>
          </cell>
          <cell r="BM78">
            <v>87.413260672116252</v>
          </cell>
          <cell r="BN78">
            <v>-63.96335382798555</v>
          </cell>
          <cell r="BO78">
            <v>-39.43221324637107</v>
          </cell>
          <cell r="BP78">
            <v>248.73745549365304</v>
          </cell>
          <cell r="BQ78">
            <v>-65.158095127275828</v>
          </cell>
          <cell r="BR78">
            <v>-0.64809684429312142</v>
          </cell>
          <cell r="BS78">
            <v>8.7676729627238927</v>
          </cell>
          <cell r="BT78">
            <v>-76.893624383454238</v>
          </cell>
          <cell r="BU78">
            <v>-79.243097014889798</v>
          </cell>
          <cell r="BV78">
            <v>57.060853836545931</v>
          </cell>
          <cell r="BW78">
            <v>44.140645839227233</v>
          </cell>
          <cell r="BX78">
            <v>61.681570994265456</v>
          </cell>
          <cell r="BY78" t="e">
            <v>#DIV/0!</v>
          </cell>
          <cell r="CA78">
            <v>199411</v>
          </cell>
          <cell r="CB78">
            <v>25.386820906405632</v>
          </cell>
          <cell r="CC78">
            <v>25.344323699702827</v>
          </cell>
          <cell r="CD78">
            <v>6.4932903462988634</v>
          </cell>
          <cell r="CE78">
            <v>21.609861044775997</v>
          </cell>
          <cell r="CF78">
            <v>53.904742362212403</v>
          </cell>
          <cell r="CG78">
            <v>23.488817088684684</v>
          </cell>
          <cell r="CH78">
            <v>-37.748459694041401</v>
          </cell>
          <cell r="CI78">
            <v>116.1740489973273</v>
          </cell>
          <cell r="CJ78">
            <v>-99.914952794906256</v>
          </cell>
          <cell r="CK78">
            <v>364.61288142709145</v>
          </cell>
          <cell r="CL78" t="e">
            <v>#DIV/0!</v>
          </cell>
          <cell r="CM78">
            <v>-85.25038471660028</v>
          </cell>
          <cell r="CN78">
            <v>9.932629801381367</v>
          </cell>
          <cell r="CO78">
            <v>854.75377456607634</v>
          </cell>
          <cell r="CP78">
            <v>-63.8102222943388</v>
          </cell>
          <cell r="CQ78">
            <v>11.948882619666662</v>
          </cell>
          <cell r="CR78">
            <v>-71.363190716637703</v>
          </cell>
          <cell r="CS78">
            <v>-30.48014663090926</v>
          </cell>
          <cell r="CT78">
            <v>-17.237907702779609</v>
          </cell>
          <cell r="CU78">
            <v>4.5267190442546053</v>
          </cell>
          <cell r="CV78">
            <v>-16.166397046533419</v>
          </cell>
          <cell r="CW78">
            <v>31.800500875656127</v>
          </cell>
          <cell r="CX78">
            <v>56.613567491651793</v>
          </cell>
          <cell r="CY78">
            <v>-46.547599776988157</v>
          </cell>
          <cell r="CZ78">
            <v>-98.721109564976771</v>
          </cell>
          <cell r="DA78">
            <v>51.83822438349307</v>
          </cell>
          <cell r="DB78">
            <v>-72.438606135009522</v>
          </cell>
          <cell r="DC78">
            <v>-30.427700475111507</v>
          </cell>
          <cell r="DD78" t="e">
            <v>#DIV/0!</v>
          </cell>
          <cell r="DE78">
            <v>-15.22783402131715</v>
          </cell>
          <cell r="DF78">
            <v>1.0665597353950886</v>
          </cell>
          <cell r="DG78">
            <v>32.494852043275898</v>
          </cell>
          <cell r="DH78">
            <v>26.690200986460823</v>
          </cell>
          <cell r="DI78">
            <v>31.828269887969753</v>
          </cell>
          <cell r="DJ78">
            <v>-14.435490502233691</v>
          </cell>
          <cell r="DK78">
            <v>-13.535247794959275</v>
          </cell>
          <cell r="DL78">
            <v>-60.300215352109113</v>
          </cell>
          <cell r="DM78">
            <v>14.423383581910286</v>
          </cell>
          <cell r="DN78">
            <v>2.7479993620961807</v>
          </cell>
          <cell r="DO78">
            <v>-28.957346790808685</v>
          </cell>
          <cell r="DP78">
            <v>220.94993825707093</v>
          </cell>
          <cell r="DQ78">
            <v>-49.361820785236041</v>
          </cell>
          <cell r="DR78">
            <v>-45.258961849699432</v>
          </cell>
          <cell r="DS78">
            <v>-38.513674931179132</v>
          </cell>
          <cell r="DT78">
            <v>-56.593678324707916</v>
          </cell>
          <cell r="DU78">
            <v>-14.904358259365836</v>
          </cell>
          <cell r="DV78">
            <v>-34.929503658987997</v>
          </cell>
          <cell r="DW78">
            <v>3.1776480265511111</v>
          </cell>
          <cell r="DX78">
            <v>-42.700027866672286</v>
          </cell>
          <cell r="DY78">
            <v>-7.671411351907949</v>
          </cell>
          <cell r="DZ78">
            <v>4.3129891182626068</v>
          </cell>
          <cell r="EA78">
            <v>55.187963371068918</v>
          </cell>
          <cell r="EB78">
            <v>-0.15356780396955116</v>
          </cell>
          <cell r="EC78">
            <v>33.173673609458518</v>
          </cell>
          <cell r="ED78">
            <v>133.11884003810314</v>
          </cell>
          <cell r="EE78">
            <v>21.797089976831558</v>
          </cell>
          <cell r="EF78">
            <v>-67.169008565630307</v>
          </cell>
          <cell r="EG78">
            <v>33.61662331327031</v>
          </cell>
          <cell r="EH78">
            <v>-40.080192492492017</v>
          </cell>
          <cell r="EI78">
            <v>-1.2346651099072972</v>
          </cell>
          <cell r="EJ78">
            <v>-37.636003016540862</v>
          </cell>
          <cell r="EK78">
            <v>-40.501367951059287</v>
          </cell>
          <cell r="EL78">
            <v>42.02604391993188</v>
          </cell>
          <cell r="EM78">
            <v>48.211140833459524</v>
          </cell>
          <cell r="EN78">
            <v>14.304186958666264</v>
          </cell>
          <cell r="EO78">
            <v>92.114204737949564</v>
          </cell>
          <cell r="EP78">
            <v>1006.1559702853942</v>
          </cell>
          <cell r="EQ78">
            <v>10.514601984819024</v>
          </cell>
          <cell r="ER78">
            <v>215.13305813204101</v>
          </cell>
          <cell r="ES78">
            <v>244.99882053522629</v>
          </cell>
          <cell r="ET78">
            <v>-26.709176381072382</v>
          </cell>
          <cell r="EU78">
            <v>-34.161439214744064</v>
          </cell>
          <cell r="EV78">
            <v>25.928691830496092</v>
          </cell>
          <cell r="EW78">
            <v>13.899393033107614</v>
          </cell>
          <cell r="EX78">
            <v>30.973069306315068</v>
          </cell>
          <cell r="EY78" t="e">
            <v>#DIV/0!</v>
          </cell>
        </row>
        <row r="79">
          <cell r="A79">
            <v>199412</v>
          </cell>
          <cell r="B79">
            <v>-7.9843300566691937</v>
          </cell>
          <cell r="C79">
            <v>-11.057484564248782</v>
          </cell>
          <cell r="D79">
            <v>-8.9173004723057403</v>
          </cell>
          <cell r="E79">
            <v>-21.079549353472203</v>
          </cell>
          <cell r="F79">
            <v>-0.12132635040677542</v>
          </cell>
          <cell r="G79">
            <v>-19.860174078668706</v>
          </cell>
          <cell r="H79">
            <v>-59.600976662757347</v>
          </cell>
          <cell r="I79">
            <v>40.289226699075499</v>
          </cell>
          <cell r="J79">
            <v>-99.94480740546399</v>
          </cell>
          <cell r="K79">
            <v>201.51714395025181</v>
          </cell>
          <cell r="L79" t="e">
            <v>#DIV/0!</v>
          </cell>
          <cell r="M79">
            <v>-90.428027176182482</v>
          </cell>
          <cell r="N79">
            <v>-28.657654813958715</v>
          </cell>
          <cell r="O79">
            <v>519.60105453524761</v>
          </cell>
          <cell r="P79">
            <v>-76.514128535375576</v>
          </cell>
          <cell r="Q79">
            <v>-27.349178842772275</v>
          </cell>
          <cell r="R79">
            <v>-81.41573492227333</v>
          </cell>
          <cell r="S79">
            <v>-54.884101423740098</v>
          </cell>
          <cell r="T79">
            <v>-46.290361945720349</v>
          </cell>
          <cell r="U79">
            <v>49.308747199859795</v>
          </cell>
          <cell r="V79">
            <v>19.750149480278466</v>
          </cell>
          <cell r="W79">
            <v>88.267342991283812</v>
          </cell>
          <cell r="X79">
            <v>123.7109876832447</v>
          </cell>
          <cell r="Y79">
            <v>-23.647169019583984</v>
          </cell>
          <cell r="Z79">
            <v>-98.17319886814434</v>
          </cell>
          <cell r="AA79">
            <v>116.8897605037443</v>
          </cell>
          <cell r="AB79">
            <v>-60.630571525722985</v>
          </cell>
          <cell r="AC79">
            <v>-0.62107586600389197</v>
          </cell>
          <cell r="AD79" t="e">
            <v>#DIV/0!</v>
          </cell>
          <cell r="AE79">
            <v>21.090817883003552</v>
          </cell>
          <cell r="AF79">
            <v>-9.2314617354041957</v>
          </cell>
          <cell r="AG79">
            <v>18.994493124516822</v>
          </cell>
          <cell r="AH79">
            <v>13.781298048493838</v>
          </cell>
          <cell r="AI79">
            <v>18.395831331448861</v>
          </cell>
          <cell r="AJ79">
            <v>-23.153954435837051</v>
          </cell>
          <cell r="AK79">
            <v>-22.345440572927345</v>
          </cell>
          <cell r="AL79">
            <v>-64.345363774697717</v>
          </cell>
          <cell r="AM79">
            <v>2.7643891135812169</v>
          </cell>
          <cell r="AN79">
            <v>-7.7213498101996265</v>
          </cell>
          <cell r="AO79">
            <v>-36.196128540244132</v>
          </cell>
          <cell r="AP79">
            <v>188.24723853249009</v>
          </cell>
          <cell r="AQ79">
            <v>-54.521520078069436</v>
          </cell>
          <cell r="AR79">
            <v>-50.836715635734507</v>
          </cell>
          <cell r="AS79">
            <v>-44.77872934063987</v>
          </cell>
          <cell r="AT79">
            <v>-61.016498629968943</v>
          </cell>
          <cell r="AU79">
            <v>-23.575047634870515</v>
          </cell>
          <cell r="AV79">
            <v>-41.559761680926322</v>
          </cell>
          <cell r="AW79">
            <v>-7.3354795347889166</v>
          </cell>
          <cell r="AX79">
            <v>-48.53852029037904</v>
          </cell>
          <cell r="AY79">
            <v>-17.079090714458445</v>
          </cell>
          <cell r="AZ79">
            <v>-6.315822275293911</v>
          </cell>
          <cell r="BA79">
            <v>39.375324818920774</v>
          </cell>
          <cell r="BB79">
            <v>-6.1700428929802769</v>
          </cell>
          <cell r="BC79">
            <v>25.148989380278792</v>
          </cell>
          <cell r="BD79">
            <v>119.0717312629528</v>
          </cell>
          <cell r="BE79">
            <v>14.457927809064813</v>
          </cell>
          <cell r="BF79">
            <v>-69.147315028545279</v>
          </cell>
          <cell r="BG79">
            <v>25.565248136802339</v>
          </cell>
          <cell r="BH79">
            <v>-43.690797511401968</v>
          </cell>
          <cell r="BI79">
            <v>-7.185996208622953</v>
          </cell>
          <cell r="BJ79">
            <v>-41.393888261408293</v>
          </cell>
          <cell r="BK79">
            <v>-44.086594079618912</v>
          </cell>
          <cell r="BL79">
            <v>-12.162586962249989</v>
          </cell>
          <cell r="BM79">
            <v>-7.009581063310165</v>
          </cell>
          <cell r="BN79">
            <v>-45.133881424806724</v>
          </cell>
          <cell r="BO79">
            <v>-7.7849988037368263</v>
          </cell>
          <cell r="BP79">
            <v>430.95591896631731</v>
          </cell>
          <cell r="BQ79">
            <v>-46.952885820516741</v>
          </cell>
          <cell r="BR79">
            <v>51.264167958153195</v>
          </cell>
          <cell r="BS79">
            <v>65.59976234844666</v>
          </cell>
          <cell r="BT79">
            <v>-64.820334878863491</v>
          </cell>
          <cell r="BU79">
            <v>-68.397428134717643</v>
          </cell>
          <cell r="BV79">
            <v>54.261795410383769</v>
          </cell>
          <cell r="BW79">
            <v>53.541122741785586</v>
          </cell>
          <cell r="BX79">
            <v>50.610609699287636</v>
          </cell>
          <cell r="BY79" t="e">
            <v>#DIV/0!</v>
          </cell>
          <cell r="CA79">
            <v>199412</v>
          </cell>
          <cell r="CB79">
            <v>21.481317802986368</v>
          </cell>
          <cell r="CC79">
            <v>20.980317871939079</v>
          </cell>
          <cell r="CD79">
            <v>5.1076182648458541</v>
          </cell>
          <cell r="CE79">
            <v>17.785019868711331</v>
          </cell>
          <cell r="CF79">
            <v>49.064171122994651</v>
          </cell>
          <cell r="CG79">
            <v>19.604879484229954</v>
          </cell>
          <cell r="CH79">
            <v>-39.706378670266616</v>
          </cell>
          <cell r="CI79">
            <v>109.375</v>
          </cell>
          <cell r="CJ79">
            <v>-99.917627677100498</v>
          </cell>
          <cell r="CK79">
            <v>350</v>
          </cell>
          <cell r="CL79" t="e">
            <v>#DIV/0!</v>
          </cell>
          <cell r="CM79">
            <v>-85.714285714285722</v>
          </cell>
          <cell r="CN79">
            <v>6.4750578130162069</v>
          </cell>
          <cell r="CO79">
            <v>824.72511144130783</v>
          </cell>
          <cell r="CP79">
            <v>-64.948453608247419</v>
          </cell>
          <cell r="CQ79">
            <v>8.4278959810874881</v>
          </cell>
          <cell r="CR79">
            <v>-72.263868065967017</v>
          </cell>
          <cell r="CS79">
            <v>-32.666666666666671</v>
          </cell>
          <cell r="CT79">
            <v>-19.840919133893081</v>
          </cell>
          <cell r="CU79">
            <v>8.3572805355188962</v>
          </cell>
          <cell r="CV79">
            <v>-13.094170403587441</v>
          </cell>
          <cell r="CW79">
            <v>36.630557035458509</v>
          </cell>
          <cell r="CX79">
            <v>62.35294117647058</v>
          </cell>
          <cell r="CY79">
            <v>-44.588744588744589</v>
          </cell>
          <cell r="CZ79">
            <v>-98.674242424242422</v>
          </cell>
          <cell r="DA79">
            <v>57.402597402597422</v>
          </cell>
          <cell r="DB79">
            <v>-71.428571428571431</v>
          </cell>
          <cell r="DC79">
            <v>-27.878103837471784</v>
          </cell>
          <cell r="DD79" t="e">
            <v>#DIV/0!</v>
          </cell>
          <cell r="DE79">
            <v>-12.12121212121211</v>
          </cell>
          <cell r="DF79">
            <v>0.13650282245643552</v>
          </cell>
          <cell r="DG79">
            <v>31.275578790141878</v>
          </cell>
          <cell r="DH79">
            <v>25.524344569288402</v>
          </cell>
          <cell r="DI79">
            <v>30.615130803676635</v>
          </cell>
          <cell r="DJ79">
            <v>-15.222891040739768</v>
          </cell>
          <cell r="DK79">
            <v>-14.330932744801956</v>
          </cell>
          <cell r="DL79">
            <v>-60.665549437395264</v>
          </cell>
          <cell r="DM79">
            <v>13.370411568409367</v>
          </cell>
          <cell r="DN79">
            <v>1.8024691358024256</v>
          </cell>
          <cell r="DO79">
            <v>-29.611111111111114</v>
          </cell>
          <cell r="DP79">
            <v>217.99642218246873</v>
          </cell>
          <cell r="DQ79">
            <v>-49.827814569536436</v>
          </cell>
          <cell r="DR79">
            <v>-45.762711864406789</v>
          </cell>
          <cell r="DS79">
            <v>-39.079497907949801</v>
          </cell>
          <cell r="DT79">
            <v>-56.993121519816569</v>
          </cell>
          <cell r="DU79">
            <v>-15.68744407992844</v>
          </cell>
          <cell r="DV79">
            <v>-35.528309684529546</v>
          </cell>
          <cell r="DW79">
            <v>2.2281639928698667</v>
          </cell>
          <cell r="DX79">
            <v>-43.22732626619554</v>
          </cell>
          <cell r="DY79">
            <v>-8.521057786483837</v>
          </cell>
          <cell r="DZ79">
            <v>3.3530571992110652</v>
          </cell>
          <cell r="EA79">
            <v>53.759858580364437</v>
          </cell>
          <cell r="EB79">
            <v>-0.71064883072980933</v>
          </cell>
          <cell r="EC79">
            <v>32.430647291941881</v>
          </cell>
          <cell r="ED79">
            <v>131.81818181818184</v>
          </cell>
          <cell r="EE79">
            <v>21.117537924260589</v>
          </cell>
          <cell r="EF79">
            <v>-67.352185089974284</v>
          </cell>
          <cell r="EG79">
            <v>32.871125611745498</v>
          </cell>
          <cell r="EH79">
            <v>-40.414507772020734</v>
          </cell>
          <cell r="EI79">
            <v>-1.7857142857142918</v>
          </cell>
          <cell r="EJ79">
            <v>-37.983955354028573</v>
          </cell>
          <cell r="EK79">
            <v>-40.833333333333321</v>
          </cell>
          <cell r="EL79">
            <v>34.179321185848863</v>
          </cell>
          <cell r="EM79">
            <v>39.82304344724264</v>
          </cell>
          <cell r="EN79">
            <v>7.6782254035950643</v>
          </cell>
          <cell r="EO79">
            <v>80.977768106480909</v>
          </cell>
          <cell r="EP79">
            <v>942.03454894433798</v>
          </cell>
          <cell r="EQ79">
            <v>4.1083143105958442</v>
          </cell>
          <cell r="ER79">
            <v>196.86548995739503</v>
          </cell>
          <cell r="ES79">
            <v>225.00000000000006</v>
          </cell>
          <cell r="ET79">
            <v>-30.957683741648097</v>
          </cell>
          <cell r="EU79">
            <v>-37.977955339057822</v>
          </cell>
          <cell r="EV79">
            <v>28.166355259567837</v>
          </cell>
          <cell r="EW79">
            <v>16.765060240963848</v>
          </cell>
          <cell r="EX79">
            <v>32.616740088105729</v>
          </cell>
          <cell r="EY79" t="e">
            <v>#DIV/0!</v>
          </cell>
        </row>
        <row r="80">
          <cell r="A80">
            <v>199501</v>
          </cell>
          <cell r="B80">
            <v>33.990610497810081</v>
          </cell>
          <cell r="C80">
            <v>36.345594691744566</v>
          </cell>
          <cell r="D80">
            <v>24.039783429264673</v>
          </cell>
          <cell r="E80">
            <v>33.876992589274238</v>
          </cell>
          <cell r="F80">
            <v>165.56760333000199</v>
          </cell>
          <cell r="G80">
            <v>72.094323127038052</v>
          </cell>
          <cell r="H80">
            <v>277.17666326699566</v>
          </cell>
          <cell r="I80">
            <v>78.516958962480516</v>
          </cell>
          <cell r="J80">
            <v>-100</v>
          </cell>
          <cell r="K80">
            <v>15.591092959937754</v>
          </cell>
          <cell r="L80">
            <v>401.90869311551933</v>
          </cell>
          <cell r="M80">
            <v>-100</v>
          </cell>
          <cell r="N80">
            <v>474.8541344645455</v>
          </cell>
          <cell r="O80">
            <v>-94.453133761091195</v>
          </cell>
          <cell r="P80">
            <v>-100</v>
          </cell>
          <cell r="Q80">
            <v>55.938245301866971</v>
          </cell>
          <cell r="R80">
            <v>1072.3699173736163</v>
          </cell>
          <cell r="S80">
            <v>-3.2022478443877134</v>
          </cell>
          <cell r="T80">
            <v>-30.798276210312892</v>
          </cell>
          <cell r="U80">
            <v>47.319192595218851</v>
          </cell>
          <cell r="V80">
            <v>-19.518030760814156</v>
          </cell>
          <cell r="W80">
            <v>75.980804092159019</v>
          </cell>
          <cell r="X80">
            <v>-83.963527886877046</v>
          </cell>
          <cell r="Y80">
            <v>95.252504595588306</v>
          </cell>
          <cell r="Z80">
            <v>-100</v>
          </cell>
          <cell r="AA80">
            <v>-62.358783649449279</v>
          </cell>
          <cell r="AB80">
            <v>155.3291400897709</v>
          </cell>
          <cell r="AC80">
            <v>-27.034644959290361</v>
          </cell>
          <cell r="AD80">
            <v>-20.231654854712971</v>
          </cell>
          <cell r="AE80">
            <v>-78.171028332396517</v>
          </cell>
          <cell r="AF80">
            <v>16.424602108770443</v>
          </cell>
          <cell r="AG80">
            <v>6.6434942366613967</v>
          </cell>
          <cell r="AH80">
            <v>58.324582302004728</v>
          </cell>
          <cell r="AI80">
            <v>-26.691722637651978</v>
          </cell>
          <cell r="AJ80">
            <v>-33.773993728189609</v>
          </cell>
          <cell r="AK80">
            <v>34.723075999491726</v>
          </cell>
          <cell r="AL80">
            <v>30.282099779795004</v>
          </cell>
          <cell r="AM80">
            <v>38.648065938709266</v>
          </cell>
          <cell r="AN80">
            <v>9.1291502815134038</v>
          </cell>
          <cell r="AO80">
            <v>-91.009571366415642</v>
          </cell>
          <cell r="AP80">
            <v>-59.949956828197479</v>
          </cell>
          <cell r="AQ80">
            <v>28.55327986183255</v>
          </cell>
          <cell r="AR80">
            <v>-100</v>
          </cell>
          <cell r="AS80">
            <v>89.0655444618763</v>
          </cell>
          <cell r="AT80">
            <v>-8.1847625665507593</v>
          </cell>
          <cell r="AU80">
            <v>153.84683550100368</v>
          </cell>
          <cell r="AV80">
            <v>180.37720000938981</v>
          </cell>
          <cell r="AW80">
            <v>169.79254749149612</v>
          </cell>
          <cell r="AX80">
            <v>31.948218581663696</v>
          </cell>
          <cell r="AY80">
            <v>44.316914452417649</v>
          </cell>
          <cell r="AZ80">
            <v>-74.034799491819882</v>
          </cell>
          <cell r="BA80">
            <v>-46.273426410193188</v>
          </cell>
          <cell r="BB80">
            <v>141.78037636815421</v>
          </cell>
          <cell r="BC80">
            <v>-0.83897145104045023</v>
          </cell>
          <cell r="BD80">
            <v>222.76154910096807</v>
          </cell>
          <cell r="BE80">
            <v>13.932569211752835</v>
          </cell>
          <cell r="BF80">
            <v>627.89870291109867</v>
          </cell>
          <cell r="BG80">
            <v>-25.509309736136288</v>
          </cell>
          <cell r="BH80">
            <v>84.219043839076278</v>
          </cell>
          <cell r="BI80">
            <v>318.63954130516777</v>
          </cell>
          <cell r="BJ80">
            <v>689.87519755051301</v>
          </cell>
          <cell r="BK80">
            <v>306.4548886681082</v>
          </cell>
          <cell r="BL80">
            <v>42.553804802998656</v>
          </cell>
          <cell r="BM80">
            <v>69.534390045136661</v>
          </cell>
          <cell r="BN80">
            <v>-37.946270630641507</v>
          </cell>
          <cell r="BO80">
            <v>62.010190891925419</v>
          </cell>
          <cell r="BP80">
            <v>-98.49445605446509</v>
          </cell>
          <cell r="BQ80">
            <v>-41.896762204908789</v>
          </cell>
          <cell r="BR80">
            <v>-100</v>
          </cell>
          <cell r="BS80">
            <v>-100</v>
          </cell>
          <cell r="BT80">
            <v>-93.630401188317435</v>
          </cell>
          <cell r="BU80">
            <v>-79.912202829364503</v>
          </cell>
          <cell r="BV80">
            <v>-11.289740195391147</v>
          </cell>
          <cell r="BW80">
            <v>-24.128581919773509</v>
          </cell>
          <cell r="BX80">
            <v>-0.89638498746182904</v>
          </cell>
          <cell r="BY80">
            <v>55.938619217978982</v>
          </cell>
          <cell r="CA80">
            <v>199501</v>
          </cell>
          <cell r="CB80">
            <v>33.990610497810081</v>
          </cell>
          <cell r="CC80">
            <v>36.345594691744566</v>
          </cell>
          <cell r="CD80">
            <v>24.039783429264673</v>
          </cell>
          <cell r="CE80">
            <v>33.876992589274238</v>
          </cell>
          <cell r="CF80">
            <v>165.56760333000199</v>
          </cell>
          <cell r="CG80">
            <v>72.094323127038052</v>
          </cell>
          <cell r="CH80">
            <v>277.17666326699566</v>
          </cell>
          <cell r="CI80">
            <v>78.516958962480516</v>
          </cell>
          <cell r="CJ80">
            <v>-100</v>
          </cell>
          <cell r="CK80">
            <v>15.591092959937754</v>
          </cell>
          <cell r="CL80">
            <v>401.90869311551933</v>
          </cell>
          <cell r="CM80">
            <v>-100</v>
          </cell>
          <cell r="CN80">
            <v>474.8541344645455</v>
          </cell>
          <cell r="CO80">
            <v>-94.453133761091195</v>
          </cell>
          <cell r="CP80">
            <v>-100</v>
          </cell>
          <cell r="CQ80">
            <v>55.938245301866971</v>
          </cell>
          <cell r="CR80">
            <v>1072.3699173736163</v>
          </cell>
          <cell r="CS80">
            <v>-3.2022478443877134</v>
          </cell>
          <cell r="CT80">
            <v>-30.798276210312892</v>
          </cell>
          <cell r="CU80">
            <v>47.319192595218851</v>
          </cell>
          <cell r="CV80">
            <v>-19.518030760814156</v>
          </cell>
          <cell r="CW80">
            <v>75.980804092159019</v>
          </cell>
          <cell r="CX80">
            <v>-83.963527886877046</v>
          </cell>
          <cell r="CY80">
            <v>95.252504595588306</v>
          </cell>
          <cell r="CZ80">
            <v>-100</v>
          </cell>
          <cell r="DA80">
            <v>-62.358783649449279</v>
          </cell>
          <cell r="DB80">
            <v>155.3291400897709</v>
          </cell>
          <cell r="DC80">
            <v>-27.034644959290361</v>
          </cell>
          <cell r="DD80">
            <v>-20.231654854712971</v>
          </cell>
          <cell r="DE80">
            <v>-78.171028332396517</v>
          </cell>
          <cell r="DF80">
            <v>16.424602108770443</v>
          </cell>
          <cell r="DG80">
            <v>6.6434942366613967</v>
          </cell>
          <cell r="DH80">
            <v>58.324582302004728</v>
          </cell>
          <cell r="DI80">
            <v>-26.691722637651978</v>
          </cell>
          <cell r="DJ80">
            <v>-33.773993728189609</v>
          </cell>
          <cell r="DK80">
            <v>34.723075999491726</v>
          </cell>
          <cell r="DL80">
            <v>30.282099779795004</v>
          </cell>
          <cell r="DM80">
            <v>38.648065938709266</v>
          </cell>
          <cell r="DN80">
            <v>9.1291502815134038</v>
          </cell>
          <cell r="DO80">
            <v>-91.009571366415642</v>
          </cell>
          <cell r="DP80">
            <v>-59.949956828197479</v>
          </cell>
          <cell r="DQ80">
            <v>28.55327986183255</v>
          </cell>
          <cell r="DR80">
            <v>-100</v>
          </cell>
          <cell r="DS80">
            <v>89.0655444618763</v>
          </cell>
          <cell r="DT80">
            <v>-8.1847625665507593</v>
          </cell>
          <cell r="DU80">
            <v>153.84683550100368</v>
          </cell>
          <cell r="DV80">
            <v>180.37720000938981</v>
          </cell>
          <cell r="DW80">
            <v>169.79254749149612</v>
          </cell>
          <cell r="DX80">
            <v>31.948218581663696</v>
          </cell>
          <cell r="DY80">
            <v>44.316914452417649</v>
          </cell>
          <cell r="DZ80">
            <v>-74.034799491819882</v>
          </cell>
          <cell r="EA80">
            <v>-46.273426410193188</v>
          </cell>
          <cell r="EB80">
            <v>141.78037636815421</v>
          </cell>
          <cell r="EC80">
            <v>-0.83897145104045023</v>
          </cell>
          <cell r="ED80">
            <v>222.76154910096807</v>
          </cell>
          <cell r="EE80">
            <v>13.932569211752835</v>
          </cell>
          <cell r="EF80">
            <v>627.89870291109867</v>
          </cell>
          <cell r="EG80">
            <v>-25.509309736136288</v>
          </cell>
          <cell r="EH80">
            <v>84.219043839076278</v>
          </cell>
          <cell r="EI80">
            <v>318.63954130516777</v>
          </cell>
          <cell r="EJ80">
            <v>689.87519755051301</v>
          </cell>
          <cell r="EK80">
            <v>306.4548886681082</v>
          </cell>
          <cell r="EL80">
            <v>42.553804802998656</v>
          </cell>
          <cell r="EM80">
            <v>69.534390045136661</v>
          </cell>
          <cell r="EN80">
            <v>-37.946270630641507</v>
          </cell>
          <cell r="EO80">
            <v>62.010190891925419</v>
          </cell>
          <cell r="EP80">
            <v>-98.49445605446509</v>
          </cell>
          <cell r="EQ80">
            <v>-41.896762204908789</v>
          </cell>
          <cell r="ER80">
            <v>-100</v>
          </cell>
          <cell r="ES80">
            <v>-100</v>
          </cell>
          <cell r="ET80">
            <v>-93.630401188317435</v>
          </cell>
          <cell r="EU80">
            <v>-79.912202829364503</v>
          </cell>
          <cell r="EV80">
            <v>-11.289740195391147</v>
          </cell>
          <cell r="EW80">
            <v>-24.128581919773509</v>
          </cell>
          <cell r="EX80">
            <v>-0.89638498746182904</v>
          </cell>
          <cell r="EY80">
            <v>55.938619217978982</v>
          </cell>
        </row>
        <row r="81">
          <cell r="A81">
            <v>199502</v>
          </cell>
          <cell r="B81">
            <v>31.973409662587414</v>
          </cell>
          <cell r="C81">
            <v>37.392303100736655</v>
          </cell>
          <cell r="D81">
            <v>32.080116322281214</v>
          </cell>
          <cell r="E81">
            <v>129.43565124190459</v>
          </cell>
          <cell r="F81">
            <v>93.956314032549102</v>
          </cell>
          <cell r="G81">
            <v>147.91106159670869</v>
          </cell>
          <cell r="H81">
            <v>524.86418713280864</v>
          </cell>
          <cell r="I81">
            <v>-30.256127300273477</v>
          </cell>
          <cell r="J81">
            <v>-100</v>
          </cell>
          <cell r="K81">
            <v>-16.712992545260931</v>
          </cell>
          <cell r="L81">
            <v>320.8185639818397</v>
          </cell>
          <cell r="M81">
            <v>-100</v>
          </cell>
          <cell r="N81">
            <v>748.7204066158713</v>
          </cell>
          <cell r="O81">
            <v>-72.681177478434137</v>
          </cell>
          <cell r="P81">
            <v>-64.802859078724822</v>
          </cell>
          <cell r="Q81">
            <v>174.11640938321568</v>
          </cell>
          <cell r="R81">
            <v>1196.2206949677104</v>
          </cell>
          <cell r="S81">
            <v>289.30925318864496</v>
          </cell>
          <cell r="T81">
            <v>13.295075074217692</v>
          </cell>
          <cell r="U81">
            <v>20.706188606701858</v>
          </cell>
          <cell r="V81">
            <v>-8.2410647355354172</v>
          </cell>
          <cell r="W81">
            <v>40.163697208330376</v>
          </cell>
          <cell r="X81">
            <v>-68.584610093082901</v>
          </cell>
          <cell r="Y81">
            <v>114.21798653816319</v>
          </cell>
          <cell r="Z81">
            <v>-100</v>
          </cell>
          <cell r="AA81">
            <v>-58.212185389452308</v>
          </cell>
          <cell r="AB81">
            <v>-100</v>
          </cell>
          <cell r="AC81">
            <v>-33.513459081068575</v>
          </cell>
          <cell r="AD81">
            <v>-100</v>
          </cell>
          <cell r="AE81">
            <v>-91.799557043965933</v>
          </cell>
          <cell r="AF81">
            <v>11.679412025541126</v>
          </cell>
          <cell r="AG81">
            <v>-10.804539089396684</v>
          </cell>
          <cell r="AH81">
            <v>86.091750455547754</v>
          </cell>
          <cell r="AI81">
            <v>-11.880990101662292</v>
          </cell>
          <cell r="AJ81">
            <v>-36.031152339742903</v>
          </cell>
          <cell r="AK81">
            <v>31.444391478399865</v>
          </cell>
          <cell r="AL81">
            <v>13.7212535769292</v>
          </cell>
          <cell r="AM81">
            <v>4.7022921025266839</v>
          </cell>
          <cell r="AN81">
            <v>31.576020464385152</v>
          </cell>
          <cell r="AO81">
            <v>-91.730675023335948</v>
          </cell>
          <cell r="AP81">
            <v>-54.8124064009588</v>
          </cell>
          <cell r="AQ81">
            <v>44.748843279922113</v>
          </cell>
          <cell r="AR81">
            <v>-100</v>
          </cell>
          <cell r="AS81">
            <v>95.088925357580592</v>
          </cell>
          <cell r="AT81">
            <v>17.03435613076087</v>
          </cell>
          <cell r="AU81">
            <v>89.836309304907957</v>
          </cell>
          <cell r="AV81">
            <v>171.38326465498051</v>
          </cell>
          <cell r="AW81">
            <v>-45.193192264516057</v>
          </cell>
          <cell r="AX81">
            <v>88.387346736699186</v>
          </cell>
          <cell r="AY81">
            <v>68.263941307816026</v>
          </cell>
          <cell r="AZ81">
            <v>19.227791491007082</v>
          </cell>
          <cell r="BA81">
            <v>-10.379710163856558</v>
          </cell>
          <cell r="BB81">
            <v>79.59980573660917</v>
          </cell>
          <cell r="BC81">
            <v>-5.2596960786635947</v>
          </cell>
          <cell r="BD81">
            <v>252.33282783941252</v>
          </cell>
          <cell r="BE81">
            <v>14.566090116595376</v>
          </cell>
          <cell r="BF81">
            <v>295.35624312225548</v>
          </cell>
          <cell r="BG81">
            <v>-51.368076743355054</v>
          </cell>
          <cell r="BH81">
            <v>1.1511179281458226</v>
          </cell>
          <cell r="BI81">
            <v>1114.5643172566918</v>
          </cell>
          <cell r="BJ81">
            <v>113.74590311557048</v>
          </cell>
          <cell r="BK81">
            <v>521.08399105624233</v>
          </cell>
          <cell r="BL81">
            <v>49.281740943299866</v>
          </cell>
          <cell r="BM81">
            <v>511.07271979389907</v>
          </cell>
          <cell r="BN81">
            <v>-59.2484000653387</v>
          </cell>
          <cell r="BO81">
            <v>-8.7681917099318412</v>
          </cell>
          <cell r="BP81">
            <v>-95.911421589677531</v>
          </cell>
          <cell r="BQ81">
            <v>-60.950856439513046</v>
          </cell>
          <cell r="BR81">
            <v>-72.380405937116294</v>
          </cell>
          <cell r="BS81">
            <v>-100</v>
          </cell>
          <cell r="BT81">
            <v>7.799985925066963</v>
          </cell>
          <cell r="BU81">
            <v>-99.096942790258836</v>
          </cell>
          <cell r="BV81">
            <v>-12.275885606026378</v>
          </cell>
          <cell r="BW81">
            <v>-17.516459704975404</v>
          </cell>
          <cell r="BX81">
            <v>-6.6343176204229053</v>
          </cell>
          <cell r="BY81">
            <v>74.370649690104131</v>
          </cell>
          <cell r="CA81">
            <v>199502</v>
          </cell>
          <cell r="CB81">
            <v>33.389754290019681</v>
          </cell>
          <cell r="CC81">
            <v>36.643371683977165</v>
          </cell>
          <cell r="CD81">
            <v>27.661257705765351</v>
          </cell>
          <cell r="CE81">
            <v>73.023327438567662</v>
          </cell>
          <cell r="CF81">
            <v>136.2314913611412</v>
          </cell>
          <cell r="CG81">
            <v>103.15322949055195</v>
          </cell>
          <cell r="CH81">
            <v>378.64375043583152</v>
          </cell>
          <cell r="CI81">
            <v>33.957232847952838</v>
          </cell>
          <cell r="CJ81">
            <v>-100</v>
          </cell>
          <cell r="CK81">
            <v>2.3574774402424623</v>
          </cell>
          <cell r="CL81">
            <v>368.6895019632156</v>
          </cell>
          <cell r="CM81">
            <v>-100</v>
          </cell>
          <cell r="CN81">
            <v>587.04554594652757</v>
          </cell>
          <cell r="CO81">
            <v>-85.534085471984525</v>
          </cell>
          <cell r="CP81">
            <v>-85.581222218170183</v>
          </cell>
          <cell r="CQ81">
            <v>104.35083342556891</v>
          </cell>
          <cell r="CR81">
            <v>1123.1063349772589</v>
          </cell>
          <cell r="CS81">
            <v>116.62732415006332</v>
          </cell>
          <cell r="CT81">
            <v>-12.735097861542258</v>
          </cell>
          <cell r="CU81">
            <v>33.471672910413275</v>
          </cell>
          <cell r="CV81">
            <v>-13.650297486986432</v>
          </cell>
          <cell r="CW81">
            <v>57.344122083596261</v>
          </cell>
          <cell r="CX81">
            <v>-75.961429853432207</v>
          </cell>
          <cell r="CY81">
            <v>105.12079622643716</v>
          </cell>
          <cell r="CZ81">
            <v>-100</v>
          </cell>
          <cell r="DA81">
            <v>-60.201188022324125</v>
          </cell>
          <cell r="DB81">
            <v>22.473965415646816</v>
          </cell>
          <cell r="DC81">
            <v>-30.405760302910736</v>
          </cell>
          <cell r="DD81">
            <v>-61.737443908077239</v>
          </cell>
          <cell r="DE81">
            <v>-85.262348037974476</v>
          </cell>
          <cell r="DF81">
            <v>14.293263349208758</v>
          </cell>
          <cell r="DG81">
            <v>-1.1934246335397916</v>
          </cell>
          <cell r="DH81">
            <v>70.796420245457</v>
          </cell>
          <cell r="DI81">
            <v>-20.039367777723299</v>
          </cell>
          <cell r="DJ81">
            <v>-34.787813944219394</v>
          </cell>
          <cell r="DK81">
            <v>33.250429534837906</v>
          </cell>
          <cell r="DL81">
            <v>22.84366785521199</v>
          </cell>
          <cell r="DM81">
            <v>23.401059553006576</v>
          </cell>
          <cell r="DN81">
            <v>19.211335317828144</v>
          </cell>
          <cell r="DO81">
            <v>-91.333460640965001</v>
          </cell>
          <cell r="DP81">
            <v>-57.642386391035025</v>
          </cell>
          <cell r="DQ81">
            <v>35.827642203587715</v>
          </cell>
          <cell r="DR81">
            <v>-100</v>
          </cell>
          <cell r="DS81">
            <v>91.77099249271285</v>
          </cell>
          <cell r="DT81">
            <v>3.1425992922574437</v>
          </cell>
          <cell r="DU81">
            <v>125.0960134878145</v>
          </cell>
          <cell r="DV81">
            <v>176.33750451023735</v>
          </cell>
          <cell r="DW81">
            <v>73.230042753393747</v>
          </cell>
          <cell r="DX81">
            <v>57.298288712222529</v>
          </cell>
          <cell r="DY81">
            <v>55.07290643966391</v>
          </cell>
          <cell r="DZ81">
            <v>-32.145186748725905</v>
          </cell>
          <cell r="EA81">
            <v>-30.151486652521157</v>
          </cell>
          <cell r="EB81">
            <v>107.56829681948031</v>
          </cell>
          <cell r="EC81">
            <v>-3.2712775731444168</v>
          </cell>
          <cell r="ED81">
            <v>239.03182340498722</v>
          </cell>
          <cell r="EE81">
            <v>14.281135771565403</v>
          </cell>
          <cell r="EF81">
            <v>444.93207889887219</v>
          </cell>
          <cell r="EG81">
            <v>-39.736940407521303</v>
          </cell>
          <cell r="EH81">
            <v>38.514630702565825</v>
          </cell>
          <cell r="EI81">
            <v>756.56157182123582</v>
          </cell>
          <cell r="EJ81">
            <v>372.8858059875771</v>
          </cell>
          <cell r="EK81">
            <v>424.54495844045232</v>
          </cell>
          <cell r="EL81">
            <v>43.60287609800352</v>
          </cell>
          <cell r="EM81">
            <v>89.329439694539417</v>
          </cell>
          <cell r="EN81">
            <v>-45.900078353157866</v>
          </cell>
          <cell r="EO81">
            <v>35.582896482150716</v>
          </cell>
          <cell r="EP81">
            <v>-97.530000386474953</v>
          </cell>
          <cell r="EQ81">
            <v>-49.011196577929681</v>
          </cell>
          <cell r="ER81">
            <v>-89.687371808364276</v>
          </cell>
          <cell r="ES81">
            <v>-100</v>
          </cell>
          <cell r="ET81">
            <v>-55.758234520969943</v>
          </cell>
          <cell r="EU81">
            <v>-87.075417817950864</v>
          </cell>
          <cell r="EV81">
            <v>-11.766569272797128</v>
          </cell>
          <cell r="EW81">
            <v>-20.931434621438612</v>
          </cell>
          <cell r="EX81">
            <v>-3.6708370044621432</v>
          </cell>
          <cell r="EY81">
            <v>64.851025025435888</v>
          </cell>
        </row>
        <row r="82">
          <cell r="A82">
            <v>199503</v>
          </cell>
          <cell r="B82">
            <v>-39.632254338809361</v>
          </cell>
          <cell r="C82">
            <v>-41.445489508988096</v>
          </cell>
          <cell r="D82">
            <v>32.017900711215532</v>
          </cell>
          <cell r="E82">
            <v>131.53614758448794</v>
          </cell>
          <cell r="F82">
            <v>287.97325920681124</v>
          </cell>
          <cell r="G82">
            <v>394.13307903237688</v>
          </cell>
          <cell r="H82">
            <v>398.69231058801961</v>
          </cell>
          <cell r="I82">
            <v>-92.233427792809835</v>
          </cell>
          <cell r="J82">
            <v>43317.565692007804</v>
          </cell>
          <cell r="K82">
            <v>-28.179432531947143</v>
          </cell>
          <cell r="L82">
            <v>253.68241715399608</v>
          </cell>
          <cell r="M82">
            <v>-100</v>
          </cell>
          <cell r="N82">
            <v>26.659225897678752</v>
          </cell>
          <cell r="O82">
            <v>-47.267047579527713</v>
          </cell>
          <cell r="P82">
            <v>-100</v>
          </cell>
          <cell r="Q82">
            <v>169.54993812037156</v>
          </cell>
          <cell r="R82">
            <v>50.109014698909448</v>
          </cell>
          <cell r="S82">
            <v>84.29428633311673</v>
          </cell>
          <cell r="T82">
            <v>3.4705622932745399</v>
          </cell>
          <cell r="U82">
            <v>15.850881952492117</v>
          </cell>
          <cell r="V82">
            <v>49.243854302876457</v>
          </cell>
          <cell r="W82">
            <v>28.939513105715577</v>
          </cell>
          <cell r="X82">
            <v>-7.7183390421283775</v>
          </cell>
          <cell r="Y82">
            <v>-36.929009633774001</v>
          </cell>
          <cell r="Z82">
            <v>562.63431242850106</v>
          </cell>
          <cell r="AA82">
            <v>-63.071688939797212</v>
          </cell>
          <cell r="AB82">
            <v>-100</v>
          </cell>
          <cell r="AC82">
            <v>-75.483583827485106</v>
          </cell>
          <cell r="AD82">
            <v>1200.497248691451</v>
          </cell>
          <cell r="AE82">
            <v>10.559514112893879</v>
          </cell>
          <cell r="AF82">
            <v>8.11696848204042</v>
          </cell>
          <cell r="AG82">
            <v>17.333678593909866</v>
          </cell>
          <cell r="AH82">
            <v>96.377913983065582</v>
          </cell>
          <cell r="AI82">
            <v>-43.887197109334409</v>
          </cell>
          <cell r="AJ82">
            <v>-47.942390615932283</v>
          </cell>
          <cell r="AK82">
            <v>-6.1879978874566035</v>
          </cell>
          <cell r="AL82">
            <v>36.748188477229462</v>
          </cell>
          <cell r="AM82">
            <v>61.302607980885227</v>
          </cell>
          <cell r="AN82">
            <v>-40.574265619166781</v>
          </cell>
          <cell r="AO82">
            <v>-65.551762985356362</v>
          </cell>
          <cell r="AP82">
            <v>-56.696936821222785</v>
          </cell>
          <cell r="AQ82">
            <v>76.760304675342098</v>
          </cell>
          <cell r="AR82">
            <v>-100</v>
          </cell>
          <cell r="AS82">
            <v>37.619803510642612</v>
          </cell>
          <cell r="AT82">
            <v>11.056388834389779</v>
          </cell>
          <cell r="AU82">
            <v>12.634169948183711</v>
          </cell>
          <cell r="AV82">
            <v>124.31977506593563</v>
          </cell>
          <cell r="AW82">
            <v>100.6390699261396</v>
          </cell>
          <cell r="AX82">
            <v>92.422348822201627</v>
          </cell>
          <cell r="AY82">
            <v>39.12826150913736</v>
          </cell>
          <cell r="AZ82">
            <v>45.133020304726244</v>
          </cell>
          <cell r="BA82">
            <v>-41.794333078554558</v>
          </cell>
          <cell r="BB82">
            <v>309.54250420892606</v>
          </cell>
          <cell r="BC82">
            <v>-17.352375582782159</v>
          </cell>
          <cell r="BD82">
            <v>521.04018186984945</v>
          </cell>
          <cell r="BE82">
            <v>-55.984199268179943</v>
          </cell>
          <cell r="BF82">
            <v>5461.9308912472889</v>
          </cell>
          <cell r="BG82">
            <v>-82.857729023763142</v>
          </cell>
          <cell r="BH82">
            <v>99.859407687460589</v>
          </cell>
          <cell r="BI82">
            <v>454.68494334650848</v>
          </cell>
          <cell r="BJ82">
            <v>1275.1651000146719</v>
          </cell>
          <cell r="BK82">
            <v>1344.843355786895</v>
          </cell>
          <cell r="BL82">
            <v>-74.622333296846435</v>
          </cell>
          <cell r="BM82">
            <v>-80.669279203395917</v>
          </cell>
          <cell r="BN82">
            <v>-28.706919780908109</v>
          </cell>
          <cell r="BO82">
            <v>171.8600090077814</v>
          </cell>
          <cell r="BP82">
            <v>-92.610691137419622</v>
          </cell>
          <cell r="BQ82">
            <v>-42.77190013497394</v>
          </cell>
          <cell r="BR82">
            <v>-98.234781425126315</v>
          </cell>
          <cell r="BS82">
            <v>-2.1429623687673569</v>
          </cell>
          <cell r="BT82">
            <v>-100</v>
          </cell>
          <cell r="BU82">
            <v>5.8502465633143714</v>
          </cell>
          <cell r="BV82">
            <v>-1.0343418106084528</v>
          </cell>
          <cell r="BW82">
            <v>-16.787856381788373</v>
          </cell>
          <cell r="BX82">
            <v>11.450060430611714</v>
          </cell>
          <cell r="BY82">
            <v>113.86017831373283</v>
          </cell>
          <cell r="CA82">
            <v>199503</v>
          </cell>
          <cell r="CB82">
            <v>3.4155563516988821</v>
          </cell>
          <cell r="CC82">
            <v>4.1411656523930418</v>
          </cell>
          <cell r="CD82">
            <v>29.12905824642479</v>
          </cell>
          <cell r="CE82">
            <v>90.950820173019679</v>
          </cell>
          <cell r="CF82">
            <v>182.72300268775473</v>
          </cell>
          <cell r="CG82">
            <v>192.30530121643892</v>
          </cell>
          <cell r="CH82">
            <v>384.78634304319945</v>
          </cell>
          <cell r="CI82">
            <v>-4.705784011450902</v>
          </cell>
          <cell r="CJ82">
            <v>13202.522277168589</v>
          </cell>
          <cell r="CK82">
            <v>-6.9985958150510754</v>
          </cell>
          <cell r="CL82">
            <v>333.45297307627987</v>
          </cell>
          <cell r="CM82">
            <v>-100</v>
          </cell>
          <cell r="CN82">
            <v>415.35117783867759</v>
          </cell>
          <cell r="CO82">
            <v>-73.80961138108988</v>
          </cell>
          <cell r="CP82">
            <v>-89.998929880846489</v>
          </cell>
          <cell r="CQ82">
            <v>124.32690828905928</v>
          </cell>
          <cell r="CR82">
            <v>794.35527468986947</v>
          </cell>
          <cell r="CS82">
            <v>106.7209429655548</v>
          </cell>
          <cell r="CT82">
            <v>-7.76991495020836</v>
          </cell>
          <cell r="CU82">
            <v>27.546653124887271</v>
          </cell>
          <cell r="CV82">
            <v>7.4979639411587158</v>
          </cell>
          <cell r="CW82">
            <v>47.793025847566241</v>
          </cell>
          <cell r="CX82">
            <v>-53.014578928976</v>
          </cell>
          <cell r="CY82">
            <v>57.35631662607463</v>
          </cell>
          <cell r="CZ82">
            <v>122.81187156030336</v>
          </cell>
          <cell r="DA82">
            <v>-61.166398651688809</v>
          </cell>
          <cell r="DB82">
            <v>-18.708105811032397</v>
          </cell>
          <cell r="DC82">
            <v>-45.563252206047331</v>
          </cell>
          <cell r="DD82">
            <v>362.69103637348258</v>
          </cell>
          <cell r="DE82">
            <v>-53.042090134363299</v>
          </cell>
          <cell r="DF82">
            <v>12.161367155650353</v>
          </cell>
          <cell r="DG82">
            <v>5.2016490631880998</v>
          </cell>
          <cell r="DH82">
            <v>79.626485891229834</v>
          </cell>
          <cell r="DI82">
            <v>-28.271017605025278</v>
          </cell>
          <cell r="DJ82">
            <v>-39.328431343070122</v>
          </cell>
          <cell r="DK82">
            <v>19.637311134604033</v>
          </cell>
          <cell r="DL82">
            <v>27.64314638155443</v>
          </cell>
          <cell r="DM82">
            <v>36.483687335706691</v>
          </cell>
          <cell r="DN82">
            <v>-1.4250976583093973</v>
          </cell>
          <cell r="DO82">
            <v>-82.434289814837427</v>
          </cell>
          <cell r="DP82">
            <v>-57.316041813511923</v>
          </cell>
          <cell r="DQ82">
            <v>49.956531641755475</v>
          </cell>
          <cell r="DR82">
            <v>-100</v>
          </cell>
          <cell r="DS82">
            <v>73.07941183628833</v>
          </cell>
          <cell r="DT82">
            <v>5.8742334134161354</v>
          </cell>
          <cell r="DU82">
            <v>86.277112946457635</v>
          </cell>
          <cell r="DV82">
            <v>158.38233854344452</v>
          </cell>
          <cell r="DW82">
            <v>82.690925362696049</v>
          </cell>
          <cell r="DX82">
            <v>69.422199837131672</v>
          </cell>
          <cell r="DY82">
            <v>49.569230114926768</v>
          </cell>
          <cell r="DZ82">
            <v>-5.4707615463218957</v>
          </cell>
          <cell r="EA82">
            <v>-34.170294127175566</v>
          </cell>
          <cell r="EB82">
            <v>163.8535161646812</v>
          </cell>
          <cell r="EC82">
            <v>-7.1953315419045367</v>
          </cell>
          <cell r="ED82">
            <v>317.62058242790914</v>
          </cell>
          <cell r="EE82">
            <v>-5.3000763356334204</v>
          </cell>
          <cell r="EF82">
            <v>1843.0456413061449</v>
          </cell>
          <cell r="EG82">
            <v>-51.75363836600549</v>
          </cell>
          <cell r="EH82">
            <v>55.609903771862008</v>
          </cell>
          <cell r="EI82">
            <v>672.43601703627542</v>
          </cell>
          <cell r="EJ82">
            <v>624.32874333761561</v>
          </cell>
          <cell r="EK82">
            <v>681.00937450226388</v>
          </cell>
          <cell r="EL82">
            <v>-11.458517132501129</v>
          </cell>
          <cell r="EM82">
            <v>-2.1047980109473343</v>
          </cell>
          <cell r="EN82">
            <v>-41.932372002135473</v>
          </cell>
          <cell r="EO82">
            <v>67.031891883127003</v>
          </cell>
          <cell r="EP82">
            <v>-96.394759617997238</v>
          </cell>
          <cell r="EQ82">
            <v>-47.57133920567329</v>
          </cell>
          <cell r="ER82">
            <v>-91.659877981601937</v>
          </cell>
          <cell r="ES82">
            <v>-77.41729723075116</v>
          </cell>
          <cell r="ET82">
            <v>-65.968012621598575</v>
          </cell>
          <cell r="EU82">
            <v>-65.630739855542231</v>
          </cell>
          <cell r="EV82">
            <v>-8.3608194034612779</v>
          </cell>
          <cell r="EW82">
            <v>-19.616517368893369</v>
          </cell>
          <cell r="EX82">
            <v>1.1276071810696351</v>
          </cell>
          <cell r="EY82">
            <v>80.403520348139324</v>
          </cell>
        </row>
        <row r="83">
          <cell r="A83">
            <v>199504</v>
          </cell>
          <cell r="B83">
            <v>-12.843808733359381</v>
          </cell>
          <cell r="C83">
            <v>-13.954373078662428</v>
          </cell>
          <cell r="D83">
            <v>16.863836280461058</v>
          </cell>
          <cell r="E83">
            <v>26.576237504304473</v>
          </cell>
          <cell r="F83">
            <v>47.330310521066934</v>
          </cell>
          <cell r="G83">
            <v>171.32344169915348</v>
          </cell>
          <cell r="H83">
            <v>75.536491070517769</v>
          </cell>
          <cell r="I83">
            <v>-100</v>
          </cell>
          <cell r="J83">
            <v>-100</v>
          </cell>
          <cell r="K83">
            <v>-11.897264467465035</v>
          </cell>
          <cell r="L83">
            <v>2933.7985452942476</v>
          </cell>
          <cell r="M83">
            <v>-100</v>
          </cell>
          <cell r="N83">
            <v>1.3034678176008043</v>
          </cell>
          <cell r="O83">
            <v>-88.094348029675388</v>
          </cell>
          <cell r="P83">
            <v>-100</v>
          </cell>
          <cell r="Q83">
            <v>33.274706253606297</v>
          </cell>
          <cell r="R83">
            <v>128.65299846904438</v>
          </cell>
          <cell r="S83">
            <v>232.79041615130581</v>
          </cell>
          <cell r="T83">
            <v>-19.140262954512494</v>
          </cell>
          <cell r="U83">
            <v>19.931402728540817</v>
          </cell>
          <cell r="V83">
            <v>113.44628924748102</v>
          </cell>
          <cell r="W83">
            <v>42.217908597188824</v>
          </cell>
          <cell r="X83">
            <v>-59.108712315915589</v>
          </cell>
          <cell r="Y83">
            <v>-100</v>
          </cell>
          <cell r="Z83">
            <v>-100</v>
          </cell>
          <cell r="AA83">
            <v>-83.473801213068981</v>
          </cell>
          <cell r="AB83">
            <v>178.1910129136761</v>
          </cell>
          <cell r="AC83">
            <v>-92.686057876456815</v>
          </cell>
          <cell r="AD83">
            <v>-100</v>
          </cell>
          <cell r="AE83">
            <v>19.494231638752524</v>
          </cell>
          <cell r="AF83">
            <v>12.420511556479525</v>
          </cell>
          <cell r="AG83">
            <v>38.769847992636443</v>
          </cell>
          <cell r="AH83">
            <v>-4.0392932389636371E-2</v>
          </cell>
          <cell r="AI83">
            <v>-26.377459338212049</v>
          </cell>
          <cell r="AJ83">
            <v>-40.137027601758987</v>
          </cell>
          <cell r="AK83">
            <v>-2.2459546004944286</v>
          </cell>
          <cell r="AL83">
            <v>0.91880846313512166</v>
          </cell>
          <cell r="AM83">
            <v>-3.3137857302522349</v>
          </cell>
          <cell r="AN83">
            <v>-47.019503104036062</v>
          </cell>
          <cell r="AO83">
            <v>25.061454041770986</v>
          </cell>
          <cell r="AP83">
            <v>-34.801445381643788</v>
          </cell>
          <cell r="AQ83">
            <v>126.18195945672301</v>
          </cell>
          <cell r="AR83">
            <v>-100</v>
          </cell>
          <cell r="AS83">
            <v>44.585127464638106</v>
          </cell>
          <cell r="AT83">
            <v>57.746022171575817</v>
          </cell>
          <cell r="AU83">
            <v>12.900366770429315</v>
          </cell>
          <cell r="AV83">
            <v>101.29059681038709</v>
          </cell>
          <cell r="AW83">
            <v>-10.205439863905411</v>
          </cell>
          <cell r="AX83">
            <v>65.544261856848379</v>
          </cell>
          <cell r="AY83">
            <v>-29.716534018709226</v>
          </cell>
          <cell r="AZ83">
            <v>-20.802368003445906</v>
          </cell>
          <cell r="BA83">
            <v>19.411430270182322</v>
          </cell>
          <cell r="BB83">
            <v>93.170105993855259</v>
          </cell>
          <cell r="BC83">
            <v>178.11281121953954</v>
          </cell>
          <cell r="BD83">
            <v>216.05537692032868</v>
          </cell>
          <cell r="BE83">
            <v>43.704093724485574</v>
          </cell>
          <cell r="BF83">
            <v>-26.928678127452727</v>
          </cell>
          <cell r="BG83">
            <v>9.9096046535957214</v>
          </cell>
          <cell r="BH83">
            <v>82.703108252947459</v>
          </cell>
          <cell r="BI83">
            <v>704.60387021338795</v>
          </cell>
          <cell r="BJ83">
            <v>84.846845510870594</v>
          </cell>
          <cell r="BK83">
            <v>171.25954440469184</v>
          </cell>
          <cell r="BL83">
            <v>-24.81203987782736</v>
          </cell>
          <cell r="BM83">
            <v>-33.09361948675857</v>
          </cell>
          <cell r="BN83">
            <v>124.3007796871257</v>
          </cell>
          <cell r="BO83">
            <v>592.70918287066831</v>
          </cell>
          <cell r="BP83">
            <v>686.24836087435358</v>
          </cell>
          <cell r="BQ83">
            <v>63.172412568759256</v>
          </cell>
          <cell r="BR83">
            <v>145.59544814844685</v>
          </cell>
          <cell r="BS83">
            <v>-100</v>
          </cell>
          <cell r="BT83">
            <v>-77.308728226882636</v>
          </cell>
          <cell r="BU83">
            <v>513.75836764522739</v>
          </cell>
          <cell r="BV83">
            <v>16.762836185536557</v>
          </cell>
          <cell r="BW83">
            <v>5.7172515478749517</v>
          </cell>
          <cell r="BX83">
            <v>26.802995137925095</v>
          </cell>
          <cell r="BY83">
            <v>110.20837216615499</v>
          </cell>
          <cell r="CA83">
            <v>199504</v>
          </cell>
          <cell r="CB83">
            <v>-1.5490860690446766</v>
          </cell>
          <cell r="CC83">
            <v>-1.4726817227461311</v>
          </cell>
          <cell r="CD83">
            <v>26.263402152293835</v>
          </cell>
          <cell r="CE83">
            <v>75.154850374860615</v>
          </cell>
          <cell r="CF83">
            <v>149.5009018570212</v>
          </cell>
          <cell r="CG83">
            <v>187.15685899740566</v>
          </cell>
          <cell r="CH83">
            <v>308.90388883010809</v>
          </cell>
          <cell r="CI83">
            <v>-28.088686009290114</v>
          </cell>
          <cell r="CJ83">
            <v>9938.4041824409614</v>
          </cell>
          <cell r="CK83">
            <v>-8.2006109408489181</v>
          </cell>
          <cell r="CL83">
            <v>971.51505318190016</v>
          </cell>
          <cell r="CM83">
            <v>-100</v>
          </cell>
          <cell r="CN83">
            <v>313.75385710500404</v>
          </cell>
          <cell r="CO83">
            <v>-77.314741190426417</v>
          </cell>
          <cell r="CP83">
            <v>-92.452951250808596</v>
          </cell>
          <cell r="CQ83">
            <v>101.98489419306952</v>
          </cell>
          <cell r="CR83">
            <v>631.00799360745282</v>
          </cell>
          <cell r="CS83">
            <v>137.65535074509799</v>
          </cell>
          <cell r="CT83">
            <v>-10.559924084633877</v>
          </cell>
          <cell r="CU83">
            <v>25.778975579017853</v>
          </cell>
          <cell r="CV83">
            <v>32.091045707229938</v>
          </cell>
          <cell r="CW83">
            <v>46.498910872199247</v>
          </cell>
          <cell r="CX83">
            <v>-54.429169676352416</v>
          </cell>
          <cell r="CY83">
            <v>20.830238936747378</v>
          </cell>
          <cell r="CZ83">
            <v>71.092030214147485</v>
          </cell>
          <cell r="DA83">
            <v>-66.344467994404056</v>
          </cell>
          <cell r="DB83">
            <v>26.99678015543941</v>
          </cell>
          <cell r="DC83">
            <v>-56.501556417543071</v>
          </cell>
          <cell r="DD83">
            <v>255.28963614311704</v>
          </cell>
          <cell r="DE83">
            <v>-36.204715053458294</v>
          </cell>
          <cell r="DF83">
            <v>12.221555679344135</v>
          </cell>
          <cell r="DG83">
            <v>12.998152982078352</v>
          </cell>
          <cell r="DH83">
            <v>61.123165702394402</v>
          </cell>
          <cell r="DI83">
            <v>-27.831222354797987</v>
          </cell>
          <cell r="DJ83">
            <v>-39.516234802913694</v>
          </cell>
          <cell r="DK83">
            <v>14.554733799418543</v>
          </cell>
          <cell r="DL83">
            <v>21.436188249882974</v>
          </cell>
          <cell r="DM83">
            <v>27.240380735528063</v>
          </cell>
          <cell r="DN83">
            <v>-12.014791835354771</v>
          </cell>
          <cell r="DO83">
            <v>-57.467475539114076</v>
          </cell>
          <cell r="DP83">
            <v>-52.086832475166958</v>
          </cell>
          <cell r="DQ83">
            <v>67.660545131651929</v>
          </cell>
          <cell r="DR83">
            <v>-100</v>
          </cell>
          <cell r="DS83">
            <v>66.461368364952307</v>
          </cell>
          <cell r="DT83">
            <v>17.921904043074392</v>
          </cell>
          <cell r="DU83">
            <v>69.234730353361414</v>
          </cell>
          <cell r="DV83">
            <v>145.12228878344482</v>
          </cell>
          <cell r="DW83">
            <v>61.114942776853951</v>
          </cell>
          <cell r="DX83">
            <v>68.521515271837075</v>
          </cell>
          <cell r="DY83">
            <v>31.154427102131905</v>
          </cell>
          <cell r="DZ83">
            <v>-9.0316594687000986</v>
          </cell>
          <cell r="EA83">
            <v>-21.725476187348008</v>
          </cell>
          <cell r="EB83">
            <v>149.66207616266257</v>
          </cell>
          <cell r="EC83">
            <v>30.009853996384095</v>
          </cell>
          <cell r="ED83">
            <v>297.2288594370392</v>
          </cell>
          <cell r="EE83">
            <v>4.5387208810851121</v>
          </cell>
          <cell r="EF83">
            <v>1467.6021207484632</v>
          </cell>
          <cell r="EG83">
            <v>-39.373219657744698</v>
          </cell>
          <cell r="EH83">
            <v>61.049533593435655</v>
          </cell>
          <cell r="EI83">
            <v>678.89450789365571</v>
          </cell>
          <cell r="EJ83">
            <v>516.0144307332788</v>
          </cell>
          <cell r="EK83">
            <v>578.66450867892945</v>
          </cell>
          <cell r="EL83">
            <v>-16.142178274866069</v>
          </cell>
          <cell r="EM83">
            <v>-14.525110122449647</v>
          </cell>
          <cell r="EN83">
            <v>-23.98517039145591</v>
          </cell>
          <cell r="EO83">
            <v>123.78613270474733</v>
          </cell>
          <cell r="EP83">
            <v>-11.897451289606764</v>
          </cell>
          <cell r="EQ83">
            <v>-35.61499704394798</v>
          </cell>
          <cell r="ER83">
            <v>-66.044835927757532</v>
          </cell>
          <cell r="ES83">
            <v>-79.85541691623591</v>
          </cell>
          <cell r="ET83">
            <v>-67.192402024729645</v>
          </cell>
          <cell r="EU83">
            <v>-3.077554659452602</v>
          </cell>
          <cell r="EV83">
            <v>-2.9603883509730906</v>
          </cell>
          <cell r="EW83">
            <v>-14.170921609548969</v>
          </cell>
          <cell r="EX83">
            <v>6.6466353302854912</v>
          </cell>
          <cell r="EY83">
            <v>86.810193401853212</v>
          </cell>
        </row>
        <row r="84">
          <cell r="A84">
            <v>199505</v>
          </cell>
          <cell r="B84">
            <v>-5.7405577721367109</v>
          </cell>
          <cell r="C84">
            <v>-7.0049476167365299</v>
          </cell>
          <cell r="D84">
            <v>28.408351911967429</v>
          </cell>
          <cell r="E84">
            <v>89.058729791699108</v>
          </cell>
          <cell r="F84">
            <v>-26.412530373599992</v>
          </cell>
          <cell r="G84">
            <v>156.11858711764808</v>
          </cell>
          <cell r="H84">
            <v>51.841267677562115</v>
          </cell>
          <cell r="I84">
            <v>-83.656382049428032</v>
          </cell>
          <cell r="J84">
            <v>-100</v>
          </cell>
          <cell r="K84">
            <v>1231.060565045583</v>
          </cell>
          <cell r="L84">
            <v>223.03160879305517</v>
          </cell>
          <cell r="M84">
            <v>-100</v>
          </cell>
          <cell r="N84">
            <v>82.583009371610984</v>
          </cell>
          <cell r="O84">
            <v>-26.049301735213916</v>
          </cell>
          <cell r="P84">
            <v>8595.1220081703905</v>
          </cell>
          <cell r="Q84">
            <v>107.9480131947023</v>
          </cell>
          <cell r="R84">
            <v>978.44909064763419</v>
          </cell>
          <cell r="S84">
            <v>157.21582334654636</v>
          </cell>
          <cell r="T84">
            <v>78.028669790981326</v>
          </cell>
          <cell r="U84">
            <v>-4.5834778203904278</v>
          </cell>
          <cell r="V84">
            <v>165.45474184605587</v>
          </cell>
          <cell r="W84">
            <v>-8.4219338849482028</v>
          </cell>
          <cell r="X84">
            <v>-65.397105703979463</v>
          </cell>
          <cell r="Y84">
            <v>-91.856505262913331</v>
          </cell>
          <cell r="Z84">
            <v>9353.8129832121194</v>
          </cell>
          <cell r="AA84">
            <v>-100</v>
          </cell>
          <cell r="AB84">
            <v>-100</v>
          </cell>
          <cell r="AC84">
            <v>-47.83310922360301</v>
          </cell>
          <cell r="AD84">
            <v>-100</v>
          </cell>
          <cell r="AE84">
            <v>-25.928677115099603</v>
          </cell>
          <cell r="AF84">
            <v>15.88898408395653</v>
          </cell>
          <cell r="AG84">
            <v>32.835027245121665</v>
          </cell>
          <cell r="AH84">
            <v>-17.992257179841545</v>
          </cell>
          <cell r="AI84">
            <v>-0.81236013649908045</v>
          </cell>
          <cell r="AJ84">
            <v>-22.839646528062175</v>
          </cell>
          <cell r="AK84">
            <v>-25.228330922001589</v>
          </cell>
          <cell r="AL84">
            <v>-18.931205328475357</v>
          </cell>
          <cell r="AM84">
            <v>3.5353254838243089</v>
          </cell>
          <cell r="AN84">
            <v>-17.61214828027336</v>
          </cell>
          <cell r="AO84">
            <v>31.269812022292939</v>
          </cell>
          <cell r="AP84">
            <v>-11.035183719536576</v>
          </cell>
          <cell r="AQ84">
            <v>21.301759564798559</v>
          </cell>
          <cell r="AR84">
            <v>-100</v>
          </cell>
          <cell r="AS84">
            <v>66.504717563478806</v>
          </cell>
          <cell r="AT84">
            <v>37.405689096824318</v>
          </cell>
          <cell r="AU84">
            <v>21.653186425892628</v>
          </cell>
          <cell r="AV84">
            <v>117.84725751845335</v>
          </cell>
          <cell r="AW84">
            <v>101.53009102957017</v>
          </cell>
          <cell r="AX84">
            <v>31.590624032123088</v>
          </cell>
          <cell r="AY84">
            <v>-50.200322011540571</v>
          </cell>
          <cell r="AZ84">
            <v>-15.718009702467725</v>
          </cell>
          <cell r="BA84">
            <v>81.55297233624384</v>
          </cell>
          <cell r="BB84">
            <v>10.301790352079749</v>
          </cell>
          <cell r="BC84">
            <v>198.64782152548139</v>
          </cell>
          <cell r="BD84">
            <v>27.694307679018706</v>
          </cell>
          <cell r="BE84">
            <v>-53.771267772182647</v>
          </cell>
          <cell r="BF84">
            <v>9.184120156786534</v>
          </cell>
          <cell r="BG84">
            <v>-47.382884691832793</v>
          </cell>
          <cell r="BH84">
            <v>-48.718080827427713</v>
          </cell>
          <cell r="BI84">
            <v>226.2325310372446</v>
          </cell>
          <cell r="BJ84">
            <v>51.761120994236904</v>
          </cell>
          <cell r="BK84">
            <v>75.333405720667571</v>
          </cell>
          <cell r="BL84">
            <v>-19.934422556275265</v>
          </cell>
          <cell r="BM84">
            <v>-31.14743865258626</v>
          </cell>
          <cell r="BN84">
            <v>122.36160571819906</v>
          </cell>
          <cell r="BO84">
            <v>345.65524573840179</v>
          </cell>
          <cell r="BP84">
            <v>-94.192333318495614</v>
          </cell>
          <cell r="BQ84">
            <v>98.113518397908138</v>
          </cell>
          <cell r="BR84">
            <v>-15.929416666285121</v>
          </cell>
          <cell r="BS84">
            <v>1437.9658276810878</v>
          </cell>
          <cell r="BT84">
            <v>-100</v>
          </cell>
          <cell r="BU84">
            <v>542.42930863835954</v>
          </cell>
          <cell r="BV84">
            <v>18.63727715040568</v>
          </cell>
          <cell r="BW84">
            <v>11.341418029096559</v>
          </cell>
          <cell r="BX84">
            <v>26.396571985500074</v>
          </cell>
          <cell r="BY84">
            <v>166.11580896642567</v>
          </cell>
          <cell r="CA84">
            <v>199505</v>
          </cell>
          <cell r="CB84">
            <v>-2.4313058632552611</v>
          </cell>
          <cell r="CC84">
            <v>-2.6390955703963499</v>
          </cell>
          <cell r="CD84">
            <v>26.630608269188045</v>
          </cell>
          <cell r="CE84">
            <v>78.002042128596912</v>
          </cell>
          <cell r="CF84">
            <v>113.47791441569606</v>
          </cell>
          <cell r="CG84">
            <v>180.80094140801356</v>
          </cell>
          <cell r="CH84">
            <v>256.26343121415829</v>
          </cell>
          <cell r="CI84">
            <v>-39.467660265065128</v>
          </cell>
          <cell r="CJ84">
            <v>7882.7720274106159</v>
          </cell>
          <cell r="CK84">
            <v>245.57131092442324</v>
          </cell>
          <cell r="CL84">
            <v>818.24301832153003</v>
          </cell>
          <cell r="CM84">
            <v>-100</v>
          </cell>
          <cell r="CN84">
            <v>266.4154336594126</v>
          </cell>
          <cell r="CO84">
            <v>-66.81676921493748</v>
          </cell>
          <cell r="CP84">
            <v>1686.5607357115512</v>
          </cell>
          <cell r="CQ84">
            <v>103.20600254268851</v>
          </cell>
          <cell r="CR84">
            <v>702.15586512911386</v>
          </cell>
          <cell r="CS84">
            <v>141.66088147651249</v>
          </cell>
          <cell r="CT84">
            <v>7.5809635335570107</v>
          </cell>
          <cell r="CU84">
            <v>19.809865506913354</v>
          </cell>
          <cell r="CV84">
            <v>58.309697125262716</v>
          </cell>
          <cell r="CW84">
            <v>35.701740982931824</v>
          </cell>
          <cell r="CX84">
            <v>-56.585412340655104</v>
          </cell>
          <cell r="CY84">
            <v>-1.3234246999324881</v>
          </cell>
          <cell r="CZ84">
            <v>1896.02964010293</v>
          </cell>
          <cell r="DA84">
            <v>-72.960981239692501</v>
          </cell>
          <cell r="DB84">
            <v>2.029833328756169</v>
          </cell>
          <cell r="DC84">
            <v>-54.797382029057651</v>
          </cell>
          <cell r="DD84">
            <v>185.44142863108658</v>
          </cell>
          <cell r="DE84">
            <v>-34.18449617482247</v>
          </cell>
          <cell r="DF84">
            <v>12.798026678316148</v>
          </cell>
          <cell r="DG84">
            <v>16.116245951123645</v>
          </cell>
          <cell r="DH84">
            <v>48.687272801075096</v>
          </cell>
          <cell r="DI84">
            <v>-23.584216339770919</v>
          </cell>
          <cell r="DJ84">
            <v>-36.894896785746667</v>
          </cell>
          <cell r="DK84">
            <v>8.3013648084158973</v>
          </cell>
          <cell r="DL84">
            <v>15.090970529273591</v>
          </cell>
          <cell r="DM84">
            <v>23.514261129634662</v>
          </cell>
          <cell r="DN84">
            <v>-12.894621870304192</v>
          </cell>
          <cell r="DO84">
            <v>-43.519153400839691</v>
          </cell>
          <cell r="DP84">
            <v>-45.634058935581614</v>
          </cell>
          <cell r="DQ84">
            <v>60.373560226031714</v>
          </cell>
          <cell r="DR84">
            <v>-100</v>
          </cell>
          <cell r="DS84">
            <v>66.468182282777633</v>
          </cell>
          <cell r="DT84">
            <v>20.98449608156254</v>
          </cell>
          <cell r="DU84">
            <v>61.755544085948003</v>
          </cell>
          <cell r="DV84">
            <v>140.83501639919106</v>
          </cell>
          <cell r="DW84">
            <v>67.467666897533235</v>
          </cell>
          <cell r="DX84">
            <v>62.716470042021655</v>
          </cell>
          <cell r="DY84">
            <v>18.366541881606864</v>
          </cell>
          <cell r="DZ84">
            <v>-10.082664852714998</v>
          </cell>
          <cell r="EA84">
            <v>-5.4914768220714336</v>
          </cell>
          <cell r="EB84">
            <v>110.50405681684506</v>
          </cell>
          <cell r="EC84">
            <v>77.394435310455066</v>
          </cell>
          <cell r="ED84">
            <v>221.49394593053063</v>
          </cell>
          <cell r="EE84">
            <v>-11.84545665169135</v>
          </cell>
          <cell r="EF84">
            <v>1057.809905202357</v>
          </cell>
          <cell r="EG84">
            <v>-41.623807883321675</v>
          </cell>
          <cell r="EH84">
            <v>30.2065832935304</v>
          </cell>
          <cell r="EI84">
            <v>551.703706412727</v>
          </cell>
          <cell r="EJ84">
            <v>385.56664944191255</v>
          </cell>
          <cell r="EK84">
            <v>437.23649027072838</v>
          </cell>
          <cell r="EL84">
            <v>-17.015569115741187</v>
          </cell>
          <cell r="EM84">
            <v>-18.692102688491886</v>
          </cell>
          <cell r="EN84">
            <v>-7.3940167054625192</v>
          </cell>
          <cell r="EO84">
            <v>148.93916067277209</v>
          </cell>
          <cell r="EP84">
            <v>-21.22712066537045</v>
          </cell>
          <cell r="EQ84">
            <v>-20.454360022240451</v>
          </cell>
          <cell r="ER84">
            <v>-60.363312595927695</v>
          </cell>
          <cell r="ES84">
            <v>92.218107396395823</v>
          </cell>
          <cell r="ET84">
            <v>-70.911758983219471</v>
          </cell>
          <cell r="EU84">
            <v>58.765886284929792</v>
          </cell>
          <cell r="EV84">
            <v>1.4411310936947643</v>
          </cell>
          <cell r="EW84">
            <v>-8.9716069432810031</v>
          </cell>
          <cell r="EX84">
            <v>10.671594889610802</v>
          </cell>
          <cell r="EY84">
            <v>102.97236652915421</v>
          </cell>
        </row>
        <row r="85">
          <cell r="A85">
            <v>199506</v>
          </cell>
          <cell r="B85">
            <v>-17.238543846564539</v>
          </cell>
          <cell r="C85">
            <v>-20.104228024391972</v>
          </cell>
          <cell r="D85">
            <v>3.7852603306437231</v>
          </cell>
          <cell r="E85">
            <v>13.09205097848718</v>
          </cell>
          <cell r="F85">
            <v>-83.486289791742763</v>
          </cell>
          <cell r="G85">
            <v>40.380112047582998</v>
          </cell>
          <cell r="H85">
            <v>-17.310022852856761</v>
          </cell>
          <cell r="I85">
            <v>-100</v>
          </cell>
          <cell r="J85">
            <v>7137.5300878721591</v>
          </cell>
          <cell r="K85">
            <v>-58.760512319816755</v>
          </cell>
          <cell r="L85">
            <v>79.778391605798816</v>
          </cell>
          <cell r="M85">
            <v>-100</v>
          </cell>
          <cell r="N85">
            <v>-15.020328898555277</v>
          </cell>
          <cell r="O85">
            <v>5.5082877172988276</v>
          </cell>
          <cell r="P85">
            <v>6944.7885484845383</v>
          </cell>
          <cell r="Q85">
            <v>8.2932739313500576</v>
          </cell>
          <cell r="R85">
            <v>571.55928219198393</v>
          </cell>
          <cell r="S85">
            <v>21.52378733479739</v>
          </cell>
          <cell r="T85">
            <v>-29.020879709216032</v>
          </cell>
          <cell r="U85">
            <v>35.756149205418552</v>
          </cell>
          <cell r="V85">
            <v>30.850171720421628</v>
          </cell>
          <cell r="W85">
            <v>47.144792045762671</v>
          </cell>
          <cell r="X85">
            <v>-91.767529677259105</v>
          </cell>
          <cell r="Y85">
            <v>127.14599096018247</v>
          </cell>
          <cell r="Z85">
            <v>7735.2044268576819</v>
          </cell>
          <cell r="AA85">
            <v>313.89056446586841</v>
          </cell>
          <cell r="AB85">
            <v>15219.123584714922</v>
          </cell>
          <cell r="AC85">
            <v>-70.708118097993548</v>
          </cell>
          <cell r="AD85">
            <v>-100</v>
          </cell>
          <cell r="AE85">
            <v>3.631072188834807</v>
          </cell>
          <cell r="AF85">
            <v>-2.119254791367311</v>
          </cell>
          <cell r="AG85">
            <v>19.20028970750198</v>
          </cell>
          <cell r="AH85">
            <v>1.8068718048965593</v>
          </cell>
          <cell r="AI85">
            <v>-43.356094547551926</v>
          </cell>
          <cell r="AJ85">
            <v>-21.500244056647361</v>
          </cell>
          <cell r="AK85">
            <v>-15.710972426959501</v>
          </cell>
          <cell r="AL85">
            <v>-16.794080964486511</v>
          </cell>
          <cell r="AM85">
            <v>-42.078531290794587</v>
          </cell>
          <cell r="AN85">
            <v>-29.592020985079287</v>
          </cell>
          <cell r="AO85">
            <v>-72.470356571299902</v>
          </cell>
          <cell r="AP85">
            <v>-18.980149881448199</v>
          </cell>
          <cell r="AQ85">
            <v>36.33840927965079</v>
          </cell>
          <cell r="AR85">
            <v>-100</v>
          </cell>
          <cell r="AS85">
            <v>91.648671561335334</v>
          </cell>
          <cell r="AT85">
            <v>-2.3087576455154419</v>
          </cell>
          <cell r="AU85">
            <v>20.993846208171931</v>
          </cell>
          <cell r="AV85">
            <v>50.262175283304998</v>
          </cell>
          <cell r="AW85">
            <v>31.44887932159196</v>
          </cell>
          <cell r="AX85">
            <v>-8.9598266134146627</v>
          </cell>
          <cell r="AY85">
            <v>-72.292555807289148</v>
          </cell>
          <cell r="AZ85">
            <v>3.0683818492874622</v>
          </cell>
          <cell r="BA85">
            <v>10.302310175189788</v>
          </cell>
          <cell r="BB85">
            <v>-3.6532719569741801</v>
          </cell>
          <cell r="BC85">
            <v>118.34229936322527</v>
          </cell>
          <cell r="BD85">
            <v>-41.650230793453311</v>
          </cell>
          <cell r="BE85">
            <v>-25.476274930387305</v>
          </cell>
          <cell r="BF85">
            <v>-50.235757839318268</v>
          </cell>
          <cell r="BG85">
            <v>-66.634435059609217</v>
          </cell>
          <cell r="BH85">
            <v>-34.211727038948226</v>
          </cell>
          <cell r="BI85">
            <v>58.689046042089501</v>
          </cell>
          <cell r="BJ85">
            <v>27.106654118293932</v>
          </cell>
          <cell r="BK85">
            <v>21.994207312027243</v>
          </cell>
          <cell r="BL85">
            <v>-33.676966078828158</v>
          </cell>
          <cell r="BM85">
            <v>-37.275445067026034</v>
          </cell>
          <cell r="BN85">
            <v>0.17683217075945379</v>
          </cell>
          <cell r="BO85">
            <v>242.29781217717073</v>
          </cell>
          <cell r="BP85">
            <v>-94.256477601065598</v>
          </cell>
          <cell r="BQ85">
            <v>-41.66639258683491</v>
          </cell>
          <cell r="BR85">
            <v>238.12309165424097</v>
          </cell>
          <cell r="BS85">
            <v>234.42679846789429</v>
          </cell>
          <cell r="BT85">
            <v>-100</v>
          </cell>
          <cell r="BU85">
            <v>650.92673929842272</v>
          </cell>
          <cell r="BV85">
            <v>36.954115015166849</v>
          </cell>
          <cell r="BW85">
            <v>15.520612278107066</v>
          </cell>
          <cell r="BX85">
            <v>54.002449439354365</v>
          </cell>
          <cell r="BY85">
            <v>98.917754756309733</v>
          </cell>
          <cell r="CA85">
            <v>199506</v>
          </cell>
          <cell r="CB85">
            <v>-4.9811511514631661</v>
          </cell>
          <cell r="CC85">
            <v>-5.6484792396233843</v>
          </cell>
          <cell r="CD85">
            <v>22.374072129056415</v>
          </cell>
          <cell r="CE85">
            <v>59.902405309681342</v>
          </cell>
          <cell r="CF85">
            <v>58.556006411779464</v>
          </cell>
          <cell r="CG85">
            <v>141.64570554675566</v>
          </cell>
          <cell r="CH85">
            <v>179.97964078105963</v>
          </cell>
          <cell r="CI85">
            <v>-56.346623666367059</v>
          </cell>
          <cell r="CJ85">
            <v>7674.9672163349715</v>
          </cell>
          <cell r="CK85">
            <v>160.71079291232297</v>
          </cell>
          <cell r="CL85">
            <v>612.32800723701212</v>
          </cell>
          <cell r="CM85">
            <v>-100</v>
          </cell>
          <cell r="CN85">
            <v>187.93930078837661</v>
          </cell>
          <cell r="CO85">
            <v>-46.649500044409223</v>
          </cell>
          <cell r="CP85">
            <v>3152.775905918842</v>
          </cell>
          <cell r="CQ85">
            <v>76.740340062704945</v>
          </cell>
          <cell r="CR85">
            <v>665.74004255586681</v>
          </cell>
          <cell r="CS85">
            <v>108.16160449438587</v>
          </cell>
          <cell r="CT85">
            <v>-2.6251704969504175</v>
          </cell>
          <cell r="CU85">
            <v>21.739886776283385</v>
          </cell>
          <cell r="CV85">
            <v>54.986197488597014</v>
          </cell>
          <cell r="CW85">
            <v>37.086723989337315</v>
          </cell>
          <cell r="CX85">
            <v>-60.843597886888887</v>
          </cell>
          <cell r="CY85">
            <v>14.225571503540621</v>
          </cell>
          <cell r="CZ85">
            <v>2602.7605466314758</v>
          </cell>
          <cell r="DA85">
            <v>-26.139306333055913</v>
          </cell>
          <cell r="DB85">
            <v>1843.7952975244243</v>
          </cell>
          <cell r="DC85">
            <v>-56.723100873960547</v>
          </cell>
          <cell r="DD85">
            <v>150.89369081120759</v>
          </cell>
          <cell r="DE85">
            <v>-29.607577023307769</v>
          </cell>
          <cell r="DF85">
            <v>10.343943456657286</v>
          </cell>
          <cell r="DG85">
            <v>16.623610517031409</v>
          </cell>
          <cell r="DH85">
            <v>40.97484840637722</v>
          </cell>
          <cell r="DI85">
            <v>-26.83694269403388</v>
          </cell>
          <cell r="DJ85">
            <v>-34.362279898244239</v>
          </cell>
          <cell r="DK85">
            <v>4.3510288144273233</v>
          </cell>
          <cell r="DL85">
            <v>9.8454725441621065</v>
          </cell>
          <cell r="DM85">
            <v>12.723409480970034</v>
          </cell>
          <cell r="DN85">
            <v>-15.641557167877579</v>
          </cell>
          <cell r="DO85">
            <v>-48.281995886037578</v>
          </cell>
          <cell r="DP85">
            <v>-41.249150657601788</v>
          </cell>
          <cell r="DQ85">
            <v>56.419471085364478</v>
          </cell>
          <cell r="DR85">
            <v>-100</v>
          </cell>
          <cell r="DS85">
            <v>70.610694199392981</v>
          </cell>
          <cell r="DT85">
            <v>17.152458503828356</v>
          </cell>
          <cell r="DU85">
            <v>55.049724459799933</v>
          </cell>
          <cell r="DV85">
            <v>125.93462786846587</v>
          </cell>
          <cell r="DW85">
            <v>61.542116559540716</v>
          </cell>
          <cell r="DX85">
            <v>50.924804290441386</v>
          </cell>
          <cell r="DY85">
            <v>3.4519630435517996</v>
          </cell>
          <cell r="DZ85">
            <v>-7.919149796420939</v>
          </cell>
          <cell r="EA85">
            <v>-2.8931972524860612</v>
          </cell>
          <cell r="EB85">
            <v>78.178894842625823</v>
          </cell>
          <cell r="EC85">
            <v>88.989366202948673</v>
          </cell>
          <cell r="ED85">
            <v>146.98118160307604</v>
          </cell>
          <cell r="EE85">
            <v>-15.705203664281271</v>
          </cell>
          <cell r="EF85">
            <v>744.05207714718881</v>
          </cell>
          <cell r="EG85">
            <v>-48.705898741913302</v>
          </cell>
          <cell r="EH85">
            <v>11.965684194282616</v>
          </cell>
          <cell r="EI85">
            <v>412.10006533838828</v>
          </cell>
          <cell r="EJ85">
            <v>284.06394668445932</v>
          </cell>
          <cell r="EK85">
            <v>319.65512953497364</v>
          </cell>
          <cell r="EL85">
            <v>-19.768828324946625</v>
          </cell>
          <cell r="EM85">
            <v>-21.918831523294827</v>
          </cell>
          <cell r="EN85">
            <v>-6.5338578620697234</v>
          </cell>
          <cell r="EO85">
            <v>159.5460649990419</v>
          </cell>
          <cell r="EP85">
            <v>-29.52432065212723</v>
          </cell>
          <cell r="EQ85">
            <v>-22.864356271680407</v>
          </cell>
          <cell r="ER85">
            <v>-26.450904034363703</v>
          </cell>
          <cell r="ES85">
            <v>108.37508863223104</v>
          </cell>
          <cell r="ET85">
            <v>-74.216607377156819</v>
          </cell>
          <cell r="EU85">
            <v>126.04399508859555</v>
          </cell>
          <cell r="EV85">
            <v>7.4865847638357081</v>
          </cell>
          <cell r="EW85">
            <v>-4.8022423832865826</v>
          </cell>
          <cell r="EX85">
            <v>18.047901939655844</v>
          </cell>
          <cell r="EY85">
            <v>102.28214101396401</v>
          </cell>
        </row>
        <row r="86">
          <cell r="A86">
            <v>199507</v>
          </cell>
          <cell r="B86">
            <v>-34.114802746565573</v>
          </cell>
          <cell r="C86">
            <v>-36.891972981047203</v>
          </cell>
          <cell r="D86">
            <v>-10.301817872032075</v>
          </cell>
          <cell r="E86">
            <v>-32.030749256578545</v>
          </cell>
          <cell r="F86">
            <v>-48.166846527866866</v>
          </cell>
          <cell r="G86">
            <v>-27.584935465798523</v>
          </cell>
          <cell r="H86">
            <v>32.053547221578924</v>
          </cell>
          <cell r="I86">
            <v>-100</v>
          </cell>
          <cell r="J86">
            <v>-100</v>
          </cell>
          <cell r="K86">
            <v>-63.843734425930514</v>
          </cell>
          <cell r="L86">
            <v>58.225125493863715</v>
          </cell>
          <cell r="M86">
            <v>-100</v>
          </cell>
          <cell r="N86">
            <v>-60.820480402417189</v>
          </cell>
          <cell r="O86">
            <v>-27.354448806906703</v>
          </cell>
          <cell r="P86">
            <v>5386.5132999356674</v>
          </cell>
          <cell r="Q86">
            <v>-36.444900936314959</v>
          </cell>
          <cell r="R86">
            <v>515.60143675062852</v>
          </cell>
          <cell r="S86">
            <v>-74.474839127834684</v>
          </cell>
          <cell r="T86">
            <v>-61.51592088214818</v>
          </cell>
          <cell r="U86">
            <v>89.513221876977212</v>
          </cell>
          <cell r="V86">
            <v>3.2967565973757758</v>
          </cell>
          <cell r="W86">
            <v>137.77586513688388</v>
          </cell>
          <cell r="X86">
            <v>15.158930117446516</v>
          </cell>
          <cell r="Y86">
            <v>-48.927946854024199</v>
          </cell>
          <cell r="Z86">
            <v>-100</v>
          </cell>
          <cell r="AA86">
            <v>22.097323581142319</v>
          </cell>
          <cell r="AB86">
            <v>9467.4733725939241</v>
          </cell>
          <cell r="AC86">
            <v>-59.019324972688771</v>
          </cell>
          <cell r="AD86">
            <v>-100</v>
          </cell>
          <cell r="AE86">
            <v>-84.103852598143689</v>
          </cell>
          <cell r="AF86">
            <v>7.7034110772301858</v>
          </cell>
          <cell r="AG86">
            <v>-10.908847052346474</v>
          </cell>
          <cell r="AH86">
            <v>3.8426263162544103</v>
          </cell>
          <cell r="AI86">
            <v>-8.5341445689240203</v>
          </cell>
          <cell r="AJ86">
            <v>-3.7991106135493595</v>
          </cell>
          <cell r="AK86">
            <v>-7.4676832274059706</v>
          </cell>
          <cell r="AL86">
            <v>-0.1958205749308064</v>
          </cell>
          <cell r="AM86">
            <v>-27.010158064894711</v>
          </cell>
          <cell r="AN86">
            <v>-3.6240301511639501</v>
          </cell>
          <cell r="AO86">
            <v>24.589263678798787</v>
          </cell>
          <cell r="AP86">
            <v>28.763032047426435</v>
          </cell>
          <cell r="AQ86">
            <v>55.55256284839939</v>
          </cell>
          <cell r="AR86">
            <v>-100</v>
          </cell>
          <cell r="AS86">
            <v>83.186700856642346</v>
          </cell>
          <cell r="AT86">
            <v>0.53244686333412972</v>
          </cell>
          <cell r="AU86">
            <v>17.9341335546831</v>
          </cell>
          <cell r="AV86">
            <v>86.675971349149791</v>
          </cell>
          <cell r="AW86">
            <v>101.69017755296031</v>
          </cell>
          <cell r="AX86">
            <v>-43.534626884733839</v>
          </cell>
          <cell r="AY86">
            <v>-46.091891641453067</v>
          </cell>
          <cell r="AZ86">
            <v>38.505393595716498</v>
          </cell>
          <cell r="BA86">
            <v>51.816824519680694</v>
          </cell>
          <cell r="BB86">
            <v>-37.065698748265376</v>
          </cell>
          <cell r="BC86">
            <v>35.255472386228092</v>
          </cell>
          <cell r="BD86">
            <v>-42.623103154305205</v>
          </cell>
          <cell r="BE86">
            <v>-63.325748612611896</v>
          </cell>
          <cell r="BF86">
            <v>-74.754473872584114</v>
          </cell>
          <cell r="BG86">
            <v>-64.260233369001099</v>
          </cell>
          <cell r="BH86">
            <v>-24.259762845849806</v>
          </cell>
          <cell r="BI86">
            <v>39.55128135105997</v>
          </cell>
          <cell r="BJ86">
            <v>-10.053012889199138</v>
          </cell>
          <cell r="BK86">
            <v>2.4878695095473802</v>
          </cell>
          <cell r="BL86">
            <v>-59.089339314909651</v>
          </cell>
          <cell r="BM86">
            <v>-71.644093918009602</v>
          </cell>
          <cell r="BN86">
            <v>-4.3154625270476856</v>
          </cell>
          <cell r="BO86">
            <v>279.32230554174697</v>
          </cell>
          <cell r="BP86">
            <v>-93.317269467708385</v>
          </cell>
          <cell r="BQ86">
            <v>-59.155871673813756</v>
          </cell>
          <cell r="BR86">
            <v>-30.099886643008858</v>
          </cell>
          <cell r="BS86">
            <v>-100</v>
          </cell>
          <cell r="BT86">
            <v>-100</v>
          </cell>
          <cell r="BU86">
            <v>1053.7371243758112</v>
          </cell>
          <cell r="BV86">
            <v>5.2650116269190335</v>
          </cell>
          <cell r="BW86">
            <v>-6.149124156232233</v>
          </cell>
          <cell r="BX86">
            <v>15.222058856400622</v>
          </cell>
          <cell r="BY86">
            <v>87.215151562589682</v>
          </cell>
          <cell r="CA86">
            <v>199507</v>
          </cell>
          <cell r="CB86">
            <v>-8.9926848590882003</v>
          </cell>
          <cell r="CC86">
            <v>-9.8914927039709539</v>
          </cell>
          <cell r="CD86">
            <v>16.627597116575117</v>
          </cell>
          <cell r="CE86">
            <v>27.601450581277987</v>
          </cell>
          <cell r="CF86">
            <v>21.058652409801908</v>
          </cell>
          <cell r="CG86">
            <v>82.186076430413209</v>
          </cell>
          <cell r="CH86">
            <v>128.00542023181762</v>
          </cell>
          <cell r="CI86">
            <v>-71.68435181620832</v>
          </cell>
          <cell r="CJ86">
            <v>4943.2121138963776</v>
          </cell>
          <cell r="CK86">
            <v>81.812971382842221</v>
          </cell>
          <cell r="CL86">
            <v>417.64250794672671</v>
          </cell>
          <cell r="CM86">
            <v>-100</v>
          </cell>
          <cell r="CN86">
            <v>100.53689989828115</v>
          </cell>
          <cell r="CO86">
            <v>-39.870133237675844</v>
          </cell>
          <cell r="CP86">
            <v>3937.6053918610046</v>
          </cell>
          <cell r="CQ86">
            <v>36.972409084140025</v>
          </cell>
          <cell r="CR86">
            <v>612.98845003213489</v>
          </cell>
          <cell r="CS86">
            <v>43.991811506959777</v>
          </cell>
          <cell r="CT86">
            <v>-23.316589942836671</v>
          </cell>
          <cell r="CU86">
            <v>27.710679335976778</v>
          </cell>
          <cell r="CV86">
            <v>50.432386928301071</v>
          </cell>
          <cell r="CW86">
            <v>45.957380478537203</v>
          </cell>
          <cell r="CX86">
            <v>-54.147818078326281</v>
          </cell>
          <cell r="CY86">
            <v>8.6617821907147459</v>
          </cell>
          <cell r="CZ86">
            <v>2364.6488683662164</v>
          </cell>
          <cell r="DA86">
            <v>-21.88968647048803</v>
          </cell>
          <cell r="DB86">
            <v>2515.437031850945</v>
          </cell>
          <cell r="DC86">
            <v>-56.925396920683127</v>
          </cell>
          <cell r="DD86">
            <v>128.79009829736904</v>
          </cell>
          <cell r="DE86">
            <v>-34.408668134580211</v>
          </cell>
          <cell r="DF86">
            <v>10.027774070068233</v>
          </cell>
          <cell r="DG86">
            <v>13.326957050927035</v>
          </cell>
          <cell r="DH86">
            <v>36.528748077370977</v>
          </cell>
          <cell r="DI86">
            <v>-24.645420824745273</v>
          </cell>
          <cell r="DJ86">
            <v>-30.702738148161345</v>
          </cell>
          <cell r="DK86">
            <v>2.9358918649043773</v>
          </cell>
          <cell r="DL86">
            <v>8.6431583779888115</v>
          </cell>
          <cell r="DM86">
            <v>7.965831889478352</v>
          </cell>
          <cell r="DN86">
            <v>-14.202614712638294</v>
          </cell>
          <cell r="DO86">
            <v>-39.556610953782197</v>
          </cell>
          <cell r="DP86">
            <v>-32.866102969161105</v>
          </cell>
          <cell r="DQ86">
            <v>56.315670106574856</v>
          </cell>
          <cell r="DR86">
            <v>-100</v>
          </cell>
          <cell r="DS86">
            <v>72.116507323118071</v>
          </cell>
          <cell r="DT86">
            <v>15.162428415040722</v>
          </cell>
          <cell r="DU86">
            <v>50.605615498747568</v>
          </cell>
          <cell r="DV86">
            <v>121.23391469155899</v>
          </cell>
          <cell r="DW86">
            <v>66.34932434685183</v>
          </cell>
          <cell r="DX86">
            <v>39.614516772329125</v>
          </cell>
          <cell r="DY86">
            <v>-2.4802687544970183</v>
          </cell>
          <cell r="DZ86">
            <v>-2.3604149286616831</v>
          </cell>
          <cell r="EA86">
            <v>3.6576158179192078</v>
          </cell>
          <cell r="EB86">
            <v>52.926095450199455</v>
          </cell>
          <cell r="EC86">
            <v>77.215007000081613</v>
          </cell>
          <cell r="ED86">
            <v>105.43442597894867</v>
          </cell>
          <cell r="EE86">
            <v>-26.139984429851708</v>
          </cell>
          <cell r="EF86">
            <v>564.6323149715414</v>
          </cell>
          <cell r="EG86">
            <v>-52.114219078526162</v>
          </cell>
          <cell r="EH86">
            <v>4.0278372332974328</v>
          </cell>
          <cell r="EI86">
            <v>330.46586964395379</v>
          </cell>
          <cell r="EJ86">
            <v>219.61600733564967</v>
          </cell>
          <cell r="EK86">
            <v>250.15632753737026</v>
          </cell>
          <cell r="EL86">
            <v>-24.255580893219374</v>
          </cell>
          <cell r="EM86">
            <v>-27.318131236159488</v>
          </cell>
          <cell r="EN86">
            <v>-6.2085026960447323</v>
          </cell>
          <cell r="EO86">
            <v>177.1127349304104</v>
          </cell>
          <cell r="EP86">
            <v>-38.880347112086554</v>
          </cell>
          <cell r="EQ86">
            <v>-28.186956726410415</v>
          </cell>
          <cell r="ER86">
            <v>-26.986072551766952</v>
          </cell>
          <cell r="ES86">
            <v>77.814299720034654</v>
          </cell>
          <cell r="ET86">
            <v>-77.998061410645875</v>
          </cell>
          <cell r="EU86">
            <v>262.1016883835905</v>
          </cell>
          <cell r="EV86">
            <v>7.1055062225370307</v>
          </cell>
          <cell r="EW86">
            <v>-5.0332803503950032</v>
          </cell>
          <cell r="EX86">
            <v>17.563169682944974</v>
          </cell>
          <cell r="EY86">
            <v>99.697618242023594</v>
          </cell>
        </row>
        <row r="87">
          <cell r="A87">
            <v>199508</v>
          </cell>
          <cell r="B87">
            <v>-17.512238856067427</v>
          </cell>
          <cell r="C87">
            <v>-17.555893192410053</v>
          </cell>
          <cell r="D87">
            <v>-13.246501995297493</v>
          </cell>
          <cell r="E87">
            <v>-40.799397956057035</v>
          </cell>
          <cell r="F87">
            <v>-99.061357164495078</v>
          </cell>
          <cell r="G87">
            <v>-19.589828923701319</v>
          </cell>
          <cell r="H87">
            <v>-88.483485678703389</v>
          </cell>
          <cell r="I87">
            <v>-100</v>
          </cell>
          <cell r="J87">
            <v>-100</v>
          </cell>
          <cell r="K87">
            <v>-64.167249118757553</v>
          </cell>
          <cell r="L87">
            <v>12.568924938242802</v>
          </cell>
          <cell r="M87">
            <v>-100</v>
          </cell>
          <cell r="N87">
            <v>-56.849412610570127</v>
          </cell>
          <cell r="O87">
            <v>-66.353171615717685</v>
          </cell>
          <cell r="P87">
            <v>6853.3234350167677</v>
          </cell>
          <cell r="Q87">
            <v>-38.0030296753513</v>
          </cell>
          <cell r="R87">
            <v>352.66028618336492</v>
          </cell>
          <cell r="S87">
            <v>-18.568015230653018</v>
          </cell>
          <cell r="T87">
            <v>-70.867394347607529</v>
          </cell>
          <cell r="U87">
            <v>34.467346295903582</v>
          </cell>
          <cell r="V87">
            <v>18.743643175892785</v>
          </cell>
          <cell r="W87">
            <v>45.300815720886987</v>
          </cell>
          <cell r="X87">
            <v>30.468145570780024</v>
          </cell>
          <cell r="Y87">
            <v>-88.131416870477935</v>
          </cell>
          <cell r="Z87">
            <v>-100</v>
          </cell>
          <cell r="AA87">
            <v>-10.679315241215363</v>
          </cell>
          <cell r="AB87">
            <v>13201.674980468277</v>
          </cell>
          <cell r="AC87">
            <v>-74.085998149750893</v>
          </cell>
          <cell r="AD87">
            <v>-100</v>
          </cell>
          <cell r="AE87">
            <v>228.41324462857727</v>
          </cell>
          <cell r="AF87">
            <v>5.2600792453399805</v>
          </cell>
          <cell r="AG87">
            <v>-4.4145956374303523</v>
          </cell>
          <cell r="AH87">
            <v>-33.837178387693925</v>
          </cell>
          <cell r="AI87">
            <v>-27.648664278618924</v>
          </cell>
          <cell r="AJ87">
            <v>49.486341383270229</v>
          </cell>
          <cell r="AK87">
            <v>-3.8766897080283371</v>
          </cell>
          <cell r="AL87">
            <v>-7.9877390694122852</v>
          </cell>
          <cell r="AM87">
            <v>-69.330045700950421</v>
          </cell>
          <cell r="AN87">
            <v>-14.922168743633634</v>
          </cell>
          <cell r="AO87">
            <v>13.725148323380651</v>
          </cell>
          <cell r="AP87">
            <v>-8.4436497028381012</v>
          </cell>
          <cell r="AQ87">
            <v>6.9442516564887597</v>
          </cell>
          <cell r="AR87">
            <v>-100</v>
          </cell>
          <cell r="AS87">
            <v>128.74996140928423</v>
          </cell>
          <cell r="AT87">
            <v>-20.842650809286383</v>
          </cell>
          <cell r="AU87">
            <v>-23.964067648374169</v>
          </cell>
          <cell r="AV87">
            <v>104.41485913170078</v>
          </cell>
          <cell r="AW87">
            <v>137.86024294197321</v>
          </cell>
          <cell r="AX87">
            <v>-62.019738022095247</v>
          </cell>
          <cell r="AY87">
            <v>-72.180514055833257</v>
          </cell>
          <cell r="AZ87">
            <v>35.236293573135384</v>
          </cell>
          <cell r="BA87">
            <v>82.734540935439583</v>
          </cell>
          <cell r="BB87">
            <v>63.907154473112314</v>
          </cell>
          <cell r="BC87">
            <v>367.97666437197671</v>
          </cell>
          <cell r="BD87">
            <v>44.226655195899184</v>
          </cell>
          <cell r="BE87">
            <v>-1.1490747381727715</v>
          </cell>
          <cell r="BF87">
            <v>5.7242942895392019</v>
          </cell>
          <cell r="BG87">
            <v>11.090303379222306</v>
          </cell>
          <cell r="BH87">
            <v>112.34806454176939</v>
          </cell>
          <cell r="BI87">
            <v>168.15871696858892</v>
          </cell>
          <cell r="BJ87">
            <v>34.145290910848189</v>
          </cell>
          <cell r="BK87">
            <v>147.91214563431777</v>
          </cell>
          <cell r="BL87">
            <v>-46.288539476125635</v>
          </cell>
          <cell r="BM87">
            <v>-99.11627517714669</v>
          </cell>
          <cell r="BN87">
            <v>-36.815894844542818</v>
          </cell>
          <cell r="BO87">
            <v>-53.01237500390495</v>
          </cell>
          <cell r="BP87">
            <v>-90.015790282025847</v>
          </cell>
          <cell r="BQ87">
            <v>-75.539022599456501</v>
          </cell>
          <cell r="BR87">
            <v>-46.079606843201738</v>
          </cell>
          <cell r="BS87">
            <v>-100</v>
          </cell>
          <cell r="BT87">
            <v>-100</v>
          </cell>
          <cell r="BU87">
            <v>1197.5895465996787</v>
          </cell>
          <cell r="BV87">
            <v>-17.319709345861156</v>
          </cell>
          <cell r="BW87">
            <v>-36.37111465924783</v>
          </cell>
          <cell r="BX87">
            <v>-3.2268375202116175</v>
          </cell>
          <cell r="BY87">
            <v>32.019483940866394</v>
          </cell>
          <cell r="CA87">
            <v>199508</v>
          </cell>
          <cell r="CB87">
            <v>-9.6701838281068433</v>
          </cell>
          <cell r="CC87">
            <v>-10.421950291437057</v>
          </cell>
          <cell r="CD87">
            <v>11.984290881459884</v>
          </cell>
          <cell r="CE87">
            <v>10.065054228865449</v>
          </cell>
          <cell r="CF87">
            <v>-9.7373412480938697</v>
          </cell>
          <cell r="CG87">
            <v>56.093087036558074</v>
          </cell>
          <cell r="CH87">
            <v>72.502669299205422</v>
          </cell>
          <cell r="CI87">
            <v>-78.943829441773275</v>
          </cell>
          <cell r="CJ87">
            <v>3650.2491111011382</v>
          </cell>
          <cell r="CK87">
            <v>44.387017449955977</v>
          </cell>
          <cell r="CL87">
            <v>313.79100529100532</v>
          </cell>
          <cell r="CM87">
            <v>-100</v>
          </cell>
          <cell r="CN87">
            <v>60.186687647721101</v>
          </cell>
          <cell r="CO87">
            <v>-46.659772073223373</v>
          </cell>
          <cell r="CP87">
            <v>4685.1280958922462</v>
          </cell>
          <cell r="CQ87">
            <v>17.750439782621498</v>
          </cell>
          <cell r="CR87">
            <v>546.24632678996488</v>
          </cell>
          <cell r="CS87">
            <v>27.952918117936704</v>
          </cell>
          <cell r="CT87">
            <v>-35.507516967125795</v>
          </cell>
          <cell r="CU87">
            <v>28.377451657477991</v>
          </cell>
          <cell r="CV87">
            <v>47.305227137450572</v>
          </cell>
          <cell r="CW87">
            <v>45.892588294717768</v>
          </cell>
          <cell r="CX87">
            <v>-45.797608891903643</v>
          </cell>
          <cell r="CY87">
            <v>-0.89012060786008362</v>
          </cell>
          <cell r="CZ87">
            <v>2121.4284081315232</v>
          </cell>
          <cell r="DA87">
            <v>-20.78340651118782</v>
          </cell>
          <cell r="DB87">
            <v>3569.9936242320218</v>
          </cell>
          <cell r="DC87">
            <v>-58.618867086924155</v>
          </cell>
          <cell r="DD87">
            <v>106.21226430273833</v>
          </cell>
          <cell r="DE87">
            <v>-8.4724516607131619</v>
          </cell>
          <cell r="DF87">
            <v>9.4497637547532207</v>
          </cell>
          <cell r="DG87">
            <v>11.176064252506436</v>
          </cell>
          <cell r="DH87">
            <v>27.99795220248555</v>
          </cell>
          <cell r="DI87">
            <v>-25.009518309915208</v>
          </cell>
          <cell r="DJ87">
            <v>-20.981034715218911</v>
          </cell>
          <cell r="DK87">
            <v>2.1099702051000691</v>
          </cell>
          <cell r="DL87">
            <v>6.6269155959034975</v>
          </cell>
          <cell r="DM87">
            <v>-1.4051149141774459</v>
          </cell>
          <cell r="DN87">
            <v>-14.28984966949514</v>
          </cell>
          <cell r="DO87">
            <v>-33.097009907046512</v>
          </cell>
          <cell r="DP87">
            <v>-29.905252824135758</v>
          </cell>
          <cell r="DQ87">
            <v>50.330138273062488</v>
          </cell>
          <cell r="DR87">
            <v>-100</v>
          </cell>
          <cell r="DS87">
            <v>78.982450269789041</v>
          </cell>
          <cell r="DT87">
            <v>10.797361446522856</v>
          </cell>
          <cell r="DU87">
            <v>41.565178211265703</v>
          </cell>
          <cell r="DV87">
            <v>119.19486060675641</v>
          </cell>
          <cell r="DW87">
            <v>75.018933062419592</v>
          </cell>
          <cell r="DX87">
            <v>27.292912764488946</v>
          </cell>
          <cell r="DY87">
            <v>-10.930360936404796</v>
          </cell>
          <cell r="DZ87">
            <v>2.1976128258031906</v>
          </cell>
          <cell r="EA87">
            <v>13.244487482660034</v>
          </cell>
          <cell r="EB87">
            <v>53.876513058669957</v>
          </cell>
          <cell r="EC87">
            <v>102.38061247198456</v>
          </cell>
          <cell r="ED87">
            <v>100.13685467858031</v>
          </cell>
          <cell r="EE87">
            <v>-23.977005379005462</v>
          </cell>
          <cell r="EF87">
            <v>516.25847204226045</v>
          </cell>
          <cell r="EG87">
            <v>-46.64382765694571</v>
          </cell>
          <cell r="EH87">
            <v>13.403021463951561</v>
          </cell>
          <cell r="EI87">
            <v>316.41808285385497</v>
          </cell>
          <cell r="EJ87">
            <v>203.5633994425537</v>
          </cell>
          <cell r="EK87">
            <v>241.30702888215353</v>
          </cell>
          <cell r="EL87">
            <v>-24.580132766801498</v>
          </cell>
          <cell r="EM87">
            <v>-27.508532747408836</v>
          </cell>
          <cell r="EN87">
            <v>-8.6681270464546429</v>
          </cell>
          <cell r="EO87">
            <v>158.61977344943784</v>
          </cell>
          <cell r="EP87">
            <v>-42.98961524507763</v>
          </cell>
          <cell r="EQ87">
            <v>-31.992190890055866</v>
          </cell>
          <cell r="ER87">
            <v>-28.5204378988945</v>
          </cell>
          <cell r="ES87">
            <v>63.525059417543133</v>
          </cell>
          <cell r="ET87">
            <v>-79.766147487631514</v>
          </cell>
          <cell r="EU87">
            <v>337.27793026717103</v>
          </cell>
          <cell r="EV87">
            <v>1.4405136867328139</v>
          </cell>
          <cell r="EW87">
            <v>-12.301531349072405</v>
          </cell>
          <cell r="EX87">
            <v>12.741298805474472</v>
          </cell>
          <cell r="EY87">
            <v>84.000883669524825</v>
          </cell>
        </row>
        <row r="88">
          <cell r="A88">
            <v>199509</v>
          </cell>
          <cell r="B88">
            <v>1.1306250774587596</v>
          </cell>
          <cell r="C88">
            <v>2.5048974486051634</v>
          </cell>
          <cell r="D88">
            <v>15.838529448571052</v>
          </cell>
          <cell r="E88">
            <v>17.131635532033187</v>
          </cell>
          <cell r="F88">
            <v>-41.728704372774381</v>
          </cell>
          <cell r="G88">
            <v>48.710804268161837</v>
          </cell>
          <cell r="H88">
            <v>-47.787533830458969</v>
          </cell>
          <cell r="I88">
            <v>-100</v>
          </cell>
          <cell r="J88">
            <v>-100</v>
          </cell>
          <cell r="K88">
            <v>-37.716998617174532</v>
          </cell>
          <cell r="L88">
            <v>195.56115201668075</v>
          </cell>
          <cell r="M88">
            <v>-100</v>
          </cell>
          <cell r="N88">
            <v>-25.229830427483066</v>
          </cell>
          <cell r="O88">
            <v>-59.747822358726175</v>
          </cell>
          <cell r="P88">
            <v>15035.96836706925</v>
          </cell>
          <cell r="Q88">
            <v>32.088503958405283</v>
          </cell>
          <cell r="R88">
            <v>884.4417532082158</v>
          </cell>
          <cell r="S88">
            <v>82.790237901746764</v>
          </cell>
          <cell r="T88">
            <v>-36.731282879142256</v>
          </cell>
          <cell r="U88">
            <v>59.615142007786204</v>
          </cell>
          <cell r="V88">
            <v>57.696073824089979</v>
          </cell>
          <cell r="W88">
            <v>77.086146020677262</v>
          </cell>
          <cell r="X88">
            <v>-7.0546210324465903</v>
          </cell>
          <cell r="Y88">
            <v>-77.07046705846426</v>
          </cell>
          <cell r="Z88">
            <v>1940.3060246900061</v>
          </cell>
          <cell r="AA88">
            <v>-4.2907931289392565</v>
          </cell>
          <cell r="AB88">
            <v>4735.6953040170611</v>
          </cell>
          <cell r="AC88">
            <v>-100</v>
          </cell>
          <cell r="AD88">
            <v>-28.589289135849782</v>
          </cell>
          <cell r="AE88">
            <v>327.84865560848624</v>
          </cell>
          <cell r="AF88">
            <v>10.819308359290815</v>
          </cell>
          <cell r="AG88">
            <v>-4.6176354785865215</v>
          </cell>
          <cell r="AH88">
            <v>68.63627677624487</v>
          </cell>
          <cell r="AI88">
            <v>-39.692781132048182</v>
          </cell>
          <cell r="AJ88">
            <v>27.00562932685304</v>
          </cell>
          <cell r="AK88">
            <v>-22.290415257689915</v>
          </cell>
          <cell r="AL88">
            <v>2.2689098348675003</v>
          </cell>
          <cell r="AM88">
            <v>-79.457138363216472</v>
          </cell>
          <cell r="AN88">
            <v>28.930128024217112</v>
          </cell>
          <cell r="AO88">
            <v>-18.982066245936807</v>
          </cell>
          <cell r="AP88">
            <v>30.75399372769138</v>
          </cell>
          <cell r="AQ88">
            <v>94.852265701540063</v>
          </cell>
          <cell r="AR88">
            <v>-100</v>
          </cell>
          <cell r="AS88">
            <v>140.03974122669618</v>
          </cell>
          <cell r="AT88">
            <v>-5.9984230161189913</v>
          </cell>
          <cell r="AU88">
            <v>22.76399795701758</v>
          </cell>
          <cell r="AV88">
            <v>96.532926694077162</v>
          </cell>
          <cell r="AW88">
            <v>13.998425095534856</v>
          </cell>
          <cell r="AX88">
            <v>-16.334696003973121</v>
          </cell>
          <cell r="AY88">
            <v>-20.189239241736985</v>
          </cell>
          <cell r="AZ88">
            <v>66.356480387504433</v>
          </cell>
          <cell r="BA88">
            <v>95.933952503479304</v>
          </cell>
          <cell r="BB88">
            <v>30.014370970322943</v>
          </cell>
          <cell r="BC88">
            <v>114.53640385838915</v>
          </cell>
          <cell r="BD88">
            <v>218.55643723765161</v>
          </cell>
          <cell r="BE88">
            <v>-2.801913953479783</v>
          </cell>
          <cell r="BF88">
            <v>750.12273304546579</v>
          </cell>
          <cell r="BG88">
            <v>-53.328496513882371</v>
          </cell>
          <cell r="BH88">
            <v>25.069570317480512</v>
          </cell>
          <cell r="BI88">
            <v>97.899457211410237</v>
          </cell>
          <cell r="BJ88">
            <v>17.775614631748709</v>
          </cell>
          <cell r="BK88">
            <v>79.464606996819555</v>
          </cell>
          <cell r="BL88">
            <v>-59.02151013469377</v>
          </cell>
          <cell r="BM88">
            <v>-59.649547965846303</v>
          </cell>
          <cell r="BN88">
            <v>-58.940086800835722</v>
          </cell>
          <cell r="BO88">
            <v>20.930798943011581</v>
          </cell>
          <cell r="BP88">
            <v>-86.95025437572518</v>
          </cell>
          <cell r="BQ88">
            <v>-84.714846494341998</v>
          </cell>
          <cell r="BR88">
            <v>-60.471293367137633</v>
          </cell>
          <cell r="BS88">
            <v>-100</v>
          </cell>
          <cell r="BT88">
            <v>84.796883029824698</v>
          </cell>
          <cell r="BU88">
            <v>536.29900959223812</v>
          </cell>
          <cell r="BV88">
            <v>-5.4959300651680678</v>
          </cell>
          <cell r="BW88">
            <v>-28.856137597645926</v>
          </cell>
          <cell r="BX88">
            <v>11.597531027777762</v>
          </cell>
          <cell r="BY88">
            <v>53.473370217460996</v>
          </cell>
          <cell r="CA88">
            <v>199509</v>
          </cell>
          <cell r="CB88">
            <v>-8.9874588572415632</v>
          </cell>
          <cell r="CC88">
            <v>-9.6940745663037404</v>
          </cell>
          <cell r="CD88">
            <v>12.417549545479176</v>
          </cell>
          <cell r="CE88">
            <v>11.0031168200412</v>
          </cell>
          <cell r="CF88">
            <v>-13.984076649628065</v>
          </cell>
          <cell r="CG88">
            <v>55.113116240862325</v>
          </cell>
          <cell r="CH88">
            <v>56.534588723908314</v>
          </cell>
          <cell r="CI88">
            <v>-81.73895838272729</v>
          </cell>
          <cell r="CJ88">
            <v>3152.4173806239</v>
          </cell>
          <cell r="CK88">
            <v>33.488012294048048</v>
          </cell>
          <cell r="CL88">
            <v>298.09642855598275</v>
          </cell>
          <cell r="CM88">
            <v>-100</v>
          </cell>
          <cell r="CN88">
            <v>48.84796007390571</v>
          </cell>
          <cell r="CO88">
            <v>-48.397162451616623</v>
          </cell>
          <cell r="CP88">
            <v>6059.1639456282446</v>
          </cell>
          <cell r="CQ88">
            <v>19.653764892197543</v>
          </cell>
          <cell r="CR88">
            <v>591.14052165155636</v>
          </cell>
          <cell r="CS88">
            <v>35.232369960721655</v>
          </cell>
          <cell r="CT88">
            <v>-35.669967376053251</v>
          </cell>
          <cell r="CU88">
            <v>31.344942687234123</v>
          </cell>
          <cell r="CV88">
            <v>48.292327783765472</v>
          </cell>
          <cell r="CW88">
            <v>48.855886851682044</v>
          </cell>
          <cell r="CX88">
            <v>-42.117136115280573</v>
          </cell>
          <cell r="CY88">
            <v>-8.1270351236496055</v>
          </cell>
          <cell r="CZ88">
            <v>2104.2223009538375</v>
          </cell>
          <cell r="DA88">
            <v>-19.216655521591179</v>
          </cell>
          <cell r="DB88">
            <v>3680.7319419290488</v>
          </cell>
          <cell r="DC88">
            <v>-62.549956080495924</v>
          </cell>
          <cell r="DD88">
            <v>93.406503180829418</v>
          </cell>
          <cell r="DE88">
            <v>23.477089350380169</v>
          </cell>
          <cell r="DF88">
            <v>9.5934047093342514</v>
          </cell>
          <cell r="DG88">
            <v>9.5195850854724853</v>
          </cell>
          <cell r="DH88">
            <v>32.260192158021141</v>
          </cell>
          <cell r="DI88">
            <v>-26.549532327090915</v>
          </cell>
          <cell r="DJ88">
            <v>-15.948084194787</v>
          </cell>
          <cell r="DK88">
            <v>-0.44919774635449983</v>
          </cell>
          <cell r="DL88">
            <v>6.1698380348581736</v>
          </cell>
          <cell r="DM88">
            <v>-9.5913887442188894</v>
          </cell>
          <cell r="DN88">
            <v>-9.7568400600771668</v>
          </cell>
          <cell r="DO88">
            <v>-31.616602496713398</v>
          </cell>
          <cell r="DP88">
            <v>-23.543173013079084</v>
          </cell>
          <cell r="DQ88">
            <v>54.99972030975988</v>
          </cell>
          <cell r="DR88">
            <v>-100</v>
          </cell>
          <cell r="DS88">
            <v>85.386277883817513</v>
          </cell>
          <cell r="DT88">
            <v>9.0357813525575352</v>
          </cell>
          <cell r="DU88">
            <v>39.593267643313112</v>
          </cell>
          <cell r="DV88">
            <v>116.81802540979805</v>
          </cell>
          <cell r="DW88">
            <v>68.618963332085912</v>
          </cell>
          <cell r="DX88">
            <v>22.717149880369348</v>
          </cell>
          <cell r="DY88">
            <v>-11.901453162040269</v>
          </cell>
          <cell r="DZ88">
            <v>8.9267408519122569</v>
          </cell>
          <cell r="EA88">
            <v>21.917146737445734</v>
          </cell>
          <cell r="EB88">
            <v>51.040336533007235</v>
          </cell>
          <cell r="EC88">
            <v>103.82541026311873</v>
          </cell>
          <cell r="ED88">
            <v>114.21182074781817</v>
          </cell>
          <cell r="EE88">
            <v>-21.460202947459877</v>
          </cell>
          <cell r="EF88">
            <v>544.05481676240447</v>
          </cell>
          <cell r="EG88">
            <v>-47.438345635410471</v>
          </cell>
          <cell r="EH88">
            <v>14.789669480352188</v>
          </cell>
          <cell r="EI88">
            <v>290.44567039513282</v>
          </cell>
          <cell r="EJ88">
            <v>181.48126817016458</v>
          </cell>
          <cell r="EK88">
            <v>222.07096549320312</v>
          </cell>
          <cell r="EL88">
            <v>-25.167264136225981</v>
          </cell>
          <cell r="EM88">
            <v>-27.584101978041701</v>
          </cell>
          <cell r="EN88">
            <v>-13.187278796518214</v>
          </cell>
          <cell r="EO88">
            <v>146.24234927211708</v>
          </cell>
          <cell r="EP88">
            <v>-46.941416611720499</v>
          </cell>
          <cell r="EQ88">
            <v>-36.731645697590878</v>
          </cell>
          <cell r="ER88">
            <v>-31.392630769647965</v>
          </cell>
          <cell r="ES88">
            <v>48.825124064781477</v>
          </cell>
          <cell r="ET88">
            <v>-64.972904674098388</v>
          </cell>
          <cell r="EU88">
            <v>355.16874779896688</v>
          </cell>
          <cell r="EV88">
            <v>0.36807658456376657</v>
          </cell>
          <cell r="EW88">
            <v>-14.861023588579769</v>
          </cell>
          <cell r="EX88">
            <v>12.564461935611405</v>
          </cell>
          <cell r="EY88">
            <v>79.281053273151201</v>
          </cell>
        </row>
        <row r="89">
          <cell r="A89">
            <v>199510</v>
          </cell>
          <cell r="B89">
            <v>-14.760122911676149</v>
          </cell>
          <cell r="C89">
            <v>-16.720866987934087</v>
          </cell>
          <cell r="D89">
            <v>6.8561153816213647</v>
          </cell>
          <cell r="E89">
            <v>-11.343008208082466</v>
          </cell>
          <cell r="F89">
            <v>-53.630278013120332</v>
          </cell>
          <cell r="G89">
            <v>20.92159654405809</v>
          </cell>
          <cell r="H89">
            <v>-58.763739374170683</v>
          </cell>
          <cell r="I89">
            <v>-92.344847811665375</v>
          </cell>
          <cell r="J89">
            <v>-100</v>
          </cell>
          <cell r="K89">
            <v>-44.792530919545136</v>
          </cell>
          <cell r="L89">
            <v>146.43011400025622</v>
          </cell>
          <cell r="M89">
            <v>-100</v>
          </cell>
          <cell r="N89">
            <v>-34.585174756452176</v>
          </cell>
          <cell r="O89">
            <v>-56.211131673880651</v>
          </cell>
          <cell r="P89">
            <v>11867.829577528466</v>
          </cell>
          <cell r="Q89">
            <v>0.89778810343752014</v>
          </cell>
          <cell r="R89">
            <v>797.04676786944526</v>
          </cell>
          <cell r="S89">
            <v>-66.559896163819019</v>
          </cell>
          <cell r="T89">
            <v>-69.384270667674627</v>
          </cell>
          <cell r="U89">
            <v>24.433477334975535</v>
          </cell>
          <cell r="V89">
            <v>-44.701648280613739</v>
          </cell>
          <cell r="W89">
            <v>20.817301421171464</v>
          </cell>
          <cell r="X89">
            <v>-61.556911676720006</v>
          </cell>
          <cell r="Y89">
            <v>11.452236598606461</v>
          </cell>
          <cell r="Z89">
            <v>7346.8983549382201</v>
          </cell>
          <cell r="AA89">
            <v>51.609314587734104</v>
          </cell>
          <cell r="AB89">
            <v>12413.783791092064</v>
          </cell>
          <cell r="AC89">
            <v>-100</v>
          </cell>
          <cell r="AD89">
            <v>12.295804844130259</v>
          </cell>
          <cell r="AE89">
            <v>425.38749012618496</v>
          </cell>
          <cell r="AF89">
            <v>12.315740857249864</v>
          </cell>
          <cell r="AG89">
            <v>-18.514813916252777</v>
          </cell>
          <cell r="AH89">
            <v>-1.5853035455720033E-2</v>
          </cell>
          <cell r="AI89">
            <v>2.1212967604817123</v>
          </cell>
          <cell r="AJ89">
            <v>109.16149968168779</v>
          </cell>
          <cell r="AK89">
            <v>-45.414192782519848</v>
          </cell>
          <cell r="AL89">
            <v>62.67539125856527</v>
          </cell>
          <cell r="AM89">
            <v>-19.404707696731904</v>
          </cell>
          <cell r="AN89">
            <v>36.133616895325673</v>
          </cell>
          <cell r="AO89">
            <v>-18.783636844860496</v>
          </cell>
          <cell r="AP89">
            <v>17.429284755479046</v>
          </cell>
          <cell r="AQ89">
            <v>15.363177643833197</v>
          </cell>
          <cell r="AR89">
            <v>-100</v>
          </cell>
          <cell r="AS89">
            <v>180.85973337353624</v>
          </cell>
          <cell r="AT89">
            <v>-15.522161346004239</v>
          </cell>
          <cell r="AU89">
            <v>17.234463430810123</v>
          </cell>
          <cell r="AV89">
            <v>136.05543313311978</v>
          </cell>
          <cell r="AW89">
            <v>29.326936050559368</v>
          </cell>
          <cell r="AX89">
            <v>-2.9600791045249508</v>
          </cell>
          <cell r="AY89">
            <v>17.326577958787297</v>
          </cell>
          <cell r="AZ89">
            <v>827.47377102755911</v>
          </cell>
          <cell r="BA89">
            <v>40.463025083021165</v>
          </cell>
          <cell r="BB89">
            <v>230.3685646766279</v>
          </cell>
          <cell r="BC89">
            <v>343.50459217809117</v>
          </cell>
          <cell r="BD89">
            <v>442.18998087039677</v>
          </cell>
          <cell r="BE89">
            <v>70.535995279307571</v>
          </cell>
          <cell r="BF89">
            <v>311.61239677357406</v>
          </cell>
          <cell r="BG89">
            <v>61.528608752938339</v>
          </cell>
          <cell r="BH89">
            <v>50.274425592081968</v>
          </cell>
          <cell r="BI89">
            <v>2693.2229933481149</v>
          </cell>
          <cell r="BJ89">
            <v>76.979824549370306</v>
          </cell>
          <cell r="BK89">
            <v>111.01030573686012</v>
          </cell>
          <cell r="BL89">
            <v>-33.929131565306847</v>
          </cell>
          <cell r="BM89">
            <v>-35.091531659037983</v>
          </cell>
          <cell r="BN89">
            <v>-24.180488786623258</v>
          </cell>
          <cell r="BO89">
            <v>130.79609981064414</v>
          </cell>
          <cell r="BP89">
            <v>13.51099268958906</v>
          </cell>
          <cell r="BQ89">
            <v>-62.019120948834228</v>
          </cell>
          <cell r="BR89">
            <v>-41.431150362195233</v>
          </cell>
          <cell r="BS89">
            <v>-100</v>
          </cell>
          <cell r="BT89">
            <v>-47.062036244705908</v>
          </cell>
          <cell r="BU89">
            <v>733.22275412515</v>
          </cell>
          <cell r="BV89">
            <v>3.7315502301110968</v>
          </cell>
          <cell r="BW89">
            <v>-33.414785931734656</v>
          </cell>
          <cell r="BX89">
            <v>29.64858138382192</v>
          </cell>
          <cell r="BY89">
            <v>54.636190433759737</v>
          </cell>
          <cell r="CA89">
            <v>199510</v>
          </cell>
          <cell r="CB89">
            <v>-9.5813245217370735</v>
          </cell>
          <cell r="CC89">
            <v>-10.399022108401851</v>
          </cell>
          <cell r="CD89">
            <v>11.847160713433993</v>
          </cell>
          <cell r="CE89">
            <v>7.7755306228784775</v>
          </cell>
          <cell r="CF89">
            <v>-19.710417665338682</v>
          </cell>
          <cell r="CG89">
            <v>50.174627939443837</v>
          </cell>
          <cell r="CH89">
            <v>39.881352788955382</v>
          </cell>
          <cell r="CI89">
            <v>-83.2708312370317</v>
          </cell>
          <cell r="CJ89">
            <v>2682.6510371570871</v>
          </cell>
          <cell r="CK89">
            <v>22.181479261380716</v>
          </cell>
          <cell r="CL89">
            <v>276.19034404161948</v>
          </cell>
          <cell r="CM89">
            <v>-100</v>
          </cell>
          <cell r="CN89">
            <v>36.797207022736046</v>
          </cell>
          <cell r="CO89">
            <v>-49.525781358701991</v>
          </cell>
          <cell r="CP89">
            <v>6898.1447082374007</v>
          </cell>
          <cell r="CQ89">
            <v>16.944725552199301</v>
          </cell>
          <cell r="CR89">
            <v>620.88080804868537</v>
          </cell>
          <cell r="CS89">
            <v>20.529896368186229</v>
          </cell>
          <cell r="CT89">
            <v>-40.539528421381945</v>
          </cell>
          <cell r="CU89">
            <v>30.841685176857936</v>
          </cell>
          <cell r="CV89">
            <v>41.520982708752143</v>
          </cell>
          <cell r="CW89">
            <v>46.814260658241409</v>
          </cell>
          <cell r="CX89">
            <v>-43.532641012244952</v>
          </cell>
          <cell r="CY89">
            <v>-6.701372830674174</v>
          </cell>
          <cell r="CZ89">
            <v>2485.9671212146782</v>
          </cell>
          <cell r="DA89">
            <v>-14.059471108368484</v>
          </cell>
          <cell r="DB89">
            <v>4316.6280518848953</v>
          </cell>
          <cell r="DC89">
            <v>-65.276876480993792</v>
          </cell>
          <cell r="DD89">
            <v>87.500437530589124</v>
          </cell>
          <cell r="DE89">
            <v>52.742146379513031</v>
          </cell>
          <cell r="DF89">
            <v>9.831647155236638</v>
          </cell>
          <cell r="DG89">
            <v>7.0661835124566466</v>
          </cell>
          <cell r="DH89">
            <v>29.43558728443233</v>
          </cell>
          <cell r="DI89">
            <v>-24.040434230185397</v>
          </cell>
          <cell r="DJ89">
            <v>-4.999247736298571</v>
          </cell>
          <cell r="DK89">
            <v>-4.3842630047746667</v>
          </cell>
          <cell r="DL89">
            <v>11.114863364441362</v>
          </cell>
          <cell r="DM89">
            <v>-10.450191251564235</v>
          </cell>
          <cell r="DN89">
            <v>-5.7407839543667336</v>
          </cell>
          <cell r="DO89">
            <v>-30.493538716577561</v>
          </cell>
          <cell r="DP89">
            <v>-19.957510544141556</v>
          </cell>
          <cell r="DQ89">
            <v>51.530969075980636</v>
          </cell>
          <cell r="DR89">
            <v>-100</v>
          </cell>
          <cell r="DS89">
            <v>93.7415390708085</v>
          </cell>
          <cell r="DT89">
            <v>6.8866182746197353</v>
          </cell>
          <cell r="DU89">
            <v>37.636559906424168</v>
          </cell>
          <cell r="DV89">
            <v>118.50156734576896</v>
          </cell>
          <cell r="DW89">
            <v>65.180362007565094</v>
          </cell>
          <cell r="DX89">
            <v>20.470033615157092</v>
          </cell>
          <cell r="DY89">
            <v>-9.3435921027187732</v>
          </cell>
          <cell r="DZ89">
            <v>80.561041672728606</v>
          </cell>
          <cell r="EA89">
            <v>23.540170191709734</v>
          </cell>
          <cell r="EB89">
            <v>62.551783887258864</v>
          </cell>
          <cell r="EC89">
            <v>119.21090931748188</v>
          </cell>
          <cell r="ED89">
            <v>135.26541260381774</v>
          </cell>
          <cell r="EE89">
            <v>-15.554777997682393</v>
          </cell>
          <cell r="EF89">
            <v>529.13386032238839</v>
          </cell>
          <cell r="EG89">
            <v>-40.443532985000438</v>
          </cell>
          <cell r="EH89">
            <v>17.067508870654379</v>
          </cell>
          <cell r="EI89">
            <v>444.68488272377363</v>
          </cell>
          <cell r="EJ89">
            <v>174.77310582931636</v>
          </cell>
          <cell r="EK89">
            <v>214.94175359417238</v>
          </cell>
          <cell r="EL89">
            <v>-26.032494989803013</v>
          </cell>
          <cell r="EM89">
            <v>-28.37435293278584</v>
          </cell>
          <cell r="EN89">
            <v>-13.901986119688047</v>
          </cell>
          <cell r="EO89">
            <v>145.23813415973774</v>
          </cell>
          <cell r="EP89">
            <v>-43.011192439727374</v>
          </cell>
          <cell r="EQ89">
            <v>-38.375673580512014</v>
          </cell>
          <cell r="ER89">
            <v>-32.045270305601122</v>
          </cell>
          <cell r="ES89">
            <v>39.149478267375542</v>
          </cell>
          <cell r="ET89">
            <v>-63.808455996929418</v>
          </cell>
          <cell r="EU89">
            <v>379.74737106898795</v>
          </cell>
          <cell r="EV89">
            <v>0.82334550593465394</v>
          </cell>
          <cell r="EW89">
            <v>-17.372400890590882</v>
          </cell>
          <cell r="EX89">
            <v>14.876913125486197</v>
          </cell>
          <cell r="EY89">
            <v>75.945204295390681</v>
          </cell>
        </row>
        <row r="90">
          <cell r="A90">
            <v>199511</v>
          </cell>
          <cell r="B90">
            <v>-18.479387616991289</v>
          </cell>
          <cell r="C90">
            <v>-21.887383244829536</v>
          </cell>
          <cell r="D90">
            <v>20.159059925091725</v>
          </cell>
          <cell r="E90">
            <v>12.378086147398108</v>
          </cell>
          <cell r="F90">
            <v>-16.237291440610306</v>
          </cell>
          <cell r="G90">
            <v>100.73610003737051</v>
          </cell>
          <cell r="H90">
            <v>-58.29760758469569</v>
          </cell>
          <cell r="I90">
            <v>-100</v>
          </cell>
          <cell r="J90">
            <v>-100</v>
          </cell>
          <cell r="K90">
            <v>-1.3706490667563429</v>
          </cell>
          <cell r="L90">
            <v>202.46334286194724</v>
          </cell>
          <cell r="M90">
            <v>419.44791491508329</v>
          </cell>
          <cell r="N90">
            <v>-24.197493778560215</v>
          </cell>
          <cell r="O90">
            <v>-58.403899837797105</v>
          </cell>
          <cell r="P90">
            <v>18961.379108596528</v>
          </cell>
          <cell r="Q90">
            <v>4.9795629316273278</v>
          </cell>
          <cell r="R90">
            <v>252.32892100945736</v>
          </cell>
          <cell r="S90">
            <v>24.532666348861227</v>
          </cell>
          <cell r="T90">
            <v>-19.479882336233942</v>
          </cell>
          <cell r="U90">
            <v>-9.3421366191529671</v>
          </cell>
          <cell r="V90">
            <v>-34.695824291497985</v>
          </cell>
          <cell r="W90">
            <v>4.6105486886205398</v>
          </cell>
          <cell r="X90">
            <v>-80.168450711774298</v>
          </cell>
          <cell r="Y90">
            <v>-100</v>
          </cell>
          <cell r="Z90">
            <v>3510.6121758241757</v>
          </cell>
          <cell r="AA90">
            <v>-43.211465219598885</v>
          </cell>
          <cell r="AB90">
            <v>17859.956012820385</v>
          </cell>
          <cell r="AC90">
            <v>-93.216431202600219</v>
          </cell>
          <cell r="AD90">
            <v>-2.5265769230769308</v>
          </cell>
          <cell r="AE90">
            <v>-1.6698125552608474</v>
          </cell>
          <cell r="AF90">
            <v>20.892890962095038</v>
          </cell>
          <cell r="AG90">
            <v>-5.3602474429100653</v>
          </cell>
          <cell r="AH90">
            <v>128.45725908906277</v>
          </cell>
          <cell r="AI90">
            <v>41.161963505321864</v>
          </cell>
          <cell r="AJ90">
            <v>305.69153461839267</v>
          </cell>
          <cell r="AK90">
            <v>-52.390454083665013</v>
          </cell>
          <cell r="AL90">
            <v>78.497122757874735</v>
          </cell>
          <cell r="AM90">
            <v>35.007335215723685</v>
          </cell>
          <cell r="AN90">
            <v>-16.950414089325378</v>
          </cell>
          <cell r="AO90">
            <v>15.108731361971479</v>
          </cell>
          <cell r="AP90">
            <v>34.660418774081705</v>
          </cell>
          <cell r="AQ90">
            <v>14.66678803245749</v>
          </cell>
          <cell r="AR90">
            <v>-100</v>
          </cell>
          <cell r="AS90">
            <v>259.29371468700657</v>
          </cell>
          <cell r="AT90">
            <v>7.4539378337858295</v>
          </cell>
          <cell r="AU90">
            <v>58.132215219868385</v>
          </cell>
          <cell r="AV90">
            <v>130.89964200873169</v>
          </cell>
          <cell r="AW90">
            <v>317.38859705807789</v>
          </cell>
          <cell r="AX90">
            <v>-68.755496909652493</v>
          </cell>
          <cell r="AY90">
            <v>27.295028368766211</v>
          </cell>
          <cell r="AZ90">
            <v>-20.33425815760998</v>
          </cell>
          <cell r="BA90">
            <v>13.066729532751282</v>
          </cell>
          <cell r="BB90">
            <v>275.17845155783482</v>
          </cell>
          <cell r="BC90">
            <v>197.55304651756427</v>
          </cell>
          <cell r="BD90">
            <v>683.94508774638427</v>
          </cell>
          <cell r="BE90">
            <v>93.130663395405008</v>
          </cell>
          <cell r="BF90">
            <v>137.06609213218422</v>
          </cell>
          <cell r="BG90">
            <v>92.989830000531668</v>
          </cell>
          <cell r="BH90">
            <v>227.27104872760464</v>
          </cell>
          <cell r="BI90">
            <v>3194.1204008589834</v>
          </cell>
          <cell r="BJ90">
            <v>212.38084683312223</v>
          </cell>
          <cell r="BK90">
            <v>148.04025729178215</v>
          </cell>
          <cell r="BL90">
            <v>-38.258681955712824</v>
          </cell>
          <cell r="BM90">
            <v>-48.188676243001105</v>
          </cell>
          <cell r="BN90">
            <v>188.80039646255892</v>
          </cell>
          <cell r="BO90">
            <v>356.73333869113105</v>
          </cell>
          <cell r="BP90">
            <v>-62.421210339664022</v>
          </cell>
          <cell r="BQ90">
            <v>158.1484453225392</v>
          </cell>
          <cell r="BR90">
            <v>478.23308158326142</v>
          </cell>
          <cell r="BS90">
            <v>489.85171999665033</v>
          </cell>
          <cell r="BT90">
            <v>-100</v>
          </cell>
          <cell r="BU90">
            <v>764.86606010613991</v>
          </cell>
          <cell r="BV90">
            <v>23.839505500103513</v>
          </cell>
          <cell r="BW90">
            <v>-28.43528239154503</v>
          </cell>
          <cell r="BX90">
            <v>59.710361938146235</v>
          </cell>
          <cell r="BY90">
            <v>24.752525167644251</v>
          </cell>
          <cell r="CA90">
            <v>199511</v>
          </cell>
          <cell r="CB90">
            <v>-10.512866548721902</v>
          </cell>
          <cell r="CC90">
            <v>-11.599808045448626</v>
          </cell>
          <cell r="CD90">
            <v>12.457563638600334</v>
          </cell>
          <cell r="CE90">
            <v>8.1478723340980537</v>
          </cell>
          <cell r="CF90">
            <v>-19.429445549976322</v>
          </cell>
          <cell r="CG90">
            <v>54.264995767149344</v>
          </cell>
          <cell r="CH90">
            <v>31.938782206908996</v>
          </cell>
          <cell r="CI90">
            <v>-84.624202704535037</v>
          </cell>
          <cell r="CJ90">
            <v>2457.5376097617382</v>
          </cell>
          <cell r="CK90">
            <v>20.276137822729197</v>
          </cell>
          <cell r="CL90">
            <v>270.22591023173248</v>
          </cell>
          <cell r="CM90">
            <v>-57.977231453582085</v>
          </cell>
          <cell r="CN90">
            <v>31.862802396720923</v>
          </cell>
          <cell r="CO90">
            <v>-50.24401143964414</v>
          </cell>
          <cell r="CP90">
            <v>7874.0471857944585</v>
          </cell>
          <cell r="CQ90">
            <v>15.976756974431993</v>
          </cell>
          <cell r="CR90">
            <v>591.06536322410295</v>
          </cell>
          <cell r="CS90">
            <v>20.853716084490117</v>
          </cell>
          <cell r="CT90">
            <v>-38.835826071839683</v>
          </cell>
          <cell r="CU90">
            <v>26.869321304881439</v>
          </cell>
          <cell r="CV90">
            <v>33.986585107097113</v>
          </cell>
          <cell r="CW90">
            <v>42.642220936821303</v>
          </cell>
          <cell r="CX90">
            <v>-47.154266839917312</v>
          </cell>
          <cell r="CY90">
            <v>-15.924390435963943</v>
          </cell>
          <cell r="CZ90">
            <v>2587.258208388826</v>
          </cell>
          <cell r="DA90">
            <v>-16.941285804625664</v>
          </cell>
          <cell r="DB90">
            <v>5655.4510979220449</v>
          </cell>
          <cell r="DC90">
            <v>-68.038835717689338</v>
          </cell>
          <cell r="DD90">
            <v>78.600834562681513</v>
          </cell>
          <cell r="DE90">
            <v>47.36326278369188</v>
          </cell>
          <cell r="DF90">
            <v>10.591624071564937</v>
          </cell>
          <cell r="DG90">
            <v>6.2124096653807186</v>
          </cell>
          <cell r="DH90">
            <v>36.238998013078827</v>
          </cell>
          <cell r="DI90">
            <v>-19.560620021812426</v>
          </cell>
          <cell r="DJ90">
            <v>16.347160210983162</v>
          </cell>
          <cell r="DK90">
            <v>-7.6825898202617822</v>
          </cell>
          <cell r="DL90">
            <v>15.744447758675875</v>
          </cell>
          <cell r="DM90">
            <v>-7.3269737010116387</v>
          </cell>
          <cell r="DN90">
            <v>-6.5109559433309698</v>
          </cell>
          <cell r="DO90">
            <v>-27.360376370912846</v>
          </cell>
          <cell r="DP90">
            <v>-16.204915788589446</v>
          </cell>
          <cell r="DQ90">
            <v>48.998168323948249</v>
          </cell>
          <cell r="DR90">
            <v>-100</v>
          </cell>
          <cell r="DS90">
            <v>105.11601323602201</v>
          </cell>
          <cell r="DT90">
            <v>6.9255966912133715</v>
          </cell>
          <cell r="DU90">
            <v>39.044740143223663</v>
          </cell>
          <cell r="DV90">
            <v>119.35339293747361</v>
          </cell>
          <cell r="DW90">
            <v>82.508651673094931</v>
          </cell>
          <cell r="DX90">
            <v>14.33967931413747</v>
          </cell>
          <cell r="DY90">
            <v>-6.8262887785503779</v>
          </cell>
          <cell r="DZ90">
            <v>73.628900931961653</v>
          </cell>
          <cell r="EA90">
            <v>22.820579043162098</v>
          </cell>
          <cell r="EB90">
            <v>72.620861058657709</v>
          </cell>
          <cell r="EC90">
            <v>122.92085329526219</v>
          </cell>
          <cell r="ED90">
            <v>161.24850330412454</v>
          </cell>
          <cell r="EE90">
            <v>-10.407906681944851</v>
          </cell>
          <cell r="EF90">
            <v>510.56723056905196</v>
          </cell>
          <cell r="EG90">
            <v>-34.12470739336689</v>
          </cell>
          <cell r="EH90">
            <v>27.021837213889484</v>
          </cell>
          <cell r="EI90">
            <v>574.88622911734956</v>
          </cell>
          <cell r="EJ90">
            <v>176.55404540080974</v>
          </cell>
          <cell r="EK90">
            <v>211.77358877020731</v>
          </cell>
          <cell r="EL90">
            <v>-27.562572487656396</v>
          </cell>
          <cell r="EM90">
            <v>-31.158971962383433</v>
          </cell>
          <cell r="EN90">
            <v>-6.6617947801695863</v>
          </cell>
          <cell r="EO90">
            <v>152.79239044765566</v>
          </cell>
          <cell r="EP90">
            <v>-43.704485935880534</v>
          </cell>
          <cell r="EQ90">
            <v>-31.356159524671881</v>
          </cell>
          <cell r="ER90">
            <v>-13.818977861354981</v>
          </cell>
          <cell r="ES90">
            <v>55.247811329374997</v>
          </cell>
          <cell r="ET90">
            <v>-65.101157642153112</v>
          </cell>
          <cell r="EU90">
            <v>393.50316891177908</v>
          </cell>
          <cell r="EV90">
            <v>3.2821304957096658</v>
          </cell>
          <cell r="EW90">
            <v>-18.554233437162381</v>
          </cell>
          <cell r="EX90">
            <v>19.666409331992512</v>
          </cell>
          <cell r="EY90">
            <v>70.476360185097718</v>
          </cell>
        </row>
        <row r="91">
          <cell r="A91">
            <v>199512</v>
          </cell>
          <cell r="B91">
            <v>-17.430739964448932</v>
          </cell>
          <cell r="C91">
            <v>-16.726024727925477</v>
          </cell>
          <cell r="D91">
            <v>12.218506181621919</v>
          </cell>
          <cell r="E91">
            <v>5.6386469730979059</v>
          </cell>
          <cell r="F91">
            <v>1.6176187815489129</v>
          </cell>
          <cell r="G91">
            <v>155.07383022296307</v>
          </cell>
          <cell r="H91">
            <v>-59.661862188517773</v>
          </cell>
          <cell r="I91">
            <v>-100</v>
          </cell>
          <cell r="J91">
            <v>-100</v>
          </cell>
          <cell r="K91">
            <v>-2.8318246361377248</v>
          </cell>
          <cell r="L91">
            <v>266.46283280085197</v>
          </cell>
          <cell r="M91">
            <v>-100</v>
          </cell>
          <cell r="N91">
            <v>65.716078624187389</v>
          </cell>
          <cell r="O91">
            <v>-67.83933647931471</v>
          </cell>
          <cell r="P91">
            <v>7295.641300194201</v>
          </cell>
          <cell r="Q91">
            <v>-18.835798861942266</v>
          </cell>
          <cell r="R91">
            <v>97.817897706012701</v>
          </cell>
          <cell r="S91">
            <v>4.4890025317760944</v>
          </cell>
          <cell r="T91">
            <v>24.47137663164149</v>
          </cell>
          <cell r="U91">
            <v>-23.593465816158528</v>
          </cell>
          <cell r="V91">
            <v>-78.189575608886003</v>
          </cell>
          <cell r="W91">
            <v>-26.630471179693401</v>
          </cell>
          <cell r="X91">
            <v>-88.983225961978633</v>
          </cell>
          <cell r="Y91">
            <v>-100</v>
          </cell>
          <cell r="Z91">
            <v>462.38548907696929</v>
          </cell>
          <cell r="AA91">
            <v>29.462026013084483</v>
          </cell>
          <cell r="AB91">
            <v>11584.245356932823</v>
          </cell>
          <cell r="AC91">
            <v>10.985855196564899</v>
          </cell>
          <cell r="AD91">
            <v>-100</v>
          </cell>
          <cell r="AE91">
            <v>-14.572239917261797</v>
          </cell>
          <cell r="AF91">
            <v>16.144361921640012</v>
          </cell>
          <cell r="AG91">
            <v>-15.997680375235319</v>
          </cell>
          <cell r="AH91">
            <v>95.447188567832171</v>
          </cell>
          <cell r="AI91">
            <v>-5.8841649783906576</v>
          </cell>
          <cell r="AJ91">
            <v>60.891989187087859</v>
          </cell>
          <cell r="AK91">
            <v>-44.308759343233021</v>
          </cell>
          <cell r="AL91">
            <v>7.0597623119376181</v>
          </cell>
          <cell r="AM91">
            <v>78.658001407220354</v>
          </cell>
          <cell r="AN91">
            <v>-52.004223098877581</v>
          </cell>
          <cell r="AO91">
            <v>33.046611352466812</v>
          </cell>
          <cell r="AP91">
            <v>16.132562560430983</v>
          </cell>
          <cell r="AQ91">
            <v>16.412221712101413</v>
          </cell>
          <cell r="AR91">
            <v>-100</v>
          </cell>
          <cell r="AS91">
            <v>198.66887712888632</v>
          </cell>
          <cell r="AT91">
            <v>1.4058752917299984</v>
          </cell>
          <cell r="AU91">
            <v>16.232563892131807</v>
          </cell>
          <cell r="AV91">
            <v>263.58554567837331</v>
          </cell>
          <cell r="AW91">
            <v>362.19756995104905</v>
          </cell>
          <cell r="AX91">
            <v>7.7068285044494189</v>
          </cell>
          <cell r="AY91">
            <v>-33.300182433647166</v>
          </cell>
          <cell r="AZ91">
            <v>-54.931116634180697</v>
          </cell>
          <cell r="BA91">
            <v>-28.917835583031234</v>
          </cell>
          <cell r="BB91">
            <v>82.846767702076164</v>
          </cell>
          <cell r="BC91">
            <v>116.09624933130561</v>
          </cell>
          <cell r="BD91">
            <v>328.82591844255523</v>
          </cell>
          <cell r="BE91">
            <v>4.8975100404608156</v>
          </cell>
          <cell r="BF91">
            <v>29.491715188226209</v>
          </cell>
          <cell r="BG91">
            <v>-21.193945448404207</v>
          </cell>
          <cell r="BH91">
            <v>11.203167178562381</v>
          </cell>
          <cell r="BI91">
            <v>921.9886360690507</v>
          </cell>
          <cell r="BJ91">
            <v>37.654848231462978</v>
          </cell>
          <cell r="BK91">
            <v>1574.1781055744709</v>
          </cell>
          <cell r="BL91">
            <v>-32.223974980829411</v>
          </cell>
          <cell r="BM91">
            <v>-50.182880191034933</v>
          </cell>
          <cell r="BN91">
            <v>162.53127921934049</v>
          </cell>
          <cell r="BO91">
            <v>509.53322091868506</v>
          </cell>
          <cell r="BP91">
            <v>-59.57476859358605</v>
          </cell>
          <cell r="BQ91">
            <v>99.484727797525011</v>
          </cell>
          <cell r="BR91">
            <v>267.22097516361754</v>
          </cell>
          <cell r="BS91">
            <v>299.50120265065726</v>
          </cell>
          <cell r="BT91">
            <v>435.25297818230501</v>
          </cell>
          <cell r="BU91">
            <v>1323.8161764100223</v>
          </cell>
          <cell r="BV91">
            <v>-25.660603153811351</v>
          </cell>
          <cell r="BW91">
            <v>-26.892549699031463</v>
          </cell>
          <cell r="BX91">
            <v>-22.875357208389616</v>
          </cell>
          <cell r="BY91">
            <v>39.209155186362665</v>
          </cell>
          <cell r="CA91">
            <v>199512</v>
          </cell>
          <cell r="CB91">
            <v>-11.126106881494209</v>
          </cell>
          <cell r="CC91">
            <v>-12.051616142941157</v>
          </cell>
          <cell r="CD91">
            <v>12.438936541791264</v>
          </cell>
          <cell r="CE91">
            <v>7.9972350715956395</v>
          </cell>
          <cell r="CF91">
            <v>-18.165919282511183</v>
          </cell>
          <cell r="CG91">
            <v>60.316890146389511</v>
          </cell>
          <cell r="CH91">
            <v>26.439686537923322</v>
          </cell>
          <cell r="CI91">
            <v>-85.547263681592042</v>
          </cell>
          <cell r="CJ91">
            <v>2304</v>
          </cell>
          <cell r="CK91">
            <v>18.888888888888914</v>
          </cell>
          <cell r="CL91">
            <v>270.00000000000006</v>
          </cell>
          <cell r="CM91">
            <v>-60.499999999999993</v>
          </cell>
          <cell r="CN91">
            <v>33.895128762022466</v>
          </cell>
          <cell r="CO91">
            <v>-51.300318154063703</v>
          </cell>
          <cell r="CP91">
            <v>7839.3235294117649</v>
          </cell>
          <cell r="CQ91">
            <v>13.886841818380049</v>
          </cell>
          <cell r="CR91">
            <v>561.45405405405404</v>
          </cell>
          <cell r="CS91">
            <v>19.871287128712893</v>
          </cell>
          <cell r="CT91">
            <v>-35.03528114663726</v>
          </cell>
          <cell r="CU91">
            <v>20.921511565593718</v>
          </cell>
          <cell r="CV91">
            <v>20.764912280701765</v>
          </cell>
          <cell r="CW91">
            <v>34.477376774547594</v>
          </cell>
          <cell r="CX91">
            <v>-52.084448160535111</v>
          </cell>
          <cell r="CY91">
            <v>-25.833984375</v>
          </cell>
          <cell r="CZ91">
            <v>2336.8095238095239</v>
          </cell>
          <cell r="DA91">
            <v>-11.471947194719462</v>
          </cell>
          <cell r="DB91">
            <v>6354.2500000000218</v>
          </cell>
          <cell r="DC91">
            <v>-58.724569640062597</v>
          </cell>
          <cell r="DD91">
            <v>57.549999999999983</v>
          </cell>
          <cell r="DE91">
            <v>40.063218390804565</v>
          </cell>
          <cell r="DF91">
            <v>11.046199361412107</v>
          </cell>
          <cell r="DG91">
            <v>4.3941790212654723</v>
          </cell>
          <cell r="DH91">
            <v>41.086080859316723</v>
          </cell>
          <cell r="DI91">
            <v>-18.440996030313997</v>
          </cell>
          <cell r="DJ91">
            <v>19.993825890100808</v>
          </cell>
          <cell r="DK91">
            <v>-10.680993864614763</v>
          </cell>
          <cell r="DL91">
            <v>15.033475349969549</v>
          </cell>
          <cell r="DM91">
            <v>-0.28780743066457148</v>
          </cell>
          <cell r="DN91">
            <v>-10.235265583313094</v>
          </cell>
          <cell r="DO91">
            <v>-22.415153906866635</v>
          </cell>
          <cell r="DP91">
            <v>-13.557605760576067</v>
          </cell>
          <cell r="DQ91">
            <v>46.330517423442444</v>
          </cell>
          <cell r="DR91">
            <v>-100</v>
          </cell>
          <cell r="DS91">
            <v>112.77472527472528</v>
          </cell>
          <cell r="DT91">
            <v>6.4737242955064715</v>
          </cell>
          <cell r="DU91">
            <v>37.177219667492011</v>
          </cell>
          <cell r="DV91">
            <v>131.16096866096868</v>
          </cell>
          <cell r="DW91">
            <v>105.40540540540539</v>
          </cell>
          <cell r="DX91">
            <v>13.796680497925323</v>
          </cell>
          <cell r="DY91">
            <v>-8.9935760171306214</v>
          </cell>
          <cell r="DZ91">
            <v>63.104325699745544</v>
          </cell>
          <cell r="EA91">
            <v>18.585009949148784</v>
          </cell>
          <cell r="EB91">
            <v>73.515642387385981</v>
          </cell>
          <cell r="EC91">
            <v>122.32369077306728</v>
          </cell>
          <cell r="ED91">
            <v>175.91176470588238</v>
          </cell>
          <cell r="EE91">
            <v>-9.0686610200036029</v>
          </cell>
          <cell r="EF91">
            <v>468.47244094488201</v>
          </cell>
          <cell r="EG91">
            <v>-32.993247391037443</v>
          </cell>
          <cell r="EH91">
            <v>25.63768115942031</v>
          </cell>
          <cell r="EI91">
            <v>605.2581818181817</v>
          </cell>
          <cell r="EJ91">
            <v>164.4001687289088</v>
          </cell>
          <cell r="EK91">
            <v>330.98591549295759</v>
          </cell>
          <cell r="EL91">
            <v>-28.004438582695784</v>
          </cell>
          <cell r="EM91">
            <v>-33.080826793372481</v>
          </cell>
          <cell r="EN91">
            <v>2.9486426080792967</v>
          </cell>
          <cell r="EO91">
            <v>173.05584056431746</v>
          </cell>
          <cell r="EP91">
            <v>-44.605943390434099</v>
          </cell>
          <cell r="EQ91">
            <v>-23.924187720456416</v>
          </cell>
          <cell r="ER91">
            <v>2.1445412608918559</v>
          </cell>
          <cell r="ES91">
            <v>69.12179487179489</v>
          </cell>
          <cell r="ET91">
            <v>-36.68024193548387</v>
          </cell>
          <cell r="EU91">
            <v>446.34643665724991</v>
          </cell>
          <cell r="EV91">
            <v>0.53091562509277423</v>
          </cell>
          <cell r="EW91">
            <v>-19.346850332765825</v>
          </cell>
          <cell r="EX91">
            <v>15.62250863672601</v>
          </cell>
          <cell r="EY91">
            <v>67.504187604690117</v>
          </cell>
        </row>
        <row r="92">
          <cell r="A92">
            <v>199601</v>
          </cell>
          <cell r="B92">
            <v>-23.098547060153891</v>
          </cell>
          <cell r="C92">
            <v>-23.229055882267019</v>
          </cell>
          <cell r="D92">
            <v>10.201084665280518</v>
          </cell>
          <cell r="E92">
            <v>35.024850660798194</v>
          </cell>
          <cell r="F92">
            <v>86.307322485207067</v>
          </cell>
          <cell r="G92">
            <v>116.72681815432387</v>
          </cell>
          <cell r="H92">
            <v>-30.588171562453454</v>
          </cell>
          <cell r="I92">
            <v>-100</v>
          </cell>
          <cell r="J92" t="e">
            <v>#DIV/0!</v>
          </cell>
          <cell r="K92">
            <v>-61.403508771929822</v>
          </cell>
          <cell r="L92">
            <v>-12.727272727272748</v>
          </cell>
          <cell r="M92" t="e">
            <v>#DIV/0!</v>
          </cell>
          <cell r="N92">
            <v>-76.21707350710173</v>
          </cell>
          <cell r="O92">
            <v>618.72686898593861</v>
          </cell>
          <cell r="P92" t="e">
            <v>#DIV/0!</v>
          </cell>
          <cell r="Q92">
            <v>20.959757062291075</v>
          </cell>
          <cell r="R92">
            <v>13.434594185214792</v>
          </cell>
          <cell r="S92">
            <v>56.295374403650669</v>
          </cell>
          <cell r="T92">
            <v>119.20616458272755</v>
          </cell>
          <cell r="U92">
            <v>-16.73748776044377</v>
          </cell>
          <cell r="V92">
            <v>249.26436719321538</v>
          </cell>
          <cell r="W92">
            <v>-38.940234908944923</v>
          </cell>
          <cell r="X92">
            <v>379.63643040763861</v>
          </cell>
          <cell r="Y92">
            <v>-100</v>
          </cell>
          <cell r="Z92" t="e">
            <v>#DIV/0!</v>
          </cell>
          <cell r="AA92">
            <v>521.72301991662812</v>
          </cell>
          <cell r="AB92">
            <v>14144.137931034544</v>
          </cell>
          <cell r="AC92">
            <v>128.07613868116928</v>
          </cell>
          <cell r="AD92">
            <v>-100</v>
          </cell>
          <cell r="AE92">
            <v>-100</v>
          </cell>
          <cell r="AF92">
            <v>6.42265001871354</v>
          </cell>
          <cell r="AG92">
            <v>-1.8399837958274219</v>
          </cell>
          <cell r="AH92">
            <v>618.51699463327373</v>
          </cell>
          <cell r="AI92">
            <v>13.170560747663558</v>
          </cell>
          <cell r="AJ92">
            <v>-76.753687315634224</v>
          </cell>
          <cell r="AK92">
            <v>-34.271315978027232</v>
          </cell>
          <cell r="AL92">
            <v>-17.871396895787143</v>
          </cell>
          <cell r="AM92">
            <v>2.5324675324675354</v>
          </cell>
          <cell r="AN92">
            <v>75.213080168776372</v>
          </cell>
          <cell r="AO92">
            <v>402.58333333333337</v>
          </cell>
          <cell r="AP92">
            <v>-35.856000000000009</v>
          </cell>
          <cell r="AQ92">
            <v>55.654970760233937</v>
          </cell>
          <cell r="AR92" t="e">
            <v>#DIV/0!</v>
          </cell>
          <cell r="AS92">
            <v>-55.600000000000009</v>
          </cell>
          <cell r="AT92">
            <v>-71.070866141732282</v>
          </cell>
          <cell r="AU92">
            <v>50.125661375661366</v>
          </cell>
          <cell r="AV92">
            <v>-35.524593948184219</v>
          </cell>
          <cell r="AW92">
            <v>-47.340490797546018</v>
          </cell>
          <cell r="AX92">
            <v>-64</v>
          </cell>
          <cell r="AY92">
            <v>-65.528169014084511</v>
          </cell>
          <cell r="AZ92">
            <v>257.48837209302332</v>
          </cell>
          <cell r="BA92">
            <v>-21.601178825686702</v>
          </cell>
          <cell r="BB92">
            <v>8.8077447290098689</v>
          </cell>
          <cell r="BC92">
            <v>191.30722802885316</v>
          </cell>
          <cell r="BD92">
            <v>1517.4396206845458</v>
          </cell>
          <cell r="BE92">
            <v>-27.703899170167716</v>
          </cell>
          <cell r="BF92">
            <v>-62.165584929555173</v>
          </cell>
          <cell r="BG92">
            <v>87.554269175108544</v>
          </cell>
          <cell r="BH92">
            <v>-82.40847340548008</v>
          </cell>
          <cell r="BI92">
            <v>90.936824710817348</v>
          </cell>
          <cell r="BJ92">
            <v>-45.133794598199358</v>
          </cell>
          <cell r="BK92">
            <v>15.415821501014221</v>
          </cell>
          <cell r="BL92">
            <v>-37.904003016706241</v>
          </cell>
          <cell r="BM92">
            <v>-45.109061914629521</v>
          </cell>
          <cell r="BN92">
            <v>20.827670728992615</v>
          </cell>
          <cell r="BO92">
            <v>74.412129160418687</v>
          </cell>
          <cell r="BP92">
            <v>479.71187282662697</v>
          </cell>
          <cell r="BQ92">
            <v>-14.90564714202857</v>
          </cell>
          <cell r="BR92" t="e">
            <v>#DIV/0!</v>
          </cell>
          <cell r="BS92" t="e">
            <v>#DIV/0!</v>
          </cell>
          <cell r="BT92">
            <v>-59.747069710055527</v>
          </cell>
          <cell r="BU92">
            <v>1764.2636367171385</v>
          </cell>
          <cell r="BV92">
            <v>-19.241731109853305</v>
          </cell>
          <cell r="BW92">
            <v>7.3194856577645879</v>
          </cell>
          <cell r="BX92">
            <v>-31.886884446611418</v>
          </cell>
          <cell r="BY92">
            <v>-76.5625</v>
          </cell>
          <cell r="CA92">
            <v>199601</v>
          </cell>
          <cell r="CB92">
            <v>-23.098547060153891</v>
          </cell>
          <cell r="CC92">
            <v>-23.229055882267019</v>
          </cell>
          <cell r="CD92">
            <v>10.201084665280518</v>
          </cell>
          <cell r="CE92">
            <v>35.024850660798194</v>
          </cell>
          <cell r="CF92">
            <v>86.307322485207067</v>
          </cell>
          <cell r="CG92">
            <v>116.72681815432387</v>
          </cell>
          <cell r="CH92">
            <v>-30.588171562453454</v>
          </cell>
          <cell r="CI92">
            <v>-100</v>
          </cell>
          <cell r="CJ92" t="e">
            <v>#DIV/0!</v>
          </cell>
          <cell r="CK92">
            <v>-61.403508771929822</v>
          </cell>
          <cell r="CL92">
            <v>-12.727272727272748</v>
          </cell>
          <cell r="CM92" t="e">
            <v>#DIV/0!</v>
          </cell>
          <cell r="CN92">
            <v>-76.21707350710173</v>
          </cell>
          <cell r="CO92">
            <v>618.72686898593861</v>
          </cell>
          <cell r="CP92" t="e">
            <v>#DIV/0!</v>
          </cell>
          <cell r="CQ92">
            <v>20.959757062291075</v>
          </cell>
          <cell r="CR92">
            <v>13.434594185214792</v>
          </cell>
          <cell r="CS92">
            <v>56.295374403650669</v>
          </cell>
          <cell r="CT92">
            <v>119.20616458272755</v>
          </cell>
          <cell r="CU92">
            <v>-16.73748776044377</v>
          </cell>
          <cell r="CV92">
            <v>249.26436719321538</v>
          </cell>
          <cell r="CW92">
            <v>-38.940234908944923</v>
          </cell>
          <cell r="CX92">
            <v>379.63643040763861</v>
          </cell>
          <cell r="CY92">
            <v>-100</v>
          </cell>
          <cell r="CZ92" t="e">
            <v>#DIV/0!</v>
          </cell>
          <cell r="DA92">
            <v>521.72301991662812</v>
          </cell>
          <cell r="DB92">
            <v>14144.137931034544</v>
          </cell>
          <cell r="DC92">
            <v>128.07613868116928</v>
          </cell>
          <cell r="DD92">
            <v>-100</v>
          </cell>
          <cell r="DE92">
            <v>-100</v>
          </cell>
          <cell r="DF92">
            <v>6.42265001871354</v>
          </cell>
          <cell r="DG92">
            <v>-1.8399837958274219</v>
          </cell>
          <cell r="DH92">
            <v>618.51699463327373</v>
          </cell>
          <cell r="DI92">
            <v>13.170560747663558</v>
          </cell>
          <cell r="DJ92">
            <v>-76.753687315634224</v>
          </cell>
          <cell r="DK92">
            <v>-34.271315978027232</v>
          </cell>
          <cell r="DL92">
            <v>-17.871396895787143</v>
          </cell>
          <cell r="DM92">
            <v>2.5324675324675354</v>
          </cell>
          <cell r="DN92">
            <v>75.213080168776372</v>
          </cell>
          <cell r="DO92">
            <v>402.58333333333337</v>
          </cell>
          <cell r="DP92">
            <v>-35.856000000000009</v>
          </cell>
          <cell r="DQ92">
            <v>55.654970760233937</v>
          </cell>
          <cell r="DR92" t="e">
            <v>#DIV/0!</v>
          </cell>
          <cell r="DS92">
            <v>-55.600000000000009</v>
          </cell>
          <cell r="DT92">
            <v>-71.070866141732282</v>
          </cell>
          <cell r="DU92">
            <v>50.125661375661366</v>
          </cell>
          <cell r="DV92">
            <v>-35.524593948184219</v>
          </cell>
          <cell r="DW92">
            <v>-47.340490797546018</v>
          </cell>
          <cell r="DX92">
            <v>-64</v>
          </cell>
          <cell r="DY92">
            <v>-65.528169014084511</v>
          </cell>
          <cell r="DZ92">
            <v>257.48837209302332</v>
          </cell>
          <cell r="EA92">
            <v>-21.601178825686702</v>
          </cell>
          <cell r="EB92">
            <v>8.8077447290098689</v>
          </cell>
          <cell r="EC92">
            <v>191.30722802885316</v>
          </cell>
          <cell r="ED92">
            <v>1517.4396206845458</v>
          </cell>
          <cell r="EE92">
            <v>-27.703899170167716</v>
          </cell>
          <cell r="EF92">
            <v>-62.165584929555173</v>
          </cell>
          <cell r="EG92">
            <v>87.554269175108544</v>
          </cell>
          <cell r="EH92">
            <v>-82.40847340548008</v>
          </cell>
          <cell r="EI92">
            <v>90.936824710817348</v>
          </cell>
          <cell r="EJ92">
            <v>-45.133794598199358</v>
          </cell>
          <cell r="EK92">
            <v>15.415821501014221</v>
          </cell>
          <cell r="EL92">
            <v>-37.904003016706241</v>
          </cell>
          <cell r="EM92">
            <v>-45.109061914629521</v>
          </cell>
          <cell r="EN92">
            <v>20.827670728992615</v>
          </cell>
          <cell r="EO92">
            <v>74.412129160418687</v>
          </cell>
          <cell r="EP92">
            <v>479.71187282662697</v>
          </cell>
          <cell r="EQ92">
            <v>-14.90564714202857</v>
          </cell>
          <cell r="ER92" t="e">
            <v>#DIV/0!</v>
          </cell>
          <cell r="ES92" t="e">
            <v>#DIV/0!</v>
          </cell>
          <cell r="ET92">
            <v>-59.747069710055527</v>
          </cell>
          <cell r="EU92">
            <v>1764.2636367171385</v>
          </cell>
          <cell r="EV92">
            <v>-19.241731109853305</v>
          </cell>
          <cell r="EW92">
            <v>7.3194856577645879</v>
          </cell>
          <cell r="EX92">
            <v>-31.886884446611418</v>
          </cell>
          <cell r="EY92">
            <v>-76.5625</v>
          </cell>
        </row>
        <row r="93">
          <cell r="A93">
            <v>199602</v>
          </cell>
          <cell r="B93">
            <v>3.3084332068909106</v>
          </cell>
          <cell r="C93">
            <v>4.6725599809603864</v>
          </cell>
          <cell r="D93">
            <v>-16.904210805107382</v>
          </cell>
          <cell r="E93">
            <v>-11.044541784214971</v>
          </cell>
          <cell r="F93">
            <v>3.4782608695652186</v>
          </cell>
          <cell r="G93">
            <v>101.74633476142282</v>
          </cell>
          <cell r="H93">
            <v>-0.34103961125016724</v>
          </cell>
          <cell r="I93">
            <v>-100</v>
          </cell>
          <cell r="J93" t="e">
            <v>#DIV/0!</v>
          </cell>
          <cell r="K93">
            <v>1.7543859649122879</v>
          </cell>
          <cell r="L93">
            <v>109.375</v>
          </cell>
          <cell r="M93" t="e">
            <v>#DIV/0!</v>
          </cell>
          <cell r="N93">
            <v>-60.110188069689727</v>
          </cell>
          <cell r="O93">
            <v>23.152130193991511</v>
          </cell>
          <cell r="P93">
            <v>3176.9230769230771</v>
          </cell>
          <cell r="Q93">
            <v>-30.612010083365575</v>
          </cell>
          <cell r="R93">
            <v>36.046065259117086</v>
          </cell>
          <cell r="S93">
            <v>-21.345224823485694</v>
          </cell>
          <cell r="T93">
            <v>-42.910161249040179</v>
          </cell>
          <cell r="U93">
            <v>-8.1686917780394595</v>
          </cell>
          <cell r="V93">
            <v>133.61156753204077</v>
          </cell>
          <cell r="W93">
            <v>-12.13307829870763</v>
          </cell>
          <cell r="X93">
            <v>148.25023762205132</v>
          </cell>
          <cell r="Y93">
            <v>-100</v>
          </cell>
          <cell r="Z93" t="e">
            <v>#DIV/0!</v>
          </cell>
          <cell r="AA93">
            <v>1455.153846153846</v>
          </cell>
          <cell r="AB93" t="e">
            <v>#DIV/0!</v>
          </cell>
          <cell r="AC93">
            <v>-68.225584594222838</v>
          </cell>
          <cell r="AD93" t="e">
            <v>#DIV/0!</v>
          </cell>
          <cell r="AE93">
            <v>8.5324232081911191</v>
          </cell>
          <cell r="AF93">
            <v>-20.788364588355961</v>
          </cell>
          <cell r="AG93">
            <v>-11.514701514701514</v>
          </cell>
          <cell r="AH93">
            <v>25.575828278114798</v>
          </cell>
          <cell r="AI93">
            <v>187.60905840286057</v>
          </cell>
          <cell r="AJ93">
            <v>14.031835205992493</v>
          </cell>
          <cell r="AK93">
            <v>-83.906334434103869</v>
          </cell>
          <cell r="AL93">
            <v>-1.2585669781931585</v>
          </cell>
          <cell r="AM93">
            <v>25.180363636363651</v>
          </cell>
          <cell r="AN93">
            <v>32.931330472103014</v>
          </cell>
          <cell r="AO93">
            <v>1962.1111111111113</v>
          </cell>
          <cell r="AP93">
            <v>-10.518840579710158</v>
          </cell>
          <cell r="AQ93">
            <v>7.343949044585969</v>
          </cell>
          <cell r="AR93" t="e">
            <v>#DIV/0!</v>
          </cell>
          <cell r="AS93">
            <v>-15.540983606557361</v>
          </cell>
          <cell r="AT93">
            <v>-70.181818181818187</v>
          </cell>
          <cell r="AU93">
            <v>35.748373101952239</v>
          </cell>
          <cell r="AV93">
            <v>-31.813908582870155</v>
          </cell>
          <cell r="AW93">
            <v>135.31481481481481</v>
          </cell>
          <cell r="AX93">
            <v>-35.839743589743605</v>
          </cell>
          <cell r="AY93">
            <v>-37.533333333333339</v>
          </cell>
          <cell r="AZ93">
            <v>-61.267080745341609</v>
          </cell>
          <cell r="BA93">
            <v>-50.243582543518848</v>
          </cell>
          <cell r="BB93">
            <v>-11.490289810022773</v>
          </cell>
          <cell r="BC93">
            <v>64.088676155687125</v>
          </cell>
          <cell r="BD93">
            <v>535.78561917443403</v>
          </cell>
          <cell r="BE93">
            <v>-66.310371757355639</v>
          </cell>
          <cell r="BF93">
            <v>-68.691922802001429</v>
          </cell>
          <cell r="BG93">
            <v>-0.19631531259436485</v>
          </cell>
          <cell r="BH93">
            <v>-84.024682893383613</v>
          </cell>
          <cell r="BI93">
            <v>-36.74558544360471</v>
          </cell>
          <cell r="BJ93">
            <v>58.343564075927873</v>
          </cell>
          <cell r="BK93">
            <v>-64.161692892023865</v>
          </cell>
          <cell r="BL93">
            <v>47.399833780959938</v>
          </cell>
          <cell r="BM93">
            <v>-5.3960488994921576</v>
          </cell>
          <cell r="BN93">
            <v>233.45991642408489</v>
          </cell>
          <cell r="BO93">
            <v>511.18033340458135</v>
          </cell>
          <cell r="BP93">
            <v>132.31411555228095</v>
          </cell>
          <cell r="BQ93">
            <v>176.51464606536575</v>
          </cell>
          <cell r="BR93">
            <v>116.19472518134083</v>
          </cell>
          <cell r="BS93" t="e">
            <v>#DIV/0!</v>
          </cell>
          <cell r="BT93">
            <v>-100</v>
          </cell>
          <cell r="BU93">
            <v>13448.820754718103</v>
          </cell>
          <cell r="BV93">
            <v>-14.137487398478015</v>
          </cell>
          <cell r="BW93">
            <v>-2.1379980563654044</v>
          </cell>
          <cell r="BX93">
            <v>-20.729684908789395</v>
          </cell>
          <cell r="BY93">
            <v>-71.641791044776113</v>
          </cell>
          <cell r="CA93">
            <v>199602</v>
          </cell>
          <cell r="CB93">
            <v>-15.31631604289808</v>
          </cell>
          <cell r="CC93">
            <v>-15.247848145144701</v>
          </cell>
          <cell r="CD93">
            <v>-2.4300930167852215</v>
          </cell>
          <cell r="CE93">
            <v>9.9989458004438063</v>
          </cell>
          <cell r="CF93">
            <v>58.44803959667027</v>
          </cell>
          <cell r="CG93">
            <v>109.23790035587189</v>
          </cell>
          <cell r="CH93">
            <v>-14.411897194230335</v>
          </cell>
          <cell r="CI93">
            <v>-100</v>
          </cell>
          <cell r="CJ93" t="e">
            <v>#DIV/0!</v>
          </cell>
          <cell r="CK93">
            <v>-40.350877192982452</v>
          </cell>
          <cell r="CL93">
            <v>32.183908045977006</v>
          </cell>
          <cell r="CM93" t="e">
            <v>#DIV/0!</v>
          </cell>
          <cell r="CN93">
            <v>-68.066057474284165</v>
          </cell>
          <cell r="CO93">
            <v>157.96830867920931</v>
          </cell>
          <cell r="CP93">
            <v>13574.725274725275</v>
          </cell>
          <cell r="CQ93">
            <v>-7.3797111112388194</v>
          </cell>
          <cell r="CR93">
            <v>23.25127374886911</v>
          </cell>
          <cell r="CS93">
            <v>-0.86452177719414181</v>
          </cell>
          <cell r="CT93">
            <v>32.983936836373545</v>
          </cell>
          <cell r="CU93">
            <v>-12.705322460145013</v>
          </cell>
          <cell r="CV93">
            <v>185.31713344316307</v>
          </cell>
          <cell r="CW93">
            <v>-26.514735163373999</v>
          </cell>
          <cell r="CX93">
            <v>222.29273165285861</v>
          </cell>
          <cell r="CY93">
            <v>-100</v>
          </cell>
          <cell r="CZ93" t="e">
            <v>#DIV/0!</v>
          </cell>
          <cell r="DA93">
            <v>1031.6873292708551</v>
          </cell>
          <cell r="DB93">
            <v>19575.172413793167</v>
          </cell>
          <cell r="DC93">
            <v>30.495726495726501</v>
          </cell>
          <cell r="DD93">
            <v>-100</v>
          </cell>
          <cell r="DE93">
            <v>-68.577075098814234</v>
          </cell>
          <cell r="DF93">
            <v>-5.5198730809335075</v>
          </cell>
          <cell r="DG93">
            <v>-5.762764932562618</v>
          </cell>
          <cell r="DH93">
            <v>328.34277232244807</v>
          </cell>
          <cell r="DI93">
            <v>99.515044247787642</v>
          </cell>
          <cell r="DJ93">
            <v>-36.754125412541264</v>
          </cell>
          <cell r="DK93">
            <v>-56.263101888800207</v>
          </cell>
          <cell r="DL93">
            <v>-10.963730569948183</v>
          </cell>
          <cell r="DM93">
            <v>11.163525498891346</v>
          </cell>
          <cell r="DN93">
            <v>54.252127659574484</v>
          </cell>
          <cell r="DO93">
            <v>1070.952380952381</v>
          </cell>
          <cell r="DP93">
            <v>-23.715277777777771</v>
          </cell>
          <cell r="DQ93">
            <v>32.530487804878049</v>
          </cell>
          <cell r="DR93" t="e">
            <v>#DIV/0!</v>
          </cell>
          <cell r="DS93">
            <v>-37.295880149812731</v>
          </cell>
          <cell r="DT93">
            <v>-70.617760617760609</v>
          </cell>
          <cell r="DU93">
            <v>44.679539852095331</v>
          </cell>
          <cell r="DV93">
            <v>-33.887791630034229</v>
          </cell>
          <cell r="DW93">
            <v>-21.384210526315798</v>
          </cell>
          <cell r="DX93">
            <v>-48.851724137931043</v>
          </cell>
          <cell r="DY93">
            <v>-51.884476534296034</v>
          </cell>
          <cell r="DZ93">
            <v>5.9215686274509949</v>
          </cell>
          <cell r="EA93">
            <v>-38.107774281742913</v>
          </cell>
          <cell r="EB93">
            <v>-0.8555137811398339</v>
          </cell>
          <cell r="EC93">
            <v>122.74979636166168</v>
          </cell>
          <cell r="ED93">
            <v>956.13856988769726</v>
          </cell>
          <cell r="EE93">
            <v>-48.998349612314598</v>
          </cell>
          <cell r="EF93">
            <v>-64.770781814723222</v>
          </cell>
          <cell r="EG93">
            <v>48.591927048410923</v>
          </cell>
          <cell r="EH93">
            <v>-83.057851239669418</v>
          </cell>
          <cell r="EI93">
            <v>-8.6765774325155149</v>
          </cell>
          <cell r="EJ93">
            <v>-19.399538106235539</v>
          </cell>
          <cell r="EK93">
            <v>-36.426299045599151</v>
          </cell>
          <cell r="EL93">
            <v>-24.076770633853116</v>
          </cell>
          <cell r="EM93">
            <v>-39.362663028110475</v>
          </cell>
          <cell r="EN93">
            <v>80.631531644494316</v>
          </cell>
          <cell r="EO93">
            <v>184.14695013287758</v>
          </cell>
          <cell r="EP93">
            <v>265.00075895567699</v>
          </cell>
          <cell r="EQ93">
            <v>39.830816923166338</v>
          </cell>
          <cell r="ER93">
            <v>1003.655649640353</v>
          </cell>
          <cell r="ES93" t="e">
            <v>#DIV/0!</v>
          </cell>
          <cell r="ET93">
            <v>-96.368544078361538</v>
          </cell>
          <cell r="EU93">
            <v>2069.0974062855689</v>
          </cell>
          <cell r="EV93">
            <v>-16.787932013423699</v>
          </cell>
          <cell r="EW93">
            <v>2.5490196078431211</v>
          </cell>
          <cell r="EX93">
            <v>-26.658031088082907</v>
          </cell>
          <cell r="EY93">
            <v>-74.045801526717554</v>
          </cell>
        </row>
        <row r="94">
          <cell r="A94">
            <v>199603</v>
          </cell>
          <cell r="B94">
            <v>-11.813558160760039</v>
          </cell>
          <cell r="C94">
            <v>-9.3580669534291729</v>
          </cell>
          <cell r="D94">
            <v>21.468225885328465</v>
          </cell>
          <cell r="E94">
            <v>15.420553968719759</v>
          </cell>
          <cell r="F94">
            <v>-95.286157316041724</v>
          </cell>
          <cell r="G94">
            <v>0.82828307363460851</v>
          </cell>
          <cell r="H94">
            <v>69.910335386721414</v>
          </cell>
          <cell r="I94">
            <v>-100</v>
          </cell>
          <cell r="J94">
            <v>-100</v>
          </cell>
          <cell r="K94">
            <v>309.43396226415086</v>
          </cell>
          <cell r="L94">
            <v>155.17241379310346</v>
          </cell>
          <cell r="M94" t="e">
            <v>#DIV/0!</v>
          </cell>
          <cell r="N94">
            <v>183.520554493313</v>
          </cell>
          <cell r="O94">
            <v>132.92454513021764</v>
          </cell>
          <cell r="P94" t="e">
            <v>#DIV/0!</v>
          </cell>
          <cell r="Q94">
            <v>12.563998855665901</v>
          </cell>
          <cell r="R94">
            <v>-41.414141414141412</v>
          </cell>
          <cell r="S94">
            <v>-10.760046592894582</v>
          </cell>
          <cell r="T94">
            <v>-49.083820662768026</v>
          </cell>
          <cell r="U94">
            <v>28.787964448760619</v>
          </cell>
          <cell r="V94">
            <v>104.30541912812501</v>
          </cell>
          <cell r="W94">
            <v>27.866174327669853</v>
          </cell>
          <cell r="X94">
            <v>-72.786875339899694</v>
          </cell>
          <cell r="Y94">
            <v>-62.205700123915733</v>
          </cell>
          <cell r="Z94">
            <v>184.47160316319196</v>
          </cell>
          <cell r="AA94">
            <v>1428.296826106392</v>
          </cell>
          <cell r="AB94" t="e">
            <v>#DIV/0!</v>
          </cell>
          <cell r="AC94">
            <v>134.09961685823757</v>
          </cell>
          <cell r="AD94">
            <v>-100</v>
          </cell>
          <cell r="AE94">
            <v>-58.580343213728547</v>
          </cell>
          <cell r="AF94">
            <v>25.822018770322657</v>
          </cell>
          <cell r="AG94">
            <v>49.096864178530211</v>
          </cell>
          <cell r="AH94">
            <v>0.11868877166540415</v>
          </cell>
          <cell r="AI94">
            <v>223.52950558213712</v>
          </cell>
          <cell r="AJ94">
            <v>-44.001960784313731</v>
          </cell>
          <cell r="AK94">
            <v>84.219354838709705</v>
          </cell>
          <cell r="AL94">
            <v>-17.578366445916117</v>
          </cell>
          <cell r="AM94">
            <v>-13.635559131134343</v>
          </cell>
          <cell r="AN94">
            <v>172.58299595141705</v>
          </cell>
          <cell r="AO94">
            <v>28.818181818181813</v>
          </cell>
          <cell r="AP94">
            <v>25.36340206185568</v>
          </cell>
          <cell r="AQ94">
            <v>-57.081481481481482</v>
          </cell>
          <cell r="AR94" t="e">
            <v>#DIV/0!</v>
          </cell>
          <cell r="AS94">
            <v>-79.67326732673267</v>
          </cell>
          <cell r="AT94">
            <v>-52.081632653061227</v>
          </cell>
          <cell r="AU94">
            <v>-43.813084112149539</v>
          </cell>
          <cell r="AV94">
            <v>-48.724968173654737</v>
          </cell>
          <cell r="AW94">
            <v>42.650862068965523</v>
          </cell>
          <cell r="AX94">
            <v>-57.737967914438499</v>
          </cell>
          <cell r="AY94">
            <v>-66.770992366412216</v>
          </cell>
          <cell r="AZ94">
            <v>-86.334782608695662</v>
          </cell>
          <cell r="BA94">
            <v>114.49568496710953</v>
          </cell>
          <cell r="BB94">
            <v>-7.0341015511991145</v>
          </cell>
          <cell r="BC94">
            <v>396.74069504421141</v>
          </cell>
          <cell r="BD94">
            <v>980.80509234355372</v>
          </cell>
          <cell r="BE94">
            <v>150.23542952809464</v>
          </cell>
          <cell r="BF94">
            <v>-93.977182276465911</v>
          </cell>
          <cell r="BG94">
            <v>1325.1982916412446</v>
          </cell>
          <cell r="BH94">
            <v>-55.744996293550777</v>
          </cell>
          <cell r="BI94">
            <v>148.47537138389367</v>
          </cell>
          <cell r="BJ94">
            <v>-55.542548150625748</v>
          </cell>
          <cell r="BK94">
            <v>-58.312572662348444</v>
          </cell>
          <cell r="BL94">
            <v>-81.779403313252843</v>
          </cell>
          <cell r="BM94">
            <v>-88.852890733333581</v>
          </cell>
          <cell r="BN94">
            <v>-67.216208097781447</v>
          </cell>
          <cell r="BO94">
            <v>-81.379215407086434</v>
          </cell>
          <cell r="BP94">
            <v>21.681958479556911</v>
          </cell>
          <cell r="BQ94">
            <v>-64.218181985050663</v>
          </cell>
          <cell r="BR94">
            <v>947.96099290780126</v>
          </cell>
          <cell r="BS94">
            <v>-40</v>
          </cell>
          <cell r="BT94" t="e">
            <v>#DIV/0!</v>
          </cell>
          <cell r="BU94">
            <v>-43.535716624864698</v>
          </cell>
          <cell r="BV94">
            <v>-42.73956901832662</v>
          </cell>
          <cell r="BW94">
            <v>-19.839679358717447</v>
          </cell>
          <cell r="BX94">
            <v>-53.371868978805395</v>
          </cell>
          <cell r="BY94">
            <v>-62.025316455696206</v>
          </cell>
          <cell r="CA94">
            <v>199603</v>
          </cell>
          <cell r="CB94">
            <v>-14.477004877982509</v>
          </cell>
          <cell r="CC94">
            <v>-13.869493955379653</v>
          </cell>
          <cell r="CD94">
            <v>5.8016396923858053</v>
          </cell>
          <cell r="CE94">
            <v>12.013105613982745</v>
          </cell>
          <cell r="CF94">
            <v>-6.1887320270734563</v>
          </cell>
          <cell r="CG94">
            <v>53.088700421849268</v>
          </cell>
          <cell r="CH94">
            <v>12.164304836771649</v>
          </cell>
          <cell r="CI94">
            <v>-100</v>
          </cell>
          <cell r="CJ94">
            <v>-100</v>
          </cell>
          <cell r="CK94">
            <v>42.410714285714278</v>
          </cell>
          <cell r="CL94">
            <v>62.931034482758633</v>
          </cell>
          <cell r="CM94" t="e">
            <v>#DIV/0!</v>
          </cell>
          <cell r="CN94">
            <v>-49.121275657580597</v>
          </cell>
          <cell r="CO94">
            <v>142.51902796882169</v>
          </cell>
          <cell r="CP94">
            <v>20569.23076923077</v>
          </cell>
          <cell r="CQ94">
            <v>-3.7407480043299302E-2</v>
          </cell>
          <cell r="CR94">
            <v>19.925924253031923</v>
          </cell>
          <cell r="CS94">
            <v>-3.5674514794781942</v>
          </cell>
          <cell r="CT94">
            <v>4.7750926877205586</v>
          </cell>
          <cell r="CU94">
            <v>-3.2524173604414841E-2</v>
          </cell>
          <cell r="CV94">
            <v>147.49827233212557</v>
          </cell>
          <cell r="CW94">
            <v>-10.561713398597945</v>
          </cell>
          <cell r="CX94">
            <v>27.41784224913701</v>
          </cell>
          <cell r="CY94">
            <v>-94.906266961713499</v>
          </cell>
          <cell r="CZ94">
            <v>817.03810208483128</v>
          </cell>
          <cell r="DA94">
            <v>1158.504859919954</v>
          </cell>
          <cell r="DB94">
            <v>23238.275862069029</v>
          </cell>
          <cell r="DC94">
            <v>46.185088482738621</v>
          </cell>
          <cell r="DD94">
            <v>-100</v>
          </cell>
          <cell r="DE94">
            <v>-60.662824207492797</v>
          </cell>
          <cell r="DF94">
            <v>4.9084338637747464</v>
          </cell>
          <cell r="DG94">
            <v>15.357095245148884</v>
          </cell>
          <cell r="DH94">
            <v>204.4828664865633</v>
          </cell>
          <cell r="DI94">
            <v>133.00215331610681</v>
          </cell>
          <cell r="DJ94">
            <v>-38.900696864111509</v>
          </cell>
          <cell r="DK94">
            <v>-18.239619712844387</v>
          </cell>
          <cell r="DL94">
            <v>-13.409795918367337</v>
          </cell>
          <cell r="DM94">
            <v>1.0469314079422105</v>
          </cell>
          <cell r="DN94">
            <v>78.875315922493684</v>
          </cell>
          <cell r="DO94">
            <v>365.50769230769237</v>
          </cell>
          <cell r="DP94">
            <v>-6.5288808664260074</v>
          </cell>
          <cell r="DQ94">
            <v>-3.9300783604581113</v>
          </cell>
          <cell r="DR94" t="e">
            <v>#DIV/0!</v>
          </cell>
          <cell r="DS94">
            <v>-48.926630434782602</v>
          </cell>
          <cell r="DT94">
            <v>-63.906403940886705</v>
          </cell>
          <cell r="DU94">
            <v>26.210013003901153</v>
          </cell>
          <cell r="DV94">
            <v>-38.334043213422156</v>
          </cell>
          <cell r="DW94">
            <v>2.8905228758169983</v>
          </cell>
          <cell r="DX94">
            <v>-52.335429769392043</v>
          </cell>
          <cell r="DY94">
            <v>-56.664215686274517</v>
          </cell>
          <cell r="DZ94">
            <v>-42.97004608294931</v>
          </cell>
          <cell r="EA94">
            <v>8.4664645460462253</v>
          </cell>
          <cell r="EB94">
            <v>-3.5280510259001971</v>
          </cell>
          <cell r="EC94">
            <v>190.74763970400613</v>
          </cell>
          <cell r="ED94">
            <v>966.36076537246868</v>
          </cell>
          <cell r="EE94">
            <v>-23.192366943298708</v>
          </cell>
          <cell r="EF94">
            <v>-88.068804956419683</v>
          </cell>
          <cell r="EG94">
            <v>174.99546909925692</v>
          </cell>
          <cell r="EH94">
            <v>-73.282037675776067</v>
          </cell>
          <cell r="EI94">
            <v>22.772078052705695</v>
          </cell>
          <cell r="EJ94">
            <v>-38.521915772941597</v>
          </cell>
          <cell r="EK94">
            <v>-47.709564175014982</v>
          </cell>
          <cell r="EL94">
            <v>-31.779375696759146</v>
          </cell>
          <cell r="EM94">
            <v>-44.618831698310792</v>
          </cell>
          <cell r="EN94">
            <v>38.741389273459646</v>
          </cell>
          <cell r="EO94">
            <v>84.414358516584912</v>
          </cell>
          <cell r="EP94">
            <v>149.91300521968688</v>
          </cell>
          <cell r="EQ94">
            <v>13.621100514887516</v>
          </cell>
          <cell r="ER94">
            <v>1000.9353078721742</v>
          </cell>
          <cell r="ES94">
            <v>-40</v>
          </cell>
          <cell r="ET94">
            <v>-96.368544078361538</v>
          </cell>
          <cell r="EU94">
            <v>567.5825650265524</v>
          </cell>
          <cell r="EV94">
            <v>-25.681805717330832</v>
          </cell>
          <cell r="EW94">
            <v>-4.8057932850559695</v>
          </cell>
          <cell r="EX94">
            <v>-36.000673854447442</v>
          </cell>
          <cell r="EY94">
            <v>-69.523809523809518</v>
          </cell>
        </row>
        <row r="95">
          <cell r="A95">
            <v>199604</v>
          </cell>
          <cell r="B95">
            <v>0.85695318217346994</v>
          </cell>
          <cell r="C95">
            <v>2.9570153190590531</v>
          </cell>
          <cell r="D95">
            <v>21.508256166963321</v>
          </cell>
          <cell r="E95">
            <v>63.937222829971176</v>
          </cell>
          <cell r="F95">
            <v>-85.00874431619448</v>
          </cell>
          <cell r="G95">
            <v>66.550115004376607</v>
          </cell>
          <cell r="H95">
            <v>104.11521125728319</v>
          </cell>
          <cell r="I95" t="e">
            <v>#DIV/0!</v>
          </cell>
          <cell r="J95" t="e">
            <v>#DIV/0!</v>
          </cell>
          <cell r="K95">
            <v>-13.043478260869563</v>
          </cell>
          <cell r="L95">
            <v>-68.181818181818187</v>
          </cell>
          <cell r="M95" t="e">
            <v>#DIV/0!</v>
          </cell>
          <cell r="N95">
            <v>362.52287765733985</v>
          </cell>
          <cell r="O95">
            <v>659.01110490725227</v>
          </cell>
          <cell r="P95" t="e">
            <v>#DIV/0!</v>
          </cell>
          <cell r="Q95">
            <v>27.113099714242765</v>
          </cell>
          <cell r="R95">
            <v>1.3311600108666113</v>
          </cell>
          <cell r="S95">
            <v>18.051967786050739</v>
          </cell>
          <cell r="T95">
            <v>94.296458790347856</v>
          </cell>
          <cell r="U95">
            <v>52.27335243207574</v>
          </cell>
          <cell r="V95">
            <v>61.631247646204343</v>
          </cell>
          <cell r="W95">
            <v>26.754443951017407</v>
          </cell>
          <cell r="X95">
            <v>-14.251042851725444</v>
          </cell>
          <cell r="Y95" t="e">
            <v>#DIV/0!</v>
          </cell>
          <cell r="Z95" t="e">
            <v>#DIV/0!</v>
          </cell>
          <cell r="AA95">
            <v>1761.1111111111111</v>
          </cell>
          <cell r="AB95">
            <v>1940.3333333307085</v>
          </cell>
          <cell r="AC95">
            <v>1277.1428571428573</v>
          </cell>
          <cell r="AD95" t="e">
            <v>#DIV/0!</v>
          </cell>
          <cell r="AE95">
            <v>175.48835964677551</v>
          </cell>
          <cell r="AF95">
            <v>8.758638629220556</v>
          </cell>
          <cell r="AG95">
            <v>1.1080178173719588</v>
          </cell>
          <cell r="AH95">
            <v>177.50422297297297</v>
          </cell>
          <cell r="AI95">
            <v>-58.140083217753116</v>
          </cell>
          <cell r="AJ95">
            <v>4.8521400778210193</v>
          </cell>
          <cell r="AK95">
            <v>90.709576138147554</v>
          </cell>
          <cell r="AL95">
            <v>31.047781569965878</v>
          </cell>
          <cell r="AM95">
            <v>29.29096477794792</v>
          </cell>
          <cell r="AN95">
            <v>218.86528497409324</v>
          </cell>
          <cell r="AO95">
            <v>-13.550000000000011</v>
          </cell>
          <cell r="AP95">
            <v>-43.94140625</v>
          </cell>
          <cell r="AQ95">
            <v>-77.324966974900917</v>
          </cell>
          <cell r="AR95" t="e">
            <v>#DIV/0!</v>
          </cell>
          <cell r="AS95">
            <v>-75.354838709677423</v>
          </cell>
          <cell r="AT95">
            <v>-75.021857923497265</v>
          </cell>
          <cell r="AU95">
            <v>-38.216312056737593</v>
          </cell>
          <cell r="AV95">
            <v>-40.819020318636156</v>
          </cell>
          <cell r="AW95">
            <v>60.263736263736263</v>
          </cell>
          <cell r="AX95">
            <v>21.531914893617028</v>
          </cell>
          <cell r="AY95">
            <v>-29.965517241379317</v>
          </cell>
          <cell r="AZ95">
            <v>37.636363636363654</v>
          </cell>
          <cell r="BA95">
            <v>-36.061989213900013</v>
          </cell>
          <cell r="BB95">
            <v>-6.2596022872065191</v>
          </cell>
          <cell r="BC95">
            <v>-52.018438802833614</v>
          </cell>
          <cell r="BD95">
            <v>1086.7695915575532</v>
          </cell>
          <cell r="BE95">
            <v>-59.564356904990461</v>
          </cell>
          <cell r="BF95">
            <v>3.0549898167005978</v>
          </cell>
          <cell r="BG95">
            <v>-24.543439248390158</v>
          </cell>
          <cell r="BH95">
            <v>-70.224887556221887</v>
          </cell>
          <cell r="BI95">
            <v>-20.697018877594587</v>
          </cell>
          <cell r="BJ95">
            <v>85.35625970441103</v>
          </cell>
          <cell r="BK95">
            <v>-20.314033366045152</v>
          </cell>
          <cell r="BL95">
            <v>-7.201585822379613</v>
          </cell>
          <cell r="BM95">
            <v>0.62698333375227833</v>
          </cell>
          <cell r="BN95">
            <v>-49.247223805248389</v>
          </cell>
          <cell r="BO95">
            <v>-31.186798054389854</v>
          </cell>
          <cell r="BP95">
            <v>-98.675209174507955</v>
          </cell>
          <cell r="BQ95">
            <v>-48.023158627820607</v>
          </cell>
          <cell r="BR95">
            <v>20.076541459957454</v>
          </cell>
          <cell r="BS95" t="e">
            <v>#DIV/0!</v>
          </cell>
          <cell r="BT95">
            <v>104.37931034482756</v>
          </cell>
          <cell r="BU95">
            <v>-78.019210291435925</v>
          </cell>
          <cell r="BV95">
            <v>-40.400439751209852</v>
          </cell>
          <cell r="BW95">
            <v>-28.793418647166362</v>
          </cell>
          <cell r="BX95">
            <v>-46.418056918547592</v>
          </cell>
          <cell r="BY95">
            <v>-55.223880597014926</v>
          </cell>
          <cell r="CA95">
            <v>199604</v>
          </cell>
          <cell r="CB95">
            <v>-10.332075328405182</v>
          </cell>
          <cell r="CC95">
            <v>-9.3106444672577027</v>
          </cell>
          <cell r="CD95">
            <v>9.1981579109776277</v>
          </cell>
          <cell r="CE95">
            <v>21.220378257189282</v>
          </cell>
          <cell r="CF95">
            <v>-17.609317034604373</v>
          </cell>
          <cell r="CG95">
            <v>56.209678304967866</v>
          </cell>
          <cell r="CH95">
            <v>21.850072665021017</v>
          </cell>
          <cell r="CI95">
            <v>-46.195864221615302</v>
          </cell>
          <cell r="CJ95">
            <v>-100</v>
          </cell>
          <cell r="CK95">
            <v>29.351535836177476</v>
          </cell>
          <cell r="CL95">
            <v>-28.15789473684211</v>
          </cell>
          <cell r="CM95" t="e">
            <v>#DIV/0!</v>
          </cell>
          <cell r="CN95">
            <v>-24.390594603738066</v>
          </cell>
          <cell r="CO95">
            <v>209.03178902124336</v>
          </cell>
          <cell r="CP95">
            <v>20738.461538461539</v>
          </cell>
          <cell r="CQ95">
            <v>4.3583999415592842</v>
          </cell>
          <cell r="CR95">
            <v>18.498748957464556</v>
          </cell>
          <cell r="CS95">
            <v>3.8610139403748605</v>
          </cell>
          <cell r="CT95">
            <v>24.634154819423685</v>
          </cell>
          <cell r="CU95">
            <v>11.544427018173579</v>
          </cell>
          <cell r="CV95">
            <v>115.29051370637043</v>
          </cell>
          <cell r="CW95">
            <v>-2.1528816107360456</v>
          </cell>
          <cell r="CX95">
            <v>18.738744431455558</v>
          </cell>
          <cell r="CY95">
            <v>-71.566949187925346</v>
          </cell>
          <cell r="CZ95">
            <v>1415.0251617541339</v>
          </cell>
          <cell r="DA95">
            <v>1227.190982776089</v>
          </cell>
          <cell r="DB95">
            <v>12408.813559314276</v>
          </cell>
          <cell r="DC95">
            <v>94.229160858656314</v>
          </cell>
          <cell r="DD95">
            <v>-100</v>
          </cell>
          <cell r="DE95">
            <v>42.012798138452609</v>
          </cell>
          <cell r="DF95">
            <v>5.8042625407916688</v>
          </cell>
          <cell r="DG95">
            <v>11.292826892535743</v>
          </cell>
          <cell r="DH95">
            <v>200.59547280029204</v>
          </cell>
          <cell r="DI95">
            <v>87.713440683535993</v>
          </cell>
          <cell r="DJ95">
            <v>-28.843023255813961</v>
          </cell>
          <cell r="DK95">
            <v>3.3536092097075283</v>
          </cell>
          <cell r="DL95">
            <v>-4.8287220026350468</v>
          </cell>
          <cell r="DM95">
            <v>6.0316216216216105</v>
          </cell>
          <cell r="DN95">
            <v>98.453623188405771</v>
          </cell>
          <cell r="DO95">
            <v>106.63902439024392</v>
          </cell>
          <cell r="DP95">
            <v>-18.353086419753083</v>
          </cell>
          <cell r="DQ95">
            <v>-26.92673841059603</v>
          </cell>
          <cell r="DR95" t="e">
            <v>#DIV/0!</v>
          </cell>
          <cell r="DS95">
            <v>-54.258134490238611</v>
          </cell>
          <cell r="DT95">
            <v>-67.359932088285234</v>
          </cell>
          <cell r="DU95">
            <v>16.227472527472543</v>
          </cell>
          <cell r="DV95">
            <v>-38.807995843403774</v>
          </cell>
          <cell r="DW95">
            <v>10.317211948790899</v>
          </cell>
          <cell r="DX95">
            <v>-35.482200647249201</v>
          </cell>
          <cell r="DY95">
            <v>-53.341201716738205</v>
          </cell>
          <cell r="DZ95">
            <v>-26.670955882352928</v>
          </cell>
          <cell r="EA95">
            <v>-7.3109174960137295</v>
          </cell>
          <cell r="EB95">
            <v>-3.9523829110006119</v>
          </cell>
          <cell r="EC95">
            <v>86.481883161311941</v>
          </cell>
          <cell r="ED95">
            <v>985.59565434565411</v>
          </cell>
          <cell r="EE95">
            <v>-33.230847730379992</v>
          </cell>
          <cell r="EF95">
            <v>-87.215995730405609</v>
          </cell>
          <cell r="EG95">
            <v>102.3668639053254</v>
          </cell>
          <cell r="EH95">
            <v>-72.585712334380545</v>
          </cell>
          <cell r="EI95">
            <v>13.756510647344356</v>
          </cell>
          <cell r="EJ95">
            <v>-31.058718368025694</v>
          </cell>
          <cell r="EK95">
            <v>-45.511104110883608</v>
          </cell>
          <cell r="EL95">
            <v>-24.050129007452156</v>
          </cell>
          <cell r="EM95">
            <v>-30.423849529837739</v>
          </cell>
          <cell r="EN95">
            <v>10.710425403197306</v>
          </cell>
          <cell r="EO95">
            <v>45.781303248163141</v>
          </cell>
          <cell r="EP95">
            <v>-89.601002749238233</v>
          </cell>
          <cell r="EQ95">
            <v>-3.2457406374256692</v>
          </cell>
          <cell r="ER95">
            <v>234.98594275269045</v>
          </cell>
          <cell r="ES95">
            <v>-33.333333333333343</v>
          </cell>
          <cell r="ET95">
            <v>-81.378102791224634</v>
          </cell>
          <cell r="EU95">
            <v>126.1982644637767</v>
          </cell>
          <cell r="EV95">
            <v>-29.488681335576189</v>
          </cell>
          <cell r="EW95">
            <v>-11.156824782187812</v>
          </cell>
          <cell r="EX95">
            <v>-38.663155254577376</v>
          </cell>
          <cell r="EY95">
            <v>-66.064981949458485</v>
          </cell>
        </row>
        <row r="96">
          <cell r="A96">
            <v>199605</v>
          </cell>
          <cell r="B96">
            <v>-2.6497428392347047</v>
          </cell>
          <cell r="C96">
            <v>0.57711677895989055</v>
          </cell>
          <cell r="D96">
            <v>-10.228166056650053</v>
          </cell>
          <cell r="E96">
            <v>-6.8825161825044745</v>
          </cell>
          <cell r="F96">
            <v>-25.917523021486716</v>
          </cell>
          <cell r="G96">
            <v>0.31212765102904427</v>
          </cell>
          <cell r="H96">
            <v>85.91583409022104</v>
          </cell>
          <cell r="I96">
            <v>835.33333333333314</v>
          </cell>
          <cell r="J96" t="e">
            <v>#DIV/0!</v>
          </cell>
          <cell r="K96">
            <v>-96.160877513711156</v>
          </cell>
          <cell r="L96">
            <v>177.96610169491521</v>
          </cell>
          <cell r="M96" t="e">
            <v>#DIV/0!</v>
          </cell>
          <cell r="N96">
            <v>29.371045775959118</v>
          </cell>
          <cell r="O96">
            <v>-94.618927973199334</v>
          </cell>
          <cell r="P96">
            <v>0.33335802652045743</v>
          </cell>
          <cell r="Q96">
            <v>10.684393621051896</v>
          </cell>
          <cell r="R96">
            <v>39.456641053787052</v>
          </cell>
          <cell r="S96">
            <v>-35.322218059198207</v>
          </cell>
          <cell r="T96">
            <v>-49.464261494642628</v>
          </cell>
          <cell r="U96">
            <v>43.398276643850267</v>
          </cell>
          <cell r="V96">
            <v>2.7773446156118951</v>
          </cell>
          <cell r="W96">
            <v>70.202634768017901</v>
          </cell>
          <cell r="X96">
            <v>-51.989457575242312</v>
          </cell>
          <cell r="Y96">
            <v>-100</v>
          </cell>
          <cell r="Z96">
            <v>-88.302849851127178</v>
          </cell>
          <cell r="AA96" t="e">
            <v>#DIV/0!</v>
          </cell>
          <cell r="AB96" t="e">
            <v>#DIV/0!</v>
          </cell>
          <cell r="AC96">
            <v>-24.034198860038003</v>
          </cell>
          <cell r="AD96" t="e">
            <v>#DIV/0!</v>
          </cell>
          <cell r="AE96">
            <v>41.318591318591302</v>
          </cell>
          <cell r="AF96">
            <v>-17.837574010798662</v>
          </cell>
          <cell r="AG96">
            <v>-10.974284679463963</v>
          </cell>
          <cell r="AH96">
            <v>130.74358974358975</v>
          </cell>
          <cell r="AI96">
            <v>-45.344871794871786</v>
          </cell>
          <cell r="AJ96">
            <v>-6.4793233082706934</v>
          </cell>
          <cell r="AK96">
            <v>-4.5846645367412293</v>
          </cell>
          <cell r="AL96">
            <v>5.3809523809523796</v>
          </cell>
          <cell r="AM96">
            <v>-30.943009795191443</v>
          </cell>
          <cell r="AN96">
            <v>177.07883817427387</v>
          </cell>
          <cell r="AO96">
            <v>86.093220338983031</v>
          </cell>
          <cell r="AP96">
            <v>-49.907308377896619</v>
          </cell>
          <cell r="AQ96">
            <v>-52.659509202453982</v>
          </cell>
          <cell r="AR96" t="e">
            <v>#DIV/0!</v>
          </cell>
          <cell r="AS96">
            <v>-48.848837209302317</v>
          </cell>
          <cell r="AT96">
            <v>-49.328125</v>
          </cell>
          <cell r="AU96">
            <v>-43.819672131147534</v>
          </cell>
          <cell r="AV96">
            <v>-33.689967279162076</v>
          </cell>
          <cell r="AW96">
            <v>391.46341463414637</v>
          </cell>
          <cell r="AX96">
            <v>2.1222222222222058</v>
          </cell>
          <cell r="AY96">
            <v>-14.030303030303031</v>
          </cell>
          <cell r="AZ96">
            <v>-24.28723404255318</v>
          </cell>
          <cell r="BA96">
            <v>-69.616124615248197</v>
          </cell>
          <cell r="BB96">
            <v>-4.3750781181484797</v>
          </cell>
          <cell r="BC96">
            <v>-79.109705667720746</v>
          </cell>
          <cell r="BD96">
            <v>1930.8151093439367</v>
          </cell>
          <cell r="BE96">
            <v>-25.244629506955619</v>
          </cell>
          <cell r="BF96">
            <v>-66.316526610644246</v>
          </cell>
          <cell r="BG96">
            <v>6.0836071145349706</v>
          </cell>
          <cell r="BH96">
            <v>-29.143798024149277</v>
          </cell>
          <cell r="BI96">
            <v>-32.535988743370496</v>
          </cell>
          <cell r="BJ96">
            <v>42.691089678998139</v>
          </cell>
          <cell r="BK96">
            <v>-11.310452418096745</v>
          </cell>
          <cell r="BL96">
            <v>6.9041201677831197</v>
          </cell>
          <cell r="BM96">
            <v>23.320234848620089</v>
          </cell>
          <cell r="BN96">
            <v>-57.602013099394192</v>
          </cell>
          <cell r="BO96">
            <v>-14.78487186618753</v>
          </cell>
          <cell r="BP96">
            <v>36.029793868006237</v>
          </cell>
          <cell r="BQ96">
            <v>-63.609341141211559</v>
          </cell>
          <cell r="BR96">
            <v>231.786306515094</v>
          </cell>
          <cell r="BS96">
            <v>-100</v>
          </cell>
          <cell r="BT96" t="e">
            <v>#DIV/0!</v>
          </cell>
          <cell r="BU96">
            <v>-87.843090764060008</v>
          </cell>
          <cell r="BV96">
            <v>-51.417510675283935</v>
          </cell>
          <cell r="BW96">
            <v>-46.647230320699705</v>
          </cell>
          <cell r="BX96">
            <v>-54.030591153369159</v>
          </cell>
          <cell r="BY96">
            <v>-68.316831683168317</v>
          </cell>
          <cell r="CA96">
            <v>199605</v>
          </cell>
          <cell r="CB96">
            <v>-8.7699433185165532</v>
          </cell>
          <cell r="CC96">
            <v>-7.3194080022909986</v>
          </cell>
          <cell r="CD96">
            <v>5.8257663898705374</v>
          </cell>
          <cell r="CE96">
            <v>15.108094221568649</v>
          </cell>
          <cell r="CF96">
            <v>-18.195777712880684</v>
          </cell>
          <cell r="CG96">
            <v>45.76930468622183</v>
          </cell>
          <cell r="CH96">
            <v>27.441533550828296</v>
          </cell>
          <cell r="CI96">
            <v>2.5433099889421271</v>
          </cell>
          <cell r="CJ96">
            <v>-100</v>
          </cell>
          <cell r="CK96">
            <v>-69.646719538572455</v>
          </cell>
          <cell r="CL96">
            <v>-13.308913308913318</v>
          </cell>
          <cell r="CM96" t="e">
            <v>#DIV/0!</v>
          </cell>
          <cell r="CN96">
            <v>-18.904796263243398</v>
          </cell>
          <cell r="CO96">
            <v>70.458780147758205</v>
          </cell>
          <cell r="CP96">
            <v>69.998892539407109</v>
          </cell>
          <cell r="CQ96">
            <v>5.6840464155019959</v>
          </cell>
          <cell r="CR96">
            <v>24.268661226956795</v>
          </cell>
          <cell r="CS96">
            <v>-4.6792699358948369</v>
          </cell>
          <cell r="CT96">
            <v>-0.47569803516029197</v>
          </cell>
          <cell r="CU96">
            <v>16.531728867821897</v>
          </cell>
          <cell r="CV96">
            <v>78.200324124552537</v>
          </cell>
          <cell r="CW96">
            <v>7.4466583804183131</v>
          </cell>
          <cell r="CX96">
            <v>7.6561334328039976</v>
          </cell>
          <cell r="CY96">
            <v>-72.028259262301816</v>
          </cell>
          <cell r="CZ96">
            <v>15.223525917124633</v>
          </cell>
          <cell r="DA96">
            <v>1267.2872340425531</v>
          </cell>
          <cell r="DB96">
            <v>12756.949152534418</v>
          </cell>
          <cell r="DC96">
            <v>67.397083123787638</v>
          </cell>
          <cell r="DD96">
            <v>-100</v>
          </cell>
          <cell r="DE96">
            <v>41.859200869801583</v>
          </cell>
          <cell r="DF96">
            <v>1.9862470719261864</v>
          </cell>
          <cell r="DG96">
            <v>7.2887784121746364</v>
          </cell>
          <cell r="DH96">
            <v>194.53962431921752</v>
          </cell>
          <cell r="DI96">
            <v>60.565786031912126</v>
          </cell>
          <cell r="DJ96">
            <v>-24.544797687861276</v>
          </cell>
          <cell r="DK96">
            <v>2.4921295333194564</v>
          </cell>
          <cell r="DL96">
            <v>-3.698301113063863</v>
          </cell>
          <cell r="DM96">
            <v>1.1598028863076166</v>
          </cell>
          <cell r="DN96">
            <v>110.1431215299198</v>
          </cell>
          <cell r="DO96">
            <v>99.133126934984546</v>
          </cell>
          <cell r="DP96">
            <v>-26.469509399358088</v>
          </cell>
          <cell r="DQ96">
            <v>-29.986141502552883</v>
          </cell>
          <cell r="DR96" t="e">
            <v>#DIV/0!</v>
          </cell>
          <cell r="DS96">
            <v>-53.407678244972587</v>
          </cell>
          <cell r="DT96">
            <v>-64.140864714086476</v>
          </cell>
          <cell r="DU96">
            <v>9.1288759689922614</v>
          </cell>
          <cell r="DV96">
            <v>-38.080298163911941</v>
          </cell>
          <cell r="DW96">
            <v>82.414071510957314</v>
          </cell>
          <cell r="DX96">
            <v>-30.701977401129952</v>
          </cell>
          <cell r="DY96">
            <v>-50.741482965931866</v>
          </cell>
          <cell r="DZ96">
            <v>-26.319749216300934</v>
          </cell>
          <cell r="EA96">
            <v>-26.124545394669269</v>
          </cell>
          <cell r="EB96">
            <v>-4.0146173964969307</v>
          </cell>
          <cell r="EC96">
            <v>8.1498642200708957</v>
          </cell>
          <cell r="ED96">
            <v>1091.0860883070777</v>
          </cell>
          <cell r="EE96">
            <v>-32.054081641190393</v>
          </cell>
          <cell r="EF96">
            <v>-86.662213315519935</v>
          </cell>
          <cell r="EG96">
            <v>77.981809313401982</v>
          </cell>
          <cell r="EH96">
            <v>-67.778182701652099</v>
          </cell>
          <cell r="EI96">
            <v>7.2451853543427092</v>
          </cell>
          <cell r="EJ96">
            <v>-24.582011250869073</v>
          </cell>
          <cell r="EK96">
            <v>-42.374821173104429</v>
          </cell>
          <cell r="EL96">
            <v>-17.171817781283721</v>
          </cell>
          <cell r="EM96">
            <v>-19.014814771422621</v>
          </cell>
          <cell r="EN96">
            <v>-7.8853361563065221</v>
          </cell>
          <cell r="EO96">
            <v>33.489110082269121</v>
          </cell>
          <cell r="EP96">
            <v>-88.55094181181137</v>
          </cell>
          <cell r="EQ96">
            <v>-20.289535300890307</v>
          </cell>
          <cell r="ER96">
            <v>234.21656301869024</v>
          </cell>
          <cell r="ES96">
            <v>-93.805364554295977</v>
          </cell>
          <cell r="ET96">
            <v>-81.378102791224634</v>
          </cell>
          <cell r="EU96">
            <v>28.010070370700475</v>
          </cell>
          <cell r="EV96">
            <v>-34.715270326994002</v>
          </cell>
          <cell r="EW96">
            <v>-20.003633720930239</v>
          </cell>
          <cell r="EX96">
            <v>-42.239969210045217</v>
          </cell>
          <cell r="EY96">
            <v>-66.666666666666657</v>
          </cell>
        </row>
        <row r="97">
          <cell r="A97">
            <v>199606</v>
          </cell>
          <cell r="B97">
            <v>-4.7520687259619478</v>
          </cell>
          <cell r="C97">
            <v>-1.7329244917470987</v>
          </cell>
          <cell r="D97">
            <v>-21.139283095666656</v>
          </cell>
          <cell r="E97">
            <v>-6.4481482643584371</v>
          </cell>
          <cell r="F97">
            <v>484.66141732283461</v>
          </cell>
          <cell r="G97">
            <v>18.659280853403317</v>
          </cell>
          <cell r="H97">
            <v>66.181839594865153</v>
          </cell>
          <cell r="I97" t="e">
            <v>#DIV/0!</v>
          </cell>
          <cell r="J97">
            <v>-100</v>
          </cell>
          <cell r="K97">
            <v>-15.625000000000014</v>
          </cell>
          <cell r="L97">
            <v>77.419354838709666</v>
          </cell>
          <cell r="M97" t="e">
            <v>#DIV/0!</v>
          </cell>
          <cell r="N97">
            <v>99.220801219615396</v>
          </cell>
          <cell r="O97">
            <v>-94.399420617536919</v>
          </cell>
          <cell r="P97">
            <v>14.602198440753483</v>
          </cell>
          <cell r="Q97">
            <v>8.0260607617401973</v>
          </cell>
          <cell r="R97">
            <v>-17.359846893525656</v>
          </cell>
          <cell r="S97">
            <v>56.719865602687946</v>
          </cell>
          <cell r="T97">
            <v>11.512476353481674</v>
          </cell>
          <cell r="U97">
            <v>43.725960460928633</v>
          </cell>
          <cell r="V97">
            <v>326.69550954429837</v>
          </cell>
          <cell r="W97">
            <v>27.007990249588062</v>
          </cell>
          <cell r="X97">
            <v>18.877551020408163</v>
          </cell>
          <cell r="Y97">
            <v>-18.038097706362592</v>
          </cell>
          <cell r="Z97">
            <v>98.571166880380986</v>
          </cell>
          <cell r="AA97">
            <v>-9.0188067055218681</v>
          </cell>
          <cell r="AB97">
            <v>-100</v>
          </cell>
          <cell r="AC97">
            <v>249.11433172302736</v>
          </cell>
          <cell r="AD97" t="e">
            <v>#DIV/0!</v>
          </cell>
          <cell r="AE97">
            <v>18.470539072294187</v>
          </cell>
          <cell r="AF97">
            <v>-34.876210793532593</v>
          </cell>
          <cell r="AG97">
            <v>-42.566212007303186</v>
          </cell>
          <cell r="AH97">
            <v>93.061005770816166</v>
          </cell>
          <cell r="AI97">
            <v>-63.306451612903224</v>
          </cell>
          <cell r="AJ97">
            <v>-23.278761061946909</v>
          </cell>
          <cell r="AK97">
            <v>-86.294117647058826</v>
          </cell>
          <cell r="AL97">
            <v>-24.263374485596728</v>
          </cell>
          <cell r="AM97">
            <v>23.992376111817038</v>
          </cell>
          <cell r="AN97">
            <v>73.666666666666657</v>
          </cell>
          <cell r="AO97">
            <v>1117.1290322580646</v>
          </cell>
          <cell r="AP97">
            <v>-52.446875000000006</v>
          </cell>
          <cell r="AQ97">
            <v>-81.764705882352942</v>
          </cell>
          <cell r="AR97" t="e">
            <v>#DIV/0!</v>
          </cell>
          <cell r="AS97">
            <v>-70.887096774193552</v>
          </cell>
          <cell r="AT97">
            <v>-20.868421052631575</v>
          </cell>
          <cell r="AU97">
            <v>-40.148026315789473</v>
          </cell>
          <cell r="AV97">
            <v>-3.34977777618235E-2</v>
          </cell>
          <cell r="AW97">
            <v>447.05223880597021</v>
          </cell>
          <cell r="AX97">
            <v>-19.333333333333343</v>
          </cell>
          <cell r="AY97">
            <v>43.34782608695653</v>
          </cell>
          <cell r="AZ97">
            <v>-47.152777777777786</v>
          </cell>
          <cell r="BA97">
            <v>-64.28515636747693</v>
          </cell>
          <cell r="BB97">
            <v>-24.702459099617798</v>
          </cell>
          <cell r="BC97">
            <v>-89.550331334805932</v>
          </cell>
          <cell r="BD97">
            <v>4470.6382978723404</v>
          </cell>
          <cell r="BE97">
            <v>-56.783865040922002</v>
          </cell>
          <cell r="BF97">
            <v>-42.185792349726768</v>
          </cell>
          <cell r="BG97">
            <v>-47.502859321387717</v>
          </cell>
          <cell r="BH97">
            <v>-48.934875228241026</v>
          </cell>
          <cell r="BI97">
            <v>-40.519151630262741</v>
          </cell>
          <cell r="BJ97">
            <v>-7.8792139124056177</v>
          </cell>
          <cell r="BK97">
            <v>3.1100478468899553</v>
          </cell>
          <cell r="BL97">
            <v>15.520526149711671</v>
          </cell>
          <cell r="BM97">
            <v>25.774710458437042</v>
          </cell>
          <cell r="BN97">
            <v>-44.8826595297203</v>
          </cell>
          <cell r="BO97">
            <v>24.239722160122739</v>
          </cell>
          <cell r="BP97">
            <v>-19.721146398140974</v>
          </cell>
          <cell r="BQ97">
            <v>-61.356500159996976</v>
          </cell>
          <cell r="BR97">
            <v>-39.496756420705296</v>
          </cell>
          <cell r="BS97">
            <v>279.33333333333337</v>
          </cell>
          <cell r="BT97" t="e">
            <v>#DIV/0!</v>
          </cell>
          <cell r="BU97">
            <v>-80.767643975778171</v>
          </cell>
          <cell r="BV97">
            <v>-38.059773469469825</v>
          </cell>
          <cell r="BW97">
            <v>-20.446615491974882</v>
          </cell>
          <cell r="BX97">
            <v>-46.275699359622514</v>
          </cell>
          <cell r="BY97">
            <v>-82.89473684210526</v>
          </cell>
          <cell r="CA97">
            <v>199606</v>
          </cell>
          <cell r="CB97">
            <v>-8.1673080982676396</v>
          </cell>
          <cell r="CC97">
            <v>-6.504292617366616</v>
          </cell>
          <cell r="CD97">
            <v>1.5648203236582532</v>
          </cell>
          <cell r="CE97">
            <v>10.856924394672163</v>
          </cell>
          <cell r="CF97">
            <v>-3.592009220130592</v>
          </cell>
          <cell r="CG97">
            <v>41.377786219563347</v>
          </cell>
          <cell r="CH97">
            <v>30.631952953499905</v>
          </cell>
          <cell r="CI97">
            <v>17.87688905270916</v>
          </cell>
          <cell r="CJ97">
            <v>-100</v>
          </cell>
          <cell r="CK97">
            <v>-67.263955892487942</v>
          </cell>
          <cell r="CL97">
            <v>-6.9239500567536965</v>
          </cell>
          <cell r="CM97" t="e">
            <v>#DIV/0!</v>
          </cell>
          <cell r="CN97">
            <v>-9.1836734693873581</v>
          </cell>
          <cell r="CO97">
            <v>-20.452327192037416</v>
          </cell>
          <cell r="CP97">
            <v>36.544282142387146</v>
          </cell>
          <cell r="CQ97">
            <v>6.0841879736595956</v>
          </cell>
          <cell r="CR97">
            <v>14.088558611006462</v>
          </cell>
          <cell r="CS97">
            <v>5.3156941168426926</v>
          </cell>
          <cell r="CT97">
            <v>1.9609638201259543</v>
          </cell>
          <cell r="CU97">
            <v>20.202066508214273</v>
          </cell>
          <cell r="CV97">
            <v>103.59261364464456</v>
          </cell>
          <cell r="CW97">
            <v>9.987926729486901</v>
          </cell>
          <cell r="CX97">
            <v>7.9416805151641086</v>
          </cell>
          <cell r="CY97">
            <v>-59.033777251037023</v>
          </cell>
          <cell r="CZ97">
            <v>44.467654336857663</v>
          </cell>
          <cell r="DA97">
            <v>401.66265944007489</v>
          </cell>
          <cell r="DB97">
            <v>493.18110728806425</v>
          </cell>
          <cell r="DC97">
            <v>82.283490534925164</v>
          </cell>
          <cell r="DD97">
            <v>-100</v>
          </cell>
          <cell r="DE97">
            <v>37.691734921816845</v>
          </cell>
          <cell r="DF97">
            <v>-3.39313829798418</v>
          </cell>
          <cell r="DG97">
            <v>-1.0942138909957606</v>
          </cell>
          <cell r="DH97">
            <v>182.48344760039174</v>
          </cell>
          <cell r="DI97">
            <v>44.788404473864432</v>
          </cell>
          <cell r="DJ97">
            <v>-24.29570516540916</v>
          </cell>
          <cell r="DK97">
            <v>-9.3061752149600068</v>
          </cell>
          <cell r="DL97">
            <v>-6.2610256410256682</v>
          </cell>
          <cell r="DM97">
            <v>3.0899033297529428</v>
          </cell>
          <cell r="DN97">
            <v>105.13464608834485</v>
          </cell>
          <cell r="DO97">
            <v>188.27966101694915</v>
          </cell>
          <cell r="DP97">
            <v>-32.362991846862812</v>
          </cell>
          <cell r="DQ97">
            <v>-37.410809122149324</v>
          </cell>
          <cell r="DR97" t="e">
            <v>#DIV/0!</v>
          </cell>
          <cell r="DS97">
            <v>-56.637853949329362</v>
          </cell>
          <cell r="DT97">
            <v>-58.204572803850787</v>
          </cell>
          <cell r="DU97">
            <v>2.8027871621621756</v>
          </cell>
          <cell r="DV97">
            <v>-33.917507084724704</v>
          </cell>
          <cell r="DW97">
            <v>131.22677322677322</v>
          </cell>
          <cell r="DX97">
            <v>-29.573791348600523</v>
          </cell>
          <cell r="DY97">
            <v>-46.595785440613035</v>
          </cell>
          <cell r="DZ97">
            <v>-30.156010230179021</v>
          </cell>
          <cell r="EA97">
            <v>-33.255536167318837</v>
          </cell>
          <cell r="EB97">
            <v>-7.1822354232065777</v>
          </cell>
          <cell r="EC97">
            <v>-23.81205545633793</v>
          </cell>
          <cell r="ED97">
            <v>1317.17088067079</v>
          </cell>
          <cell r="EE97">
            <v>-38.244942077192775</v>
          </cell>
          <cell r="EF97">
            <v>-85.919681792471764</v>
          </cell>
          <cell r="EG97">
            <v>54.868685922943683</v>
          </cell>
          <cell r="EH97">
            <v>-64.643037974683551</v>
          </cell>
          <cell r="EI97">
            <v>3.054039415024377</v>
          </cell>
          <cell r="EJ97">
            <v>-23.016735454933396</v>
          </cell>
          <cell r="EK97">
            <v>-38.630694499146635</v>
          </cell>
          <cell r="EL97">
            <v>-12.705979439745192</v>
          </cell>
          <cell r="EM97">
            <v>-12.767313040138134</v>
          </cell>
          <cell r="EN97">
            <v>-12.390570269231347</v>
          </cell>
          <cell r="EO97">
            <v>32.1031945876463</v>
          </cell>
          <cell r="EP97">
            <v>-87.913633462192223</v>
          </cell>
          <cell r="EQ97">
            <v>-23.818037678246</v>
          </cell>
          <cell r="ER97">
            <v>91.252294841196971</v>
          </cell>
          <cell r="ES97">
            <v>-25.76609431190802</v>
          </cell>
          <cell r="ET97">
            <v>-81.378102791224634</v>
          </cell>
          <cell r="EU97">
            <v>-13.046115929249851</v>
          </cell>
          <cell r="EV97">
            <v>-35.440698073671385</v>
          </cell>
          <cell r="EW97">
            <v>-20.095141992215659</v>
          </cell>
          <cell r="EX97">
            <v>-43.136227544910163</v>
          </cell>
          <cell r="EY97">
            <v>-69.383259911894271</v>
          </cell>
        </row>
        <row r="98">
          <cell r="A98">
            <v>199607</v>
          </cell>
          <cell r="B98">
            <v>-11.72958189293638</v>
          </cell>
          <cell r="C98">
            <v>-9.629257713201028</v>
          </cell>
          <cell r="D98">
            <v>-35.16101353811473</v>
          </cell>
          <cell r="E98">
            <v>-40.807108969623826</v>
          </cell>
          <cell r="F98">
            <v>-17.888320677720941</v>
          </cell>
          <cell r="G98">
            <v>16.54791751767408</v>
          </cell>
          <cell r="H98">
            <v>-62.917125393872666</v>
          </cell>
          <cell r="I98" t="e">
            <v>#DIV/0!</v>
          </cell>
          <cell r="J98" t="e">
            <v>#DIV/0!</v>
          </cell>
          <cell r="K98">
            <v>-43.119266055045877</v>
          </cell>
          <cell r="L98">
            <v>-47.169811320754718</v>
          </cell>
          <cell r="M98" t="e">
            <v>#DIV/0!</v>
          </cell>
          <cell r="N98">
            <v>98.775355808783502</v>
          </cell>
          <cell r="O98">
            <v>-96.970129187500163</v>
          </cell>
          <cell r="P98">
            <v>5.247659438265174</v>
          </cell>
          <cell r="Q98">
            <v>-60.84431744861277</v>
          </cell>
          <cell r="R98">
            <v>-70.640662682185166</v>
          </cell>
          <cell r="S98">
            <v>102.75347400926407</v>
          </cell>
          <cell r="T98">
            <v>99.375641464249071</v>
          </cell>
          <cell r="U98">
            <v>19.759807678399866</v>
          </cell>
          <cell r="V98">
            <v>-64.399426588199788</v>
          </cell>
          <cell r="W98">
            <v>-25.761784765164748</v>
          </cell>
          <cell r="X98">
            <v>-61.306831162896955</v>
          </cell>
          <cell r="Y98">
            <v>-100</v>
          </cell>
          <cell r="Z98" t="e">
            <v>#DIV/0!</v>
          </cell>
          <cell r="AA98">
            <v>297.06557795355963</v>
          </cell>
          <cell r="AB98">
            <v>-98.355533629337316</v>
          </cell>
          <cell r="AC98">
            <v>1211.8961788031725</v>
          </cell>
          <cell r="AD98" t="e">
            <v>#DIV/0!</v>
          </cell>
          <cell r="AE98">
            <v>548.46416382252551</v>
          </cell>
          <cell r="AF98">
            <v>-39.936161093660147</v>
          </cell>
          <cell r="AG98">
            <v>-46.78258602711157</v>
          </cell>
          <cell r="AH98">
            <v>81.130987292277609</v>
          </cell>
          <cell r="AI98">
            <v>-87.0510067114094</v>
          </cell>
          <cell r="AJ98">
            <v>-69.639010189228529</v>
          </cell>
          <cell r="AK98">
            <v>-85.368394815553344</v>
          </cell>
          <cell r="AL98">
            <v>-50.514522821576762</v>
          </cell>
          <cell r="AM98">
            <v>22.859756097560961</v>
          </cell>
          <cell r="AN98">
            <v>38.476027397260282</v>
          </cell>
          <cell r="AO98">
            <v>467.66379310344826</v>
          </cell>
          <cell r="AP98">
            <v>-68.690844233055884</v>
          </cell>
          <cell r="AQ98">
            <v>-59.036951501154732</v>
          </cell>
          <cell r="AR98" t="e">
            <v>#DIV/0!</v>
          </cell>
          <cell r="AS98">
            <v>-73.112244897959187</v>
          </cell>
          <cell r="AT98">
            <v>-27.226804123711332</v>
          </cell>
          <cell r="AU98">
            <v>-40.383673469387759</v>
          </cell>
          <cell r="AV98">
            <v>19.578769157219568</v>
          </cell>
          <cell r="AW98">
            <v>75.123529411764679</v>
          </cell>
          <cell r="AX98">
            <v>242.97500000000002</v>
          </cell>
          <cell r="AY98">
            <v>24.162162162162133</v>
          </cell>
          <cell r="AZ98">
            <v>-51.143750000000004</v>
          </cell>
          <cell r="BA98">
            <v>-68.391085769641364</v>
          </cell>
          <cell r="BB98">
            <v>1.9583265075558955</v>
          </cell>
          <cell r="BC98">
            <v>-78.551968746787296</v>
          </cell>
          <cell r="BD98">
            <v>4698.491464867011</v>
          </cell>
          <cell r="BE98">
            <v>-14.984159602705716</v>
          </cell>
          <cell r="BF98">
            <v>15.65217391304347</v>
          </cell>
          <cell r="BG98">
            <v>-55.489045851789776</v>
          </cell>
          <cell r="BH98">
            <v>-82.181915177380631</v>
          </cell>
          <cell r="BI98">
            <v>-24.918270977115881</v>
          </cell>
          <cell r="BJ98">
            <v>-39.041185443451731</v>
          </cell>
          <cell r="BK98">
            <v>38.314176245210717</v>
          </cell>
          <cell r="BL98">
            <v>37.102101120228951</v>
          </cell>
          <cell r="BM98">
            <v>115.02122494948347</v>
          </cell>
          <cell r="BN98">
            <v>-63.640017517002939</v>
          </cell>
          <cell r="BO98">
            <v>-75.685438739754829</v>
          </cell>
          <cell r="BP98">
            <v>-37.8119086388241</v>
          </cell>
          <cell r="BQ98">
            <v>-51.967490319656449</v>
          </cell>
          <cell r="BR98">
            <v>-74.411334963050379</v>
          </cell>
          <cell r="BS98" t="e">
            <v>#DIV/0!</v>
          </cell>
          <cell r="BT98" t="e">
            <v>#DIV/0!</v>
          </cell>
          <cell r="BU98">
            <v>-66.662973412395544</v>
          </cell>
          <cell r="BV98">
            <v>-29.584507908740832</v>
          </cell>
          <cell r="BW98">
            <v>-24.011299435028249</v>
          </cell>
          <cell r="BX98">
            <v>-32.407407407407405</v>
          </cell>
          <cell r="BY98">
            <v>-83.908045977011483</v>
          </cell>
          <cell r="CA98">
            <v>199607</v>
          </cell>
          <cell r="CB98">
            <v>-8.5224111200040653</v>
          </cell>
          <cell r="CC98">
            <v>-6.8015131418158603</v>
          </cell>
          <cell r="CD98">
            <v>-3.4025675868080754</v>
          </cell>
          <cell r="CE98">
            <v>1.1877726577420589</v>
          </cell>
          <cell r="CF98">
            <v>-5.7427050549791971</v>
          </cell>
          <cell r="CG98">
            <v>37.910167341656432</v>
          </cell>
          <cell r="CH98">
            <v>11.595430737457974</v>
          </cell>
          <cell r="CI98">
            <v>23.184666420936225</v>
          </cell>
          <cell r="CJ98">
            <v>-100</v>
          </cell>
          <cell r="CK98">
            <v>-65.57692307692308</v>
          </cell>
          <cell r="CL98">
            <v>-11.24620060790275</v>
          </cell>
          <cell r="CM98" t="e">
            <v>#DIV/0!</v>
          </cell>
          <cell r="CN98">
            <v>-1.7728413173940964</v>
          </cell>
          <cell r="CO98">
            <v>-52.932958701555563</v>
          </cell>
          <cell r="CP98">
            <v>21.602127204376671</v>
          </cell>
          <cell r="CQ98">
            <v>-4.8269897349246378</v>
          </cell>
          <cell r="CR98">
            <v>-11.615016977996191</v>
          </cell>
          <cell r="CS98">
            <v>11.384472368252332</v>
          </cell>
          <cell r="CT98">
            <v>19.13796223683417</v>
          </cell>
          <cell r="CU98">
            <v>20.144248658254014</v>
          </cell>
          <cell r="CV98">
            <v>93.429958967196541</v>
          </cell>
          <cell r="CW98">
            <v>4.8570996668836841</v>
          </cell>
          <cell r="CX98">
            <v>-7.3805214894499045</v>
          </cell>
          <cell r="CY98">
            <v>-60.730088495575224</v>
          </cell>
          <cell r="CZ98">
            <v>134.62737410418742</v>
          </cell>
          <cell r="DA98">
            <v>387.25841591116728</v>
          </cell>
          <cell r="DB98">
            <v>302.54385500025347</v>
          </cell>
          <cell r="DC98">
            <v>176.96398356296839</v>
          </cell>
          <cell r="DD98">
            <v>-100</v>
          </cell>
          <cell r="DE98">
            <v>48.59724550025507</v>
          </cell>
          <cell r="DF98">
            <v>-7.6762551122943847</v>
          </cell>
          <cell r="DG98">
            <v>-5.3948763250883331</v>
          </cell>
          <cell r="DH98">
            <v>173.25318258702043</v>
          </cell>
          <cell r="DI98">
            <v>25.627194693718323</v>
          </cell>
          <cell r="DJ98">
            <v>-31.832809097507862</v>
          </cell>
          <cell r="DK98">
            <v>-17.49315877018833</v>
          </cell>
          <cell r="DL98">
            <v>-11.128708352350543</v>
          </cell>
          <cell r="DM98">
            <v>4.6902270483711703</v>
          </cell>
          <cell r="DN98">
            <v>96.169046522339897</v>
          </cell>
          <cell r="DO98">
            <v>257.2340425531915</v>
          </cell>
          <cell r="DP98">
            <v>-40.705898416166022</v>
          </cell>
          <cell r="DQ98">
            <v>-39.987616951018168</v>
          </cell>
          <cell r="DR98" t="e">
            <v>#DIV/0!</v>
          </cell>
          <cell r="DS98">
            <v>-58.737321196358913</v>
          </cell>
          <cell r="DT98">
            <v>-54.966594827586206</v>
          </cell>
          <cell r="DU98">
            <v>-1.2464600076540222</v>
          </cell>
          <cell r="DV98">
            <v>-28.512595578561744</v>
          </cell>
          <cell r="DW98">
            <v>123.08198121263874</v>
          </cell>
          <cell r="DX98">
            <v>-16.375302663438276</v>
          </cell>
          <cell r="DY98">
            <v>-41.912343470483016</v>
          </cell>
          <cell r="DZ98">
            <v>-33.720806794055193</v>
          </cell>
          <cell r="EA98">
            <v>-39.417139812739002</v>
          </cell>
          <cell r="EB98">
            <v>-6.3579688690821996</v>
          </cell>
          <cell r="EC98">
            <v>-32.966825133464567</v>
          </cell>
          <cell r="ED98">
            <v>1524.1083576287654</v>
          </cell>
          <cell r="EE98">
            <v>-35.714099391843547</v>
          </cell>
          <cell r="EF98">
            <v>-85.074275788445192</v>
          </cell>
          <cell r="EG98">
            <v>36.820362212432713</v>
          </cell>
          <cell r="EH98">
            <v>-67.441167709264221</v>
          </cell>
          <cell r="EI98">
            <v>1.0669728676669905</v>
          </cell>
          <cell r="EJ98">
            <v>-24.004902118876373</v>
          </cell>
          <cell r="EK98">
            <v>-33.695785723061789</v>
          </cell>
          <cell r="EL98">
            <v>-9.6362604086568666</v>
          </cell>
          <cell r="EM98">
            <v>-7.3539182870544124</v>
          </cell>
          <cell r="EN98">
            <v>-20.05864332857324</v>
          </cell>
          <cell r="EO98">
            <v>10.463873752095054</v>
          </cell>
          <cell r="EP98">
            <v>-87.110209998073415</v>
          </cell>
          <cell r="EQ98">
            <v>-26.166129190070492</v>
          </cell>
          <cell r="ER98">
            <v>67.9918451566069</v>
          </cell>
          <cell r="ES98">
            <v>-25.76609431190802</v>
          </cell>
          <cell r="ET98">
            <v>-81.378102791224634</v>
          </cell>
          <cell r="EU98">
            <v>-38.101233053387176</v>
          </cell>
          <cell r="EV98">
            <v>-34.453415902705586</v>
          </cell>
          <cell r="EW98">
            <v>-20.759008739375062</v>
          </cell>
          <cell r="EX98">
            <v>-41.332503113325025</v>
          </cell>
          <cell r="EY98">
            <v>-71.719038817005554</v>
          </cell>
        </row>
        <row r="99">
          <cell r="A99">
            <v>199608</v>
          </cell>
          <cell r="B99">
            <v>-28.130079077706256</v>
          </cell>
          <cell r="C99">
            <v>-23.800561230501131</v>
          </cell>
          <cell r="D99">
            <v>-33.535118701649154</v>
          </cell>
          <cell r="E99">
            <v>-9.0046792698914828</v>
          </cell>
          <cell r="F99">
            <v>-100</v>
          </cell>
          <cell r="G99">
            <v>-8.2552231429577176</v>
          </cell>
          <cell r="H99">
            <v>424.61367837338264</v>
          </cell>
          <cell r="I99" t="e">
            <v>#DIV/0!</v>
          </cell>
          <cell r="J99" t="e">
            <v>#DIV/0!</v>
          </cell>
          <cell r="K99">
            <v>-42.452830188679258</v>
          </cell>
          <cell r="L99">
            <v>-29.729729729729726</v>
          </cell>
          <cell r="M99" t="e">
            <v>#DIV/0!</v>
          </cell>
          <cell r="N99">
            <v>12.675008750438948</v>
          </cell>
          <cell r="O99">
            <v>-99.110806318505695</v>
          </cell>
          <cell r="P99">
            <v>19.105345790543836</v>
          </cell>
          <cell r="Q99">
            <v>-12.299116218356133</v>
          </cell>
          <cell r="R99">
            <v>-52.701180744777474</v>
          </cell>
          <cell r="S99">
            <v>-44.882860665844646</v>
          </cell>
          <cell r="T99">
            <v>219.35521013241225</v>
          </cell>
          <cell r="U99">
            <v>19.803133051920923</v>
          </cell>
          <cell r="V99">
            <v>20.380248217586484</v>
          </cell>
          <cell r="W99">
            <v>16.711537590408753</v>
          </cell>
          <cell r="X99">
            <v>-100</v>
          </cell>
          <cell r="Y99">
            <v>-100</v>
          </cell>
          <cell r="Z99" t="e">
            <v>#DIV/0!</v>
          </cell>
          <cell r="AA99">
            <v>965.75919169239387</v>
          </cell>
          <cell r="AB99">
            <v>-88.103169315694473</v>
          </cell>
          <cell r="AC99">
            <v>667.61467889908261</v>
          </cell>
          <cell r="AD99" t="e">
            <v>#DIV/0!</v>
          </cell>
          <cell r="AE99">
            <v>-100</v>
          </cell>
          <cell r="AF99">
            <v>-51.326614768124735</v>
          </cell>
          <cell r="AG99">
            <v>-65.51975256572473</v>
          </cell>
          <cell r="AH99">
            <v>300.12916111850865</v>
          </cell>
          <cell r="AI99">
            <v>-19.837997054491893</v>
          </cell>
          <cell r="AJ99">
            <v>-88.777235772357727</v>
          </cell>
          <cell r="AK99">
            <v>-92.447313619325286</v>
          </cell>
          <cell r="AL99">
            <v>-31.16796875</v>
          </cell>
          <cell r="AM99">
            <v>-58.984886649874049</v>
          </cell>
          <cell r="AN99">
            <v>48.791245791245785</v>
          </cell>
          <cell r="AO99">
            <v>261.5</v>
          </cell>
          <cell r="AP99">
            <v>-59.731494920174164</v>
          </cell>
          <cell r="AQ99">
            <v>-76.723032069970841</v>
          </cell>
          <cell r="AR99" t="e">
            <v>#DIV/0!</v>
          </cell>
          <cell r="AS99">
            <v>-3.2836879432624073</v>
          </cell>
          <cell r="AT99">
            <v>-22.97727272727272</v>
          </cell>
          <cell r="AU99">
            <v>27.538461538461533</v>
          </cell>
          <cell r="AV99">
            <v>-16.879058345746927</v>
          </cell>
          <cell r="AW99">
            <v>22.852813852813881</v>
          </cell>
          <cell r="AX99">
            <v>-0.5806451612903345</v>
          </cell>
          <cell r="AY99">
            <v>88.22727272727272</v>
          </cell>
          <cell r="AZ99">
            <v>-57.466666666666669</v>
          </cell>
          <cell r="BA99">
            <v>-76.747038645280099</v>
          </cell>
          <cell r="BB99">
            <v>-24.297483465940502</v>
          </cell>
          <cell r="BC99">
            <v>-86.29296868289498</v>
          </cell>
          <cell r="BD99">
            <v>3409.0577063550045</v>
          </cell>
          <cell r="BE99">
            <v>-27.406699970614184</v>
          </cell>
          <cell r="BF99">
            <v>-46.458583433373356</v>
          </cell>
          <cell r="BG99">
            <v>-64.451768059143149</v>
          </cell>
          <cell r="BH99">
            <v>-88.096809680968093</v>
          </cell>
          <cell r="BI99">
            <v>-24.26229508196721</v>
          </cell>
          <cell r="BJ99">
            <v>-42.332905318645743</v>
          </cell>
          <cell r="BK99">
            <v>-5.9523809523809632</v>
          </cell>
          <cell r="BL99">
            <v>81.031941221303583</v>
          </cell>
          <cell r="BM99">
            <v>24417.860976071719</v>
          </cell>
          <cell r="BN99">
            <v>19.99644853175873</v>
          </cell>
          <cell r="BO99">
            <v>144.48509368946185</v>
          </cell>
          <cell r="BP99">
            <v>-55.336925891135614</v>
          </cell>
          <cell r="BQ99">
            <v>187.89678192666014</v>
          </cell>
          <cell r="BR99">
            <v>207.09493022758187</v>
          </cell>
          <cell r="BS99" t="e">
            <v>#DIV/0!</v>
          </cell>
          <cell r="BT99" t="e">
            <v>#DIV/0!</v>
          </cell>
          <cell r="BU99">
            <v>-87.879287422897434</v>
          </cell>
          <cell r="BV99">
            <v>-47.170084713009196</v>
          </cell>
          <cell r="BW99">
            <v>-24.319526627218949</v>
          </cell>
          <cell r="BX99">
            <v>-56.513026052104216</v>
          </cell>
          <cell r="BY99">
            <v>-90.740740740740733</v>
          </cell>
          <cell r="CA99">
            <v>199608</v>
          </cell>
          <cell r="CB99">
            <v>-9.9463000464654669</v>
          </cell>
          <cell r="CC99">
            <v>-7.8843302100785877</v>
          </cell>
          <cell r="CD99">
            <v>-7.0308267642258073</v>
          </cell>
          <cell r="CE99">
            <v>-0.21773820538368227</v>
          </cell>
          <cell r="CF99">
            <v>-5.9940013485340415</v>
          </cell>
          <cell r="CG99">
            <v>31.813076115090126</v>
          </cell>
          <cell r="CH99">
            <v>18.664680653966826</v>
          </cell>
          <cell r="CI99">
            <v>23.184666420936225</v>
          </cell>
          <cell r="CJ99">
            <v>-100</v>
          </cell>
          <cell r="CK99">
            <v>-64.105642256902769</v>
          </cell>
          <cell r="CL99">
            <v>-12.535344015080113</v>
          </cell>
          <cell r="CM99" t="e">
            <v>#DIV/0!</v>
          </cell>
          <cell r="CN99">
            <v>-0.77504388893717646</v>
          </cell>
          <cell r="CO99">
            <v>-60.400915820460092</v>
          </cell>
          <cell r="CP99">
            <v>20.671965941452285</v>
          </cell>
          <cell r="CQ99">
            <v>-5.8356177045751849</v>
          </cell>
          <cell r="CR99">
            <v>-18.993188757535435</v>
          </cell>
          <cell r="CS99">
            <v>2.2036830881070841</v>
          </cell>
          <cell r="CT99">
            <v>42.325283693144712</v>
          </cell>
          <cell r="CU99">
            <v>20.108989274023685</v>
          </cell>
          <cell r="CV99">
            <v>87.618893575545684</v>
          </cell>
          <cell r="CW99">
            <v>6.0221933313155773</v>
          </cell>
          <cell r="CX99">
            <v>-29.381065809455535</v>
          </cell>
          <cell r="CY99">
            <v>-61.194162136610736</v>
          </cell>
          <cell r="CZ99">
            <v>135.1319214577241</v>
          </cell>
          <cell r="DA99">
            <v>451.62861871896564</v>
          </cell>
          <cell r="DB99">
            <v>162.81998910674741</v>
          </cell>
          <cell r="DC99">
            <v>207.28540650867455</v>
          </cell>
          <cell r="DD99">
            <v>-100</v>
          </cell>
          <cell r="DE99">
            <v>-4.0195801562646949</v>
          </cell>
          <cell r="DF99">
            <v>-12.765622829922108</v>
          </cell>
          <cell r="DG99">
            <v>-11.661904133878451</v>
          </cell>
          <cell r="DH99">
            <v>181.20410547396529</v>
          </cell>
          <cell r="DI99">
            <v>20.309216192937129</v>
          </cell>
          <cell r="DJ99">
            <v>-44.892970352414686</v>
          </cell>
          <cell r="DK99">
            <v>-26.047437969388739</v>
          </cell>
          <cell r="DL99">
            <v>-13.22517368205969</v>
          </cell>
          <cell r="DM99">
            <v>2.2888762230455058</v>
          </cell>
          <cell r="DN99">
            <v>90.467585089140954</v>
          </cell>
          <cell r="DO99">
            <v>258.11317567567568</v>
          </cell>
          <cell r="DP99">
            <v>-43.718685359687427</v>
          </cell>
          <cell r="DQ99">
            <v>-43.155896404324864</v>
          </cell>
          <cell r="DR99" t="e">
            <v>#DIV/0!</v>
          </cell>
          <cell r="DS99">
            <v>-50.145054945054945</v>
          </cell>
          <cell r="DT99">
            <v>-52.195866141732289</v>
          </cell>
          <cell r="DU99">
            <v>0.6279069767441996</v>
          </cell>
          <cell r="DV99">
            <v>-27.197307090414895</v>
          </cell>
          <cell r="DW99">
            <v>106.56776034236805</v>
          </cell>
          <cell r="DX99">
            <v>-15.803967327887989</v>
          </cell>
          <cell r="DY99">
            <v>-36.984509466437189</v>
          </cell>
          <cell r="DZ99">
            <v>-37.530303030303017</v>
          </cell>
          <cell r="EA99">
            <v>-46.719908235810749</v>
          </cell>
          <cell r="EB99">
            <v>-8.011858446218568</v>
          </cell>
          <cell r="EC99">
            <v>-43.639314164692614</v>
          </cell>
          <cell r="ED99">
            <v>1641.6761583671234</v>
          </cell>
          <cell r="EE99">
            <v>-34.779186591794485</v>
          </cell>
          <cell r="EF99">
            <v>-84.500891265597147</v>
          </cell>
          <cell r="EG99">
            <v>18.570832397033811</v>
          </cell>
          <cell r="EH99">
            <v>-70.788760519184137</v>
          </cell>
          <cell r="EI99">
            <v>-0.34476877345157675</v>
          </cell>
          <cell r="EJ99">
            <v>-24.705891475673383</v>
          </cell>
          <cell r="EK99">
            <v>-31.951640759930896</v>
          </cell>
          <cell r="EL99">
            <v>-8.6851137149525925</v>
          </cell>
          <cell r="EM99">
            <v>-6.5642844850611226</v>
          </cell>
          <cell r="EN99">
            <v>-17.831820507296342</v>
          </cell>
          <cell r="EO99">
            <v>12.420634779591538</v>
          </cell>
          <cell r="EP99">
            <v>-86.66304862096797</v>
          </cell>
          <cell r="EQ99">
            <v>-19.978861506506476</v>
          </cell>
          <cell r="ER99">
            <v>76.42422934060221</v>
          </cell>
          <cell r="ES99">
            <v>-25.76609431190802</v>
          </cell>
          <cell r="ET99">
            <v>-81.378102791224634</v>
          </cell>
          <cell r="EU99">
            <v>-49.971490911932605</v>
          </cell>
          <cell r="EV99">
            <v>-36.85736270233371</v>
          </cell>
          <cell r="EW99">
            <v>-21.358159912376777</v>
          </cell>
          <cell r="EX99">
            <v>-44.354677837622184</v>
          </cell>
          <cell r="EY99">
            <v>-74.884437596302007</v>
          </cell>
        </row>
        <row r="100">
          <cell r="A100">
            <v>199609</v>
          </cell>
          <cell r="B100">
            <v>-35.518684099682659</v>
          </cell>
          <cell r="C100">
            <v>-33.258846309614711</v>
          </cell>
          <cell r="D100">
            <v>-44.196291421756918</v>
          </cell>
          <cell r="E100">
            <v>-39.730476292308857</v>
          </cell>
          <cell r="F100">
            <v>0.16470588235293349</v>
          </cell>
          <cell r="G100">
            <v>-38.013101490951826</v>
          </cell>
          <cell r="H100">
            <v>443.35545904012679</v>
          </cell>
          <cell r="I100" t="e">
            <v>#DIV/0!</v>
          </cell>
          <cell r="J100" t="e">
            <v>#DIV/0!</v>
          </cell>
          <cell r="K100">
            <v>-48.181818181818194</v>
          </cell>
          <cell r="L100">
            <v>-54.310344827586206</v>
          </cell>
          <cell r="M100" t="e">
            <v>#DIV/0!</v>
          </cell>
          <cell r="N100">
            <v>-18.642419116092881</v>
          </cell>
          <cell r="O100">
            <v>-95.522230178362193</v>
          </cell>
          <cell r="P100">
            <v>-79.198518635877534</v>
          </cell>
          <cell r="Q100">
            <v>-55.064978760987501</v>
          </cell>
          <cell r="R100">
            <v>-72.019362601080047</v>
          </cell>
          <cell r="S100">
            <v>-45.347482058516839</v>
          </cell>
          <cell r="T100">
            <v>179.25583873545872</v>
          </cell>
          <cell r="U100">
            <v>-26.841630866925655</v>
          </cell>
          <cell r="V100">
            <v>-55.559294152833857</v>
          </cell>
          <cell r="W100">
            <v>-27.857220229851862</v>
          </cell>
          <cell r="X100">
            <v>-90.226980728051387</v>
          </cell>
          <cell r="Y100">
            <v>-98.783454987834546</v>
          </cell>
          <cell r="Z100">
            <v>-59.366666666666667</v>
          </cell>
          <cell r="AA100">
            <v>472.56833292292538</v>
          </cell>
          <cell r="AB100">
            <v>-100</v>
          </cell>
          <cell r="AC100" t="e">
            <v>#DIV/0!</v>
          </cell>
          <cell r="AD100">
            <v>-100</v>
          </cell>
          <cell r="AE100">
            <v>-98.100719424460436</v>
          </cell>
          <cell r="AF100">
            <v>-50.304436241842318</v>
          </cell>
          <cell r="AG100">
            <v>-44.250437317784254</v>
          </cell>
          <cell r="AH100">
            <v>20.730270270270282</v>
          </cell>
          <cell r="AI100">
            <v>-44.297989031078608</v>
          </cell>
          <cell r="AJ100">
            <v>-67.456435643564362</v>
          </cell>
          <cell r="AK100">
            <v>-88.840085287846478</v>
          </cell>
          <cell r="AL100">
            <v>-51.050909090909094</v>
          </cell>
          <cell r="AM100">
            <v>-40.801556420233467</v>
          </cell>
          <cell r="AN100">
            <v>-29.931034482758619</v>
          </cell>
          <cell r="AO100">
            <v>148.71428571428572</v>
          </cell>
          <cell r="AP100">
            <v>-79.712933753943219</v>
          </cell>
          <cell r="AQ100">
            <v>-61.852649006622521</v>
          </cell>
          <cell r="AR100" t="e">
            <v>#DIV/0!</v>
          </cell>
          <cell r="AS100">
            <v>-89.671328671328666</v>
          </cell>
          <cell r="AT100">
            <v>74.168316831683171</v>
          </cell>
          <cell r="AU100">
            <v>-46.767605633802823</v>
          </cell>
          <cell r="AV100">
            <v>3.6904017415351262</v>
          </cell>
          <cell r="AW100">
            <v>230.5794392523365</v>
          </cell>
          <cell r="AX100">
            <v>-59.121212121212125</v>
          </cell>
          <cell r="AY100">
            <v>-30.229508196721312</v>
          </cell>
          <cell r="AZ100">
            <v>-50.999999999999993</v>
          </cell>
          <cell r="BA100">
            <v>-78.212059330498121</v>
          </cell>
          <cell r="BB100">
            <v>-19.477760686380435</v>
          </cell>
          <cell r="BC100">
            <v>-77.605193556143305</v>
          </cell>
          <cell r="BD100">
            <v>1306.4509283819627</v>
          </cell>
          <cell r="BE100">
            <v>-29.574872001380669</v>
          </cell>
          <cell r="BF100">
            <v>-95.095315643260847</v>
          </cell>
          <cell r="BG100">
            <v>-53.584546320228547</v>
          </cell>
          <cell r="BH100">
            <v>-82.118887823585808</v>
          </cell>
          <cell r="BI100">
            <v>-20.619536297985547</v>
          </cell>
          <cell r="BJ100">
            <v>-57.633229614263861</v>
          </cell>
          <cell r="BK100">
            <v>14.935064935064929</v>
          </cell>
          <cell r="BL100">
            <v>109.40898705734142</v>
          </cell>
          <cell r="BM100">
            <v>-71.044123092817514</v>
          </cell>
          <cell r="BN100">
            <v>132.3999850956543</v>
          </cell>
          <cell r="BO100">
            <v>248.14824850722897</v>
          </cell>
          <cell r="BP100">
            <v>-55.971687951992621</v>
          </cell>
          <cell r="BQ100">
            <v>373.76188244416414</v>
          </cell>
          <cell r="BR100">
            <v>439.35882213251011</v>
          </cell>
          <cell r="BS100" t="e">
            <v>#DIV/0!</v>
          </cell>
          <cell r="BT100">
            <v>-100</v>
          </cell>
          <cell r="BU100">
            <v>-93.123156459132886</v>
          </cell>
          <cell r="BV100">
            <v>-47.33783754125669</v>
          </cell>
          <cell r="BW100">
            <v>-14.563758389261736</v>
          </cell>
          <cell r="BX100">
            <v>-60.330578512396698</v>
          </cell>
          <cell r="BY100">
            <v>-72.72727272727272</v>
          </cell>
          <cell r="CA100">
            <v>199609</v>
          </cell>
          <cell r="CB100">
            <v>-11.74244827624554</v>
          </cell>
          <cell r="CC100">
            <v>-9.5061057243851081</v>
          </cell>
          <cell r="CD100">
            <v>-11.335767246035815</v>
          </cell>
          <cell r="CE100">
            <v>-5.752495954277677</v>
          </cell>
          <cell r="CF100">
            <v>-5.4401568638514846</v>
          </cell>
          <cell r="CG100">
            <v>22.926494674038139</v>
          </cell>
          <cell r="CH100">
            <v>37.469067563939149</v>
          </cell>
          <cell r="CI100">
            <v>89.347585698488729</v>
          </cell>
          <cell r="CJ100">
            <v>-100</v>
          </cell>
          <cell r="CK100">
            <v>-63.119369369369373</v>
          </cell>
          <cell r="CL100">
            <v>-16.652506372132521</v>
          </cell>
          <cell r="CM100" t="e">
            <v>#DIV/0!</v>
          </cell>
          <cell r="CN100">
            <v>-1.9664743340267847</v>
          </cell>
          <cell r="CO100">
            <v>-64.03762870094198</v>
          </cell>
          <cell r="CP100">
            <v>-11.907807604095993</v>
          </cell>
          <cell r="CQ100">
            <v>-13.049770052177394</v>
          </cell>
          <cell r="CR100">
            <v>-29.019389995502991</v>
          </cell>
          <cell r="CS100">
            <v>-6.3284173453665176</v>
          </cell>
          <cell r="CT100">
            <v>60.202425394764305</v>
          </cell>
          <cell r="CU100">
            <v>14.688823549753408</v>
          </cell>
          <cell r="CV100">
            <v>73.15485542496296</v>
          </cell>
          <cell r="CW100">
            <v>2.193373282373301</v>
          </cell>
          <cell r="CX100">
            <v>-38.662598890725342</v>
          </cell>
          <cell r="CY100">
            <v>-62.085376406114804</v>
          </cell>
          <cell r="CZ100">
            <v>118.02913503531963</v>
          </cell>
          <cell r="DA100">
            <v>453.98536666481891</v>
          </cell>
          <cell r="DB100">
            <v>130.88609109123757</v>
          </cell>
          <cell r="DC100">
            <v>239.57931738292331</v>
          </cell>
          <cell r="DD100">
            <v>-100</v>
          </cell>
          <cell r="DE100">
            <v>-34.987843768747425</v>
          </cell>
          <cell r="DF100">
            <v>-16.746819736979901</v>
          </cell>
          <cell r="DG100">
            <v>-14.638659937950223</v>
          </cell>
          <cell r="DH100">
            <v>159.74418100332514</v>
          </cell>
          <cell r="DI100">
            <v>14.745591939546586</v>
          </cell>
          <cell r="DJ100">
            <v>-48.46885297348188</v>
          </cell>
          <cell r="DK100">
            <v>-31.188356463297566</v>
          </cell>
          <cell r="DL100">
            <v>-17.046656869948578</v>
          </cell>
          <cell r="DM100">
            <v>1.261962166172097</v>
          </cell>
          <cell r="DN100">
            <v>72.426455390974866</v>
          </cell>
          <cell r="DO100">
            <v>244.51923076923083</v>
          </cell>
          <cell r="DP100">
            <v>-50.174839683138437</v>
          </cell>
          <cell r="DQ100">
            <v>-45.62104344029688</v>
          </cell>
          <cell r="DR100" t="e">
            <v>#DIV/0!</v>
          </cell>
          <cell r="DS100">
            <v>-55.512820512820518</v>
          </cell>
          <cell r="DT100">
            <v>-40.769919427036704</v>
          </cell>
          <cell r="DU100">
            <v>-3.7437479701201539</v>
          </cell>
          <cell r="DV100">
            <v>-24.260822456397662</v>
          </cell>
          <cell r="DW100">
            <v>115.36116633532143</v>
          </cell>
          <cell r="DX100">
            <v>-18.901408450704238</v>
          </cell>
          <cell r="DY100">
            <v>-36.342679127725866</v>
          </cell>
          <cell r="DZ100">
            <v>-39.687874251497</v>
          </cell>
          <cell r="EA100">
            <v>-52.028133406382352</v>
          </cell>
          <cell r="EB100">
            <v>-9.1849461427293164</v>
          </cell>
          <cell r="EC100">
            <v>-47.888535616203477</v>
          </cell>
          <cell r="ED100">
            <v>1582.4240946683415</v>
          </cell>
          <cell r="EE100">
            <v>-34.013668762393124</v>
          </cell>
          <cell r="EF100">
            <v>-86.163002149115556</v>
          </cell>
          <cell r="EG100">
            <v>10.955737728453911</v>
          </cell>
          <cell r="EH100">
            <v>-72.25602185249565</v>
          </cell>
          <cell r="EI100">
            <v>-1.5661850571291183</v>
          </cell>
          <cell r="EJ100">
            <v>-26.343410426205011</v>
          </cell>
          <cell r="EK100">
            <v>-28.846360606386412</v>
          </cell>
          <cell r="EL100">
            <v>-7.5826931566965357</v>
          </cell>
          <cell r="EM100">
            <v>-6.6487586360752289</v>
          </cell>
          <cell r="EN100">
            <v>-11.444368450315892</v>
          </cell>
          <cell r="EO100">
            <v>22.827399722276169</v>
          </cell>
          <cell r="EP100">
            <v>-85.984480195409375</v>
          </cell>
          <cell r="EQ100">
            <v>-11.42770739778372</v>
          </cell>
          <cell r="ER100">
            <v>95.221782075576954</v>
          </cell>
          <cell r="ES100">
            <v>-25.76609431190802</v>
          </cell>
          <cell r="ET100">
            <v>-90.209828076350348</v>
          </cell>
          <cell r="EU100">
            <v>-55.394214703803584</v>
          </cell>
          <cell r="EV100">
            <v>-38.383068624597293</v>
          </cell>
          <cell r="EW100">
            <v>-20.480360704066598</v>
          </cell>
          <cell r="EX100">
            <v>-46.803479435858449</v>
          </cell>
          <cell r="EY100">
            <v>-74.598930481283418</v>
          </cell>
        </row>
        <row r="101">
          <cell r="A101">
            <v>199610</v>
          </cell>
          <cell r="B101">
            <v>-37.153211298946566</v>
          </cell>
          <cell r="C101">
            <v>-35.244476918804708</v>
          </cell>
          <cell r="D101">
            <v>-5.1041983435677594</v>
          </cell>
          <cell r="E101">
            <v>-22.295784001257786</v>
          </cell>
          <cell r="F101">
            <v>-58.23451910408432</v>
          </cell>
          <cell r="G101">
            <v>-17.772102099943154</v>
          </cell>
          <cell r="H101">
            <v>557.85966820777799</v>
          </cell>
          <cell r="I101">
            <v>2243.2291666666665</v>
          </cell>
          <cell r="J101" t="e">
            <v>#DIV/0!</v>
          </cell>
          <cell r="K101">
            <v>-64.51612903225805</v>
          </cell>
          <cell r="L101">
            <v>-58.536585365853668</v>
          </cell>
          <cell r="M101" t="e">
            <v>#DIV/0!</v>
          </cell>
          <cell r="N101">
            <v>18.66732552835839</v>
          </cell>
          <cell r="O101">
            <v>-88.656374062637852</v>
          </cell>
          <cell r="P101">
            <v>-57.398891175688583</v>
          </cell>
          <cell r="Q101">
            <v>-39.129794787427471</v>
          </cell>
          <cell r="R101">
            <v>-89.105659648445055</v>
          </cell>
          <cell r="S101">
            <v>52.675982072238327</v>
          </cell>
          <cell r="T101">
            <v>370.02886002886004</v>
          </cell>
          <cell r="U101">
            <v>44.849611824374961</v>
          </cell>
          <cell r="V101">
            <v>-100</v>
          </cell>
          <cell r="W101">
            <v>66.023932668846754</v>
          </cell>
          <cell r="X101">
            <v>-50.050100200400806</v>
          </cell>
          <cell r="Y101">
            <v>-99.666969421737818</v>
          </cell>
          <cell r="Z101">
            <v>-61.334511710119308</v>
          </cell>
          <cell r="AA101">
            <v>315.77660774727343</v>
          </cell>
          <cell r="AB101">
            <v>-99.459272894618579</v>
          </cell>
          <cell r="AC101" t="e">
            <v>#DIV/0!</v>
          </cell>
          <cell r="AD101">
            <v>-100</v>
          </cell>
          <cell r="AE101">
            <v>-93.121043182462444</v>
          </cell>
          <cell r="AF101">
            <v>4.1862058728289924</v>
          </cell>
          <cell r="AG101">
            <v>-2.9007277477141145</v>
          </cell>
          <cell r="AH101">
            <v>206.51944167497504</v>
          </cell>
          <cell r="AI101">
            <v>7.914994096812265</v>
          </cell>
          <cell r="AJ101">
            <v>-67.828402366863912</v>
          </cell>
          <cell r="AK101">
            <v>257.31535269709542</v>
          </cell>
          <cell r="AL101">
            <v>-17.957499999999996</v>
          </cell>
          <cell r="AM101">
            <v>-36.008676789587859</v>
          </cell>
          <cell r="AN101">
            <v>110.53333333333333</v>
          </cell>
          <cell r="AO101">
            <v>492.85714285714289</v>
          </cell>
          <cell r="AP101">
            <v>-76.587708066581314</v>
          </cell>
          <cell r="AQ101">
            <v>-27.16207951070335</v>
          </cell>
          <cell r="AR101" t="e">
            <v>#DIV/0!</v>
          </cell>
          <cell r="AS101">
            <v>-87.450980392156865</v>
          </cell>
          <cell r="AT101">
            <v>0</v>
          </cell>
          <cell r="AU101">
            <v>-65.778225806451616</v>
          </cell>
          <cell r="AV101">
            <v>12.879250864517317</v>
          </cell>
          <cell r="AW101">
            <v>153.29729729729729</v>
          </cell>
          <cell r="AX101">
            <v>-48.9</v>
          </cell>
          <cell r="AY101">
            <v>40.573170731707307</v>
          </cell>
          <cell r="AZ101">
            <v>-89.970669110907423</v>
          </cell>
          <cell r="BA101">
            <v>-63.929130056374532</v>
          </cell>
          <cell r="BB101">
            <v>-37.479061244743228</v>
          </cell>
          <cell r="BC101">
            <v>-79.395405078597349</v>
          </cell>
          <cell r="BD101">
            <v>1381.9615467703609</v>
          </cell>
          <cell r="BE101">
            <v>-19.260486696335562</v>
          </cell>
          <cell r="BF101">
            <v>-80.185121700377096</v>
          </cell>
          <cell r="BG101">
            <v>-74.392154191922629</v>
          </cell>
          <cell r="BH101">
            <v>-68.199101278949186</v>
          </cell>
          <cell r="BI101">
            <v>-89.475771644541908</v>
          </cell>
          <cell r="BJ101">
            <v>-16.521441995557822</v>
          </cell>
          <cell r="BK101">
            <v>131.57894736842107</v>
          </cell>
          <cell r="BL101">
            <v>-70.822800830801356</v>
          </cell>
          <cell r="BM101">
            <v>-96.015113026813623</v>
          </cell>
          <cell r="BN101">
            <v>110.05152728723345</v>
          </cell>
          <cell r="BO101">
            <v>103.4448503822309</v>
          </cell>
          <cell r="BP101">
            <v>-92.798957166053015</v>
          </cell>
          <cell r="BQ101">
            <v>265.37774476914404</v>
          </cell>
          <cell r="BR101">
            <v>545.76198440066901</v>
          </cell>
          <cell r="BS101" t="e">
            <v>#DIV/0!</v>
          </cell>
          <cell r="BT101">
            <v>-100</v>
          </cell>
          <cell r="BU101">
            <v>-92.117334552230218</v>
          </cell>
          <cell r="BV101">
            <v>-51.605150295082858</v>
          </cell>
          <cell r="BW101">
            <v>-11.827195467422101</v>
          </cell>
          <cell r="BX101">
            <v>-64.30913348946136</v>
          </cell>
          <cell r="BY101">
            <v>-84.158415841584159</v>
          </cell>
          <cell r="CA101">
            <v>199610</v>
          </cell>
          <cell r="CB101">
            <v>-14.206865936570253</v>
          </cell>
          <cell r="CC101">
            <v>-11.906066711562588</v>
          </cell>
          <cell r="CD101">
            <v>-10.725168324801842</v>
          </cell>
          <cell r="CE101">
            <v>-7.7180739347938498</v>
          </cell>
          <cell r="CF101">
            <v>-9.8440671829947917</v>
          </cell>
          <cell r="CG101">
            <v>18.193212792700876</v>
          </cell>
          <cell r="CH101">
            <v>59.626759552185604</v>
          </cell>
          <cell r="CI101">
            <v>231.70395869191043</v>
          </cell>
          <cell r="CJ101">
            <v>-100</v>
          </cell>
          <cell r="CK101">
            <v>-63.21052631578948</v>
          </cell>
          <cell r="CL101">
            <v>-20.615384615384613</v>
          </cell>
          <cell r="CM101" t="e">
            <v>#DIV/0!</v>
          </cell>
          <cell r="CN101">
            <v>-0.5413465930865442</v>
          </cell>
          <cell r="CO101">
            <v>-67.122490115227166</v>
          </cell>
          <cell r="CP101">
            <v>-23.144393715688167</v>
          </cell>
          <cell r="CQ101">
            <v>-16.299779554815103</v>
          </cell>
          <cell r="CR101">
            <v>-39.81886117753254</v>
          </cell>
          <cell r="CS101">
            <v>-3.963952542444531</v>
          </cell>
          <cell r="CT101">
            <v>83.243904532967036</v>
          </cell>
          <cell r="CU101">
            <v>16.777417070362873</v>
          </cell>
          <cell r="CV101">
            <v>68.228268447510345</v>
          </cell>
          <cell r="CW101">
            <v>6.0181815436938706</v>
          </cell>
          <cell r="CX101">
            <v>-39.22710593144042</v>
          </cell>
          <cell r="CY101">
            <v>-65.354330708661422</v>
          </cell>
          <cell r="CZ101">
            <v>80.4188190599736</v>
          </cell>
          <cell r="DA101">
            <v>436.23188405797089</v>
          </cell>
          <cell r="DB101">
            <v>83.363793880987544</v>
          </cell>
          <cell r="DC101">
            <v>282.21453679555515</v>
          </cell>
          <cell r="DD101">
            <v>-100</v>
          </cell>
          <cell r="DE101">
            <v>-49.547971789653047</v>
          </cell>
          <cell r="DF101">
            <v>-14.873454213913789</v>
          </cell>
          <cell r="DG101">
            <v>-13.856860551826983</v>
          </cell>
          <cell r="DH101">
            <v>162.9062478937791</v>
          </cell>
          <cell r="DI101">
            <v>13.941936380052766</v>
          </cell>
          <cell r="DJ101">
            <v>-52.199011907778058</v>
          </cell>
          <cell r="DK101">
            <v>-16.774534599278596</v>
          </cell>
          <cell r="DL101">
            <v>-17.163356822549659</v>
          </cell>
          <cell r="DM101">
            <v>-1.6735861951136286</v>
          </cell>
          <cell r="DN101">
            <v>77.242852843815854</v>
          </cell>
          <cell r="DO101">
            <v>269.913678618858</v>
          </cell>
          <cell r="DP101">
            <v>-53.566003616636529</v>
          </cell>
          <cell r="DQ101">
            <v>-44.391198044009784</v>
          </cell>
          <cell r="DR101" t="e">
            <v>#DIV/0!</v>
          </cell>
          <cell r="DS101">
            <v>-59.56467661691542</v>
          </cell>
          <cell r="DT101">
            <v>-37.950000000000003</v>
          </cell>
          <cell r="DU101">
            <v>-8.3678990081154012</v>
          </cell>
          <cell r="DV101">
            <v>-20.749428234451543</v>
          </cell>
          <cell r="DW101">
            <v>117.96049382716046</v>
          </cell>
          <cell r="DX101">
            <v>-21.016112789526716</v>
          </cell>
          <cell r="DY101">
            <v>-27.631215469613252</v>
          </cell>
          <cell r="DZ101">
            <v>-62.291306139266581</v>
          </cell>
          <cell r="EA101">
            <v>-53.21230474201932</v>
          </cell>
          <cell r="EB101">
            <v>-12.876288844909524</v>
          </cell>
          <cell r="EC101">
            <v>-51.980411812587839</v>
          </cell>
          <cell r="ED101">
            <v>1552.7684121378688</v>
          </cell>
          <cell r="EE101">
            <v>-32.101140090735896</v>
          </cell>
          <cell r="EF101">
            <v>-85.911944252476388</v>
          </cell>
          <cell r="EG101">
            <v>-3.9034338835135571</v>
          </cell>
          <cell r="EH101">
            <v>-71.921729471075793</v>
          </cell>
          <cell r="EI101">
            <v>-30.504803815404472</v>
          </cell>
          <cell r="EJ101">
            <v>-25.937313833482051</v>
          </cell>
          <cell r="EK101">
            <v>-21.94670233563123</v>
          </cell>
          <cell r="EL101">
            <v>-13.160930207905992</v>
          </cell>
          <cell r="EM101">
            <v>-15.173488005982264</v>
          </cell>
          <cell r="EN101">
            <v>-4.4884711291112751</v>
          </cell>
          <cell r="EO101">
            <v>27.759969423817935</v>
          </cell>
          <cell r="EP101">
            <v>-86.866918981029045</v>
          </cell>
          <cell r="EQ101">
            <v>-0.33618462891399759</v>
          </cell>
          <cell r="ER101">
            <v>120.46729871025951</v>
          </cell>
          <cell r="ES101">
            <v>-25.76609431190802</v>
          </cell>
          <cell r="ET101">
            <v>-91.140837651439981</v>
          </cell>
          <cell r="EU101">
            <v>-59.540811387989237</v>
          </cell>
          <cell r="EV101">
            <v>-40.224389916260897</v>
          </cell>
          <cell r="EW101">
            <v>-19.536500579374277</v>
          </cell>
          <cell r="EX101">
            <v>-49.477676016027473</v>
          </cell>
          <cell r="EY101">
            <v>-75.736160188457006</v>
          </cell>
        </row>
        <row r="102">
          <cell r="A102">
            <v>199611</v>
          </cell>
          <cell r="B102">
            <v>36.072866999742416</v>
          </cell>
          <cell r="C102">
            <v>47.643893910775347</v>
          </cell>
          <cell r="D102">
            <v>0.6223755102972035</v>
          </cell>
          <cell r="E102">
            <v>32.668877646323438</v>
          </cell>
          <cell r="F102">
            <v>-66.312306392565475</v>
          </cell>
          <cell r="G102">
            <v>47.683910530210341</v>
          </cell>
          <cell r="H102">
            <v>599.66020916993955</v>
          </cell>
          <cell r="I102" t="e">
            <v>#DIV/0!</v>
          </cell>
          <cell r="J102" t="e">
            <v>#DIV/0!</v>
          </cell>
          <cell r="K102">
            <v>-64.444444444444457</v>
          </cell>
          <cell r="L102">
            <v>-40.217391304347828</v>
          </cell>
          <cell r="M102">
            <v>-100</v>
          </cell>
          <cell r="N102">
            <v>122.7042738723307</v>
          </cell>
          <cell r="O102">
            <v>-90.499364998730002</v>
          </cell>
          <cell r="P102">
            <v>29.900369303193855</v>
          </cell>
          <cell r="Q102">
            <v>4.4737596788070135</v>
          </cell>
          <cell r="R102">
            <v>28.911530313729486</v>
          </cell>
          <cell r="S102">
            <v>-17.425650557620827</v>
          </cell>
          <cell r="T102">
            <v>249.18519852345366</v>
          </cell>
          <cell r="U102">
            <v>23.421751120026073</v>
          </cell>
          <cell r="V102">
            <v>481.17864521039462</v>
          </cell>
          <cell r="W102">
            <v>-3.0769669173813128</v>
          </cell>
          <cell r="X102">
            <v>-80.193392425463344</v>
          </cell>
          <cell r="Y102" t="e">
            <v>#DIV/0!</v>
          </cell>
          <cell r="Z102">
            <v>33.287961282516619</v>
          </cell>
          <cell r="AA102">
            <v>334.4551816061313</v>
          </cell>
          <cell r="AB102">
            <v>-78.439927636479339</v>
          </cell>
          <cell r="AC102">
            <v>1693.6507936507937</v>
          </cell>
          <cell r="AD102">
            <v>-100</v>
          </cell>
          <cell r="AE102">
            <v>-100</v>
          </cell>
          <cell r="AF102">
            <v>-15.948051131460133</v>
          </cell>
          <cell r="AG102">
            <v>-30.818181818181827</v>
          </cell>
          <cell r="AH102">
            <v>73.224637681159408</v>
          </cell>
          <cell r="AI102">
            <v>-74.280648429584602</v>
          </cell>
          <cell r="AJ102">
            <v>-73.395255327704064</v>
          </cell>
          <cell r="AK102">
            <v>48.924379232505657</v>
          </cell>
          <cell r="AL102">
            <v>-10.64594594594594</v>
          </cell>
          <cell r="AM102">
            <v>-62.09984639016897</v>
          </cell>
          <cell r="AN102">
            <v>285.25462962962968</v>
          </cell>
          <cell r="AO102">
            <v>105.79347826086956</v>
          </cell>
          <cell r="AP102">
            <v>-44.169536423841059</v>
          </cell>
          <cell r="AQ102">
            <v>134.16423357664235</v>
          </cell>
          <cell r="AR102" t="e">
            <v>#DIV/0!</v>
          </cell>
          <cell r="AS102">
            <v>-90.63636363636364</v>
          </cell>
          <cell r="AT102">
            <v>2.7528089887640448</v>
          </cell>
          <cell r="AU102">
            <v>-30.478723404255319</v>
          </cell>
          <cell r="AV102">
            <v>-0.40032365423368788</v>
          </cell>
          <cell r="AW102">
            <v>25.910596026490069</v>
          </cell>
          <cell r="AX102">
            <v>55</v>
          </cell>
          <cell r="AY102">
            <v>2.3866666666666703</v>
          </cell>
          <cell r="AZ102">
            <v>100.30379746835445</v>
          </cell>
          <cell r="BA102">
            <v>-36.023148249902157</v>
          </cell>
          <cell r="BB102">
            <v>-22.868696976609826</v>
          </cell>
          <cell r="BC102">
            <v>-55.438324282389459</v>
          </cell>
          <cell r="BD102">
            <v>1398.1188500868225</v>
          </cell>
          <cell r="BE102">
            <v>3.4431380170375547</v>
          </cell>
          <cell r="BF102">
            <v>-50.115295926210599</v>
          </cell>
          <cell r="BG102">
            <v>-69.024659550975343</v>
          </cell>
          <cell r="BH102">
            <v>-78.80713260914122</v>
          </cell>
          <cell r="BI102">
            <v>-87.050708902797297</v>
          </cell>
          <cell r="BJ102">
            <v>-54.950938522114122</v>
          </cell>
          <cell r="BK102">
            <v>185.80814717477006</v>
          </cell>
          <cell r="BL102">
            <v>83.27515091922578</v>
          </cell>
          <cell r="BM102">
            <v>117.4439586691507</v>
          </cell>
          <cell r="BN102">
            <v>-56.892114565404462</v>
          </cell>
          <cell r="BO102">
            <v>97.236700215672187</v>
          </cell>
          <cell r="BP102">
            <v>-68.17575595916486</v>
          </cell>
          <cell r="BQ102">
            <v>-78.847132567878162</v>
          </cell>
          <cell r="BR102">
            <v>37.682799122248468</v>
          </cell>
          <cell r="BS102">
            <v>-100</v>
          </cell>
          <cell r="BT102" t="e">
            <v>#DIV/0!</v>
          </cell>
          <cell r="BU102">
            <v>-76.473181039587402</v>
          </cell>
          <cell r="BV102">
            <v>-54.556542893157555</v>
          </cell>
          <cell r="BW102">
            <v>0.82028337061895229</v>
          </cell>
          <cell r="BX102">
            <v>-69.987091222030983</v>
          </cell>
          <cell r="BY102">
            <v>-86.111111111111114</v>
          </cell>
          <cell r="CA102">
            <v>199611</v>
          </cell>
          <cell r="CB102">
            <v>-9.411665432167581</v>
          </cell>
          <cell r="CC102">
            <v>-6.4061391275963047</v>
          </cell>
          <cell r="CD102">
            <v>-9.8347664651795554</v>
          </cell>
          <cell r="CE102">
            <v>-4.3230145159610061</v>
          </cell>
          <cell r="CF102">
            <v>-14.59327593761472</v>
          </cell>
          <cell r="CG102">
            <v>21.297670819956153</v>
          </cell>
          <cell r="CH102">
            <v>73.435428380572603</v>
          </cell>
          <cell r="CI102">
            <v>336.5232358003442</v>
          </cell>
          <cell r="CJ102">
            <v>-100</v>
          </cell>
          <cell r="CK102">
            <v>-63.292383292383299</v>
          </cell>
          <cell r="CL102">
            <v>-21.910919540229884</v>
          </cell>
          <cell r="CM102">
            <v>-11.39240506329115</v>
          </cell>
          <cell r="CN102">
            <v>5.1902473215186262</v>
          </cell>
          <cell r="CO102">
            <v>-68.703506469412019</v>
          </cell>
          <cell r="CP102">
            <v>-12.886441180106075</v>
          </cell>
          <cell r="CQ102">
            <v>-14.778577342928116</v>
          </cell>
          <cell r="CR102">
            <v>-36.98407282894518</v>
          </cell>
          <cell r="CS102">
            <v>-5.086140943821988</v>
          </cell>
          <cell r="CT102">
            <v>100.9166658676204</v>
          </cell>
          <cell r="CU102">
            <v>17.246768457685562</v>
          </cell>
          <cell r="CV102">
            <v>88.124704226483431</v>
          </cell>
          <cell r="CW102">
            <v>5.3588027669103582</v>
          </cell>
          <cell r="CX102">
            <v>-40.746852243785206</v>
          </cell>
          <cell r="CY102">
            <v>-63.890132462539171</v>
          </cell>
          <cell r="CZ102">
            <v>74.158815612382256</v>
          </cell>
          <cell r="DA102">
            <v>429.35294250129493</v>
          </cell>
          <cell r="DB102">
            <v>33.450964300368128</v>
          </cell>
          <cell r="DC102">
            <v>311.82837477797517</v>
          </cell>
          <cell r="DD102">
            <v>-100</v>
          </cell>
          <cell r="DE102">
            <v>-52.875900791370086</v>
          </cell>
          <cell r="DF102">
            <v>-14.954162951440637</v>
          </cell>
          <cell r="DG102">
            <v>-14.895236095068071</v>
          </cell>
          <cell r="DH102">
            <v>152.57379688711316</v>
          </cell>
          <cell r="DI102">
            <v>3.3047886635719408</v>
          </cell>
          <cell r="DJ102">
            <v>-57.277044600712841</v>
          </cell>
          <cell r="DK102">
            <v>-14.446630673865243</v>
          </cell>
          <cell r="DL102">
            <v>-16.47279495990837</v>
          </cell>
          <cell r="DM102">
            <v>-7.7217865928659393</v>
          </cell>
          <cell r="DN102">
            <v>89.9386832438542</v>
          </cell>
          <cell r="DO102">
            <v>252.0449704142012</v>
          </cell>
          <cell r="DP102">
            <v>-52.528517110266158</v>
          </cell>
          <cell r="DQ102">
            <v>-34.950019297568531</v>
          </cell>
          <cell r="DR102" t="e">
            <v>#DIV/0!</v>
          </cell>
          <cell r="DS102">
            <v>-63.304157549234134</v>
          </cell>
          <cell r="DT102">
            <v>-35.139643134212577</v>
          </cell>
          <cell r="DU102">
            <v>-10.095594347464655</v>
          </cell>
          <cell r="DV102">
            <v>-19.27772364870583</v>
          </cell>
          <cell r="DW102">
            <v>103.49687825182099</v>
          </cell>
          <cell r="DX102">
            <v>-19.588932806324138</v>
          </cell>
          <cell r="DY102">
            <v>-24.813516896120149</v>
          </cell>
          <cell r="DZ102">
            <v>-57.165602553870706</v>
          </cell>
          <cell r="EA102">
            <v>-52.125091604940472</v>
          </cell>
          <cell r="EB102">
            <v>-13.904747195205147</v>
          </cell>
          <cell r="EC102">
            <v>-52.198986384600097</v>
          </cell>
          <cell r="ED102">
            <v>1530.7922190083207</v>
          </cell>
          <cell r="EE102">
            <v>-28.472673045362512</v>
          </cell>
          <cell r="EF102">
            <v>-85.253755812145798</v>
          </cell>
          <cell r="EG102">
            <v>-12.937980617028018</v>
          </cell>
          <cell r="EH102">
            <v>-72.761828548564566</v>
          </cell>
          <cell r="EI102">
            <v>-43.574996752364868</v>
          </cell>
          <cell r="EJ102">
            <v>-27.489265914472753</v>
          </cell>
          <cell r="EK102">
            <v>-14.119510866874592</v>
          </cell>
          <cell r="EL102">
            <v>-2.8742597561966505</v>
          </cell>
          <cell r="EM102">
            <v>-1.1464961485756788</v>
          </cell>
          <cell r="EN102">
            <v>-10.279970487268272</v>
          </cell>
          <cell r="EO102">
            <v>32.243594420066955</v>
          </cell>
          <cell r="EP102">
            <v>-86.421266309321936</v>
          </cell>
          <cell r="EQ102">
            <v>-10.88222311153902</v>
          </cell>
          <cell r="ER102">
            <v>100.62776265128761</v>
          </cell>
          <cell r="ES102">
            <v>-35.840301186359056</v>
          </cell>
          <cell r="ET102">
            <v>-91.140837651439981</v>
          </cell>
          <cell r="EU102">
            <v>-60.600718582009456</v>
          </cell>
          <cell r="EV102">
            <v>-42.060222786861715</v>
          </cell>
          <cell r="EW102">
            <v>-17.625647487050259</v>
          </cell>
          <cell r="EX102">
            <v>-52.401840490797539</v>
          </cell>
          <cell r="EY102">
            <v>-76.54723127035831</v>
          </cell>
        </row>
        <row r="103">
          <cell r="A103">
            <v>199612</v>
          </cell>
          <cell r="B103">
            <v>47.631192933067609</v>
          </cell>
          <cell r="C103">
            <v>53.30825294222052</v>
          </cell>
          <cell r="D103">
            <v>-9.8185198048380329</v>
          </cell>
          <cell r="E103">
            <v>46.70079610333849</v>
          </cell>
          <cell r="F103">
            <v>-48.662158188768011</v>
          </cell>
          <cell r="G103">
            <v>26.577120037859657</v>
          </cell>
          <cell r="H103">
            <v>702.4154868535104</v>
          </cell>
          <cell r="I103" t="e">
            <v>#DIV/0!</v>
          </cell>
          <cell r="J103" t="e">
            <v>#DIV/0!</v>
          </cell>
          <cell r="K103">
            <v>-50.476190476190474</v>
          </cell>
          <cell r="L103">
            <v>-35.227272727272734</v>
          </cell>
          <cell r="M103" t="e">
            <v>#DIV/0!</v>
          </cell>
          <cell r="N103">
            <v>31.465194610777957</v>
          </cell>
          <cell r="O103">
            <v>-50.975398648423784</v>
          </cell>
          <cell r="P103">
            <v>390.16925573846504</v>
          </cell>
          <cell r="Q103">
            <v>23.228029353857167</v>
          </cell>
          <cell r="R103">
            <v>207.87437414656353</v>
          </cell>
          <cell r="S103">
            <v>-13.451420554191515</v>
          </cell>
          <cell r="T103">
            <v>85.414976023607522</v>
          </cell>
          <cell r="U103">
            <v>23.229971592536586</v>
          </cell>
          <cell r="V103">
            <v>1134.0746688077077</v>
          </cell>
          <cell r="W103">
            <v>-3.3697732442208803</v>
          </cell>
          <cell r="X103">
            <v>4.2069113543678753</v>
          </cell>
          <cell r="Y103" t="e">
            <v>#DIV/0!</v>
          </cell>
          <cell r="Z103">
            <v>-100</v>
          </cell>
          <cell r="AA103">
            <v>-21.055477452146647</v>
          </cell>
          <cell r="AB103">
            <v>-83.94045746097116</v>
          </cell>
          <cell r="AC103">
            <v>98.516568967579843</v>
          </cell>
          <cell r="AD103" t="e">
            <v>#DIV/0!</v>
          </cell>
          <cell r="AE103">
            <v>-100</v>
          </cell>
          <cell r="AF103">
            <v>-29.248760664318695</v>
          </cell>
          <cell r="AG103">
            <v>7.9990072799470653</v>
          </cell>
          <cell r="AH103">
            <v>1.8088578088578231</v>
          </cell>
          <cell r="AI103">
            <v>-91.785714285714292</v>
          </cell>
          <cell r="AJ103">
            <v>-86.594531250000003</v>
          </cell>
          <cell r="AK103">
            <v>-58.014126394052042</v>
          </cell>
          <cell r="AL103">
            <v>-31.857638888888886</v>
          </cell>
          <cell r="AM103">
            <v>-58.934704830053668</v>
          </cell>
          <cell r="AN103">
            <v>259.80246913580248</v>
          </cell>
          <cell r="AO103">
            <v>4.6086956521739211</v>
          </cell>
          <cell r="AP103">
            <v>-47.166863905325442</v>
          </cell>
          <cell r="AQ103">
            <v>53.00831024930747</v>
          </cell>
          <cell r="AR103" t="e">
            <v>#DIV/0!</v>
          </cell>
          <cell r="AS103">
            <v>-91.932584269662925</v>
          </cell>
          <cell r="AT103">
            <v>-7.7064220183486327</v>
          </cell>
          <cell r="AU103">
            <v>170.23048327137542</v>
          </cell>
          <cell r="AV103">
            <v>-51.451803328353911</v>
          </cell>
          <cell r="AW103">
            <v>-3.6013824884792598</v>
          </cell>
          <cell r="AX103">
            <v>-72.941176470588232</v>
          </cell>
          <cell r="AY103">
            <v>-59.235294117647058</v>
          </cell>
          <cell r="AZ103">
            <v>94.7931034482759</v>
          </cell>
          <cell r="BA103">
            <v>-28.373034871435479</v>
          </cell>
          <cell r="BB103">
            <v>-21.352771497951139</v>
          </cell>
          <cell r="BC103">
            <v>-82.345959063093488</v>
          </cell>
          <cell r="BD103">
            <v>1146.9952969865878</v>
          </cell>
          <cell r="BE103">
            <v>22.037991459284356</v>
          </cell>
          <cell r="BF103">
            <v>-66.78248783877693</v>
          </cell>
          <cell r="BG103">
            <v>-57.38449212142794</v>
          </cell>
          <cell r="BH103">
            <v>-62.436699434018472</v>
          </cell>
          <cell r="BI103">
            <v>-89.464053350683145</v>
          </cell>
          <cell r="BJ103">
            <v>-36.029137093761676</v>
          </cell>
          <cell r="BK103">
            <v>-93.596769541390245</v>
          </cell>
          <cell r="BL103">
            <v>109.27237860098163</v>
          </cell>
          <cell r="BM103">
            <v>197.131314964816</v>
          </cell>
          <cell r="BN103">
            <v>-71.525290274474045</v>
          </cell>
          <cell r="BO103">
            <v>-16.822061526466896</v>
          </cell>
          <cell r="BP103">
            <v>-87.649237268874415</v>
          </cell>
          <cell r="BQ103">
            <v>-80.561189255436261</v>
          </cell>
          <cell r="BR103">
            <v>-4.7285442580733985</v>
          </cell>
          <cell r="BS103">
            <v>-100</v>
          </cell>
          <cell r="BT103">
            <v>-100</v>
          </cell>
          <cell r="BU103">
            <v>-94.360536239574884</v>
          </cell>
          <cell r="BV103">
            <v>-26.635263657782119</v>
          </cell>
          <cell r="BW103">
            <v>-10.096510764662213</v>
          </cell>
          <cell r="BX103">
            <v>-36.384231989125503</v>
          </cell>
          <cell r="BY103">
            <v>-88.607594936708864</v>
          </cell>
          <cell r="CA103">
            <v>199612</v>
          </cell>
          <cell r="CB103">
            <v>-4.7137676086942122</v>
          </cell>
          <cell r="CC103">
            <v>-1.4228337704453367</v>
          </cell>
          <cell r="CD103">
            <v>-9.8335030248626509</v>
          </cell>
          <cell r="CE103">
            <v>-1.326779814508896</v>
          </cell>
          <cell r="CF103">
            <v>-17.1329935886898</v>
          </cell>
          <cell r="CG103">
            <v>21.801946457490914</v>
          </cell>
          <cell r="CH103">
            <v>85.481960913652784</v>
          </cell>
          <cell r="CI103">
            <v>404.9569707401032</v>
          </cell>
          <cell r="CJ103">
            <v>-100</v>
          </cell>
          <cell r="CK103">
            <v>-62.663551401869164</v>
          </cell>
          <cell r="CL103">
            <v>-22.702702702702695</v>
          </cell>
          <cell r="CM103">
            <v>-11.39240506329115</v>
          </cell>
          <cell r="CN103">
            <v>7.1424930018729498</v>
          </cell>
          <cell r="CO103">
            <v>-68.000670455355333</v>
          </cell>
          <cell r="CP103">
            <v>9.6533635626090444</v>
          </cell>
          <cell r="CQ103">
            <v>-13.152493959896006</v>
          </cell>
          <cell r="CR103">
            <v>-32.587910336768303</v>
          </cell>
          <cell r="CS103">
            <v>-5.523893431715365</v>
          </cell>
          <cell r="CT103">
            <v>99.133615056938709</v>
          </cell>
          <cell r="CU103">
            <v>17.692369825280224</v>
          </cell>
          <cell r="CV103">
            <v>110.38957043680969</v>
          </cell>
          <cell r="CW103">
            <v>4.7975018731977883</v>
          </cell>
          <cell r="CX103">
            <v>-39.528620703695303</v>
          </cell>
          <cell r="CY103">
            <v>-63.890132462539171</v>
          </cell>
          <cell r="CZ103">
            <v>69.421374552986947</v>
          </cell>
          <cell r="DA103">
            <v>351.71861019982106</v>
          </cell>
          <cell r="DB103">
            <v>8.4027320499402833</v>
          </cell>
          <cell r="DC103">
            <v>244.22369668246449</v>
          </cell>
          <cell r="DD103">
            <v>-100</v>
          </cell>
          <cell r="DE103">
            <v>-56.263591974067531</v>
          </cell>
          <cell r="DF103">
            <v>-16.178116750821999</v>
          </cell>
          <cell r="DG103">
            <v>-13.387102047934064</v>
          </cell>
          <cell r="DH103">
            <v>135.47583800359524</v>
          </cell>
          <cell r="DI103">
            <v>-5.6783185840708086</v>
          </cell>
          <cell r="DJ103">
            <v>-60.495154789469169</v>
          </cell>
          <cell r="DK103">
            <v>-16.670474383301723</v>
          </cell>
          <cell r="DL103">
            <v>-17.644973544973567</v>
          </cell>
          <cell r="DM103">
            <v>-15.233731304119686</v>
          </cell>
          <cell r="DN103">
            <v>97.373952985679551</v>
          </cell>
          <cell r="DO103">
            <v>217.30824008138359</v>
          </cell>
          <cell r="DP103">
            <v>-51.938825979435116</v>
          </cell>
          <cell r="DQ103">
            <v>-29.221540681941192</v>
          </cell>
          <cell r="DR103" t="e">
            <v>#DIV/0!</v>
          </cell>
          <cell r="DS103">
            <v>-66.59393156875403</v>
          </cell>
          <cell r="DT103">
            <v>-33.000715307582269</v>
          </cell>
          <cell r="DU103">
            <v>2.4128416709644256</v>
          </cell>
          <cell r="DV103">
            <v>-23.420551532891622</v>
          </cell>
          <cell r="DW103">
            <v>83.768251273344617</v>
          </cell>
          <cell r="DX103">
            <v>-23.722880583409321</v>
          </cell>
          <cell r="DY103">
            <v>-26.878823529411761</v>
          </cell>
          <cell r="DZ103">
            <v>-53.728159126365043</v>
          </cell>
          <cell r="EA103">
            <v>-50.959542098590532</v>
          </cell>
          <cell r="EB103">
            <v>-14.591506938626409</v>
          </cell>
          <cell r="EC103">
            <v>-54.762999737526322</v>
          </cell>
          <cell r="ED103">
            <v>1478.5974013668285</v>
          </cell>
          <cell r="EE103">
            <v>-23.3740868607034</v>
          </cell>
          <cell r="EF103">
            <v>-84.885589229320189</v>
          </cell>
          <cell r="EG103">
            <v>-17.51195558568628</v>
          </cell>
          <cell r="EH103">
            <v>-71.962164032760413</v>
          </cell>
          <cell r="EI103">
            <v>-49.393645653944915</v>
          </cell>
          <cell r="EJ103">
            <v>-27.878307649272955</v>
          </cell>
          <cell r="EK103">
            <v>-41.133986928104584</v>
          </cell>
          <cell r="EL103">
            <v>7.1333579410841423</v>
          </cell>
          <cell r="EM103">
            <v>13.76506115738259</v>
          </cell>
          <cell r="EN103">
            <v>-19.151406188757008</v>
          </cell>
          <cell r="EO103">
            <v>26.022252190786105</v>
          </cell>
          <cell r="EP103">
            <v>-86.472168680441101</v>
          </cell>
          <cell r="EQ103">
            <v>-21.260501717916668</v>
          </cell>
          <cell r="ER103">
            <v>79.113155095240927</v>
          </cell>
          <cell r="ES103">
            <v>-44.449077057195922</v>
          </cell>
          <cell r="ET103">
            <v>-95.394598587558022</v>
          </cell>
          <cell r="EU103">
            <v>-65.598145741983998</v>
          </cell>
          <cell r="EV103">
            <v>-40.975975412109008</v>
          </cell>
          <cell r="EW103">
            <v>-16.976907823194523</v>
          </cell>
          <cell r="EX103">
            <v>-51.386215416439221</v>
          </cell>
          <cell r="EY103">
            <v>-77.5</v>
          </cell>
        </row>
        <row r="104">
          <cell r="A104">
            <v>199701</v>
          </cell>
          <cell r="B104">
            <v>-14.561936444447383</v>
          </cell>
          <cell r="C104">
            <v>-14.874561438918292</v>
          </cell>
          <cell r="D104">
            <v>-6.4616670872498361</v>
          </cell>
          <cell r="E104">
            <v>22.840343284023135</v>
          </cell>
          <cell r="F104">
            <v>-93.879542785304281</v>
          </cell>
          <cell r="G104">
            <v>21.875796927757989</v>
          </cell>
          <cell r="H104">
            <v>40.671765555187022</v>
          </cell>
          <cell r="I104" t="e">
            <v>#DIV/0!</v>
          </cell>
          <cell r="J104" t="e">
            <v>#DIV/0!</v>
          </cell>
          <cell r="K104">
            <v>-100</v>
          </cell>
          <cell r="L104">
            <v>-100</v>
          </cell>
          <cell r="M104" t="e">
            <v>#DIV/0!</v>
          </cell>
          <cell r="N104">
            <v>34.88381725551406</v>
          </cell>
          <cell r="O104">
            <v>89.888185964396087</v>
          </cell>
          <cell r="P104">
            <v>2821.1900232508983</v>
          </cell>
          <cell r="Q104">
            <v>-33.146274828324593</v>
          </cell>
          <cell r="R104">
            <v>-95.185459940652819</v>
          </cell>
          <cell r="S104">
            <v>3.6894492368944896</v>
          </cell>
          <cell r="T104">
            <v>56.848179346023727</v>
          </cell>
          <cell r="U104">
            <v>58.494384952158441</v>
          </cell>
          <cell r="V104">
            <v>202.96889909466807</v>
          </cell>
          <cell r="W104">
            <v>65.492305748004554</v>
          </cell>
          <cell r="X104">
            <v>-79.326978293327201</v>
          </cell>
          <cell r="Y104" t="e">
            <v>#DIV/0!</v>
          </cell>
          <cell r="Z104">
            <v>-100</v>
          </cell>
          <cell r="AA104">
            <v>-27.706175966624443</v>
          </cell>
          <cell r="AB104">
            <v>-93.998741163939883</v>
          </cell>
          <cell r="AC104">
            <v>12.260307998012877</v>
          </cell>
          <cell r="AD104" t="e">
            <v>#DIV/0!</v>
          </cell>
          <cell r="AE104" t="e">
            <v>#DIV/0!</v>
          </cell>
          <cell r="AF104">
            <v>-20.843056108200614</v>
          </cell>
          <cell r="AG104">
            <v>8.0824547022219519</v>
          </cell>
          <cell r="AH104">
            <v>-74.629178238245728</v>
          </cell>
          <cell r="AI104">
            <v>13.39322209517286</v>
          </cell>
          <cell r="AJ104">
            <v>1793.6276929789631</v>
          </cell>
          <cell r="AK104">
            <v>-25.991867222387739</v>
          </cell>
          <cell r="AL104">
            <v>-2.8393078872161936</v>
          </cell>
          <cell r="AM104">
            <v>-34.313379932706127</v>
          </cell>
          <cell r="AN104">
            <v>-71.536717614186045</v>
          </cell>
          <cell r="AO104">
            <v>343.2961350236954</v>
          </cell>
          <cell r="AP104">
            <v>-81.206396640036132</v>
          </cell>
          <cell r="AQ104">
            <v>-59.64841697026916</v>
          </cell>
          <cell r="AR104">
            <v>-32.292554124575048</v>
          </cell>
          <cell r="AS104">
            <v>-63.976874353427057</v>
          </cell>
          <cell r="AT104">
            <v>168.19609189264776</v>
          </cell>
          <cell r="AU104">
            <v>-71.506351054128032</v>
          </cell>
          <cell r="AV104">
            <v>17.72011938256648</v>
          </cell>
          <cell r="AW104">
            <v>-59.814502625062119</v>
          </cell>
          <cell r="AX104">
            <v>-12.634117817507331</v>
          </cell>
          <cell r="AY104">
            <v>59.931896876957552</v>
          </cell>
          <cell r="AZ104">
            <v>196.4551058470131</v>
          </cell>
          <cell r="BA104">
            <v>64.42608854395192</v>
          </cell>
          <cell r="BB104">
            <v>-29.197601350304282</v>
          </cell>
          <cell r="BC104">
            <v>-99.332693230916945</v>
          </cell>
          <cell r="BD104">
            <v>-48.442392429530692</v>
          </cell>
          <cell r="BE104">
            <v>-97.551948259853361</v>
          </cell>
          <cell r="BF104">
            <v>-78.192468619246853</v>
          </cell>
          <cell r="BG104">
            <v>-84.490740740740733</v>
          </cell>
          <cell r="BH104">
            <v>647.05497382198962</v>
          </cell>
          <cell r="BI104">
            <v>-94.949071300179753</v>
          </cell>
          <cell r="BJ104">
            <v>28.193489573441724</v>
          </cell>
          <cell r="BK104">
            <v>987.26274165202108</v>
          </cell>
          <cell r="BL104">
            <v>-21.428555490611657</v>
          </cell>
          <cell r="BM104">
            <v>-14.412011885466811</v>
          </cell>
          <cell r="BN104">
            <v>-47.411736593751385</v>
          </cell>
          <cell r="BO104">
            <v>-37.367892710773852</v>
          </cell>
          <cell r="BP104">
            <v>-81.000205662576263</v>
          </cell>
          <cell r="BQ104">
            <v>-44.111837074621739</v>
          </cell>
          <cell r="BR104">
            <v>0.53401137787932385</v>
          </cell>
          <cell r="BS104" t="e">
            <v>#DIV/0!</v>
          </cell>
          <cell r="BT104">
            <v>-67.126436781609186</v>
          </cell>
          <cell r="BU104">
            <v>-85.685331139414316</v>
          </cell>
          <cell r="BV104">
            <v>-5.7793461774551105</v>
          </cell>
          <cell r="BW104">
            <v>3.5023041474654377</v>
          </cell>
          <cell r="BX104">
            <v>-12.741589119541871</v>
          </cell>
          <cell r="BY104">
            <v>40</v>
          </cell>
          <cell r="CA104">
            <v>199701</v>
          </cell>
          <cell r="CB104">
            <v>-14.561936444447383</v>
          </cell>
          <cell r="CC104">
            <v>-14.874561438918292</v>
          </cell>
          <cell r="CD104">
            <v>-6.4616670872498361</v>
          </cell>
          <cell r="CE104">
            <v>22.840343284023135</v>
          </cell>
          <cell r="CF104">
            <v>-93.879542785304281</v>
          </cell>
          <cell r="CG104">
            <v>21.875796927757989</v>
          </cell>
          <cell r="CH104">
            <v>40.671765555187022</v>
          </cell>
          <cell r="CI104" t="e">
            <v>#DIV/0!</v>
          </cell>
          <cell r="CJ104" t="e">
            <v>#DIV/0!</v>
          </cell>
          <cell r="CK104">
            <v>-100</v>
          </cell>
          <cell r="CL104">
            <v>-100</v>
          </cell>
          <cell r="CM104" t="e">
            <v>#DIV/0!</v>
          </cell>
          <cell r="CN104">
            <v>34.88381725551406</v>
          </cell>
          <cell r="CO104">
            <v>89.888185964396087</v>
          </cell>
          <cell r="CP104">
            <v>2821.1900232508983</v>
          </cell>
          <cell r="CQ104">
            <v>-33.146274828324593</v>
          </cell>
          <cell r="CR104">
            <v>-95.185459940652819</v>
          </cell>
          <cell r="CS104">
            <v>3.6894492368944896</v>
          </cell>
          <cell r="CT104">
            <v>56.848179346023727</v>
          </cell>
          <cell r="CU104">
            <v>58.494384952158441</v>
          </cell>
          <cell r="CV104">
            <v>202.96889909466807</v>
          </cell>
          <cell r="CW104">
            <v>65.492305748004554</v>
          </cell>
          <cell r="CX104">
            <v>-79.326978293327201</v>
          </cell>
          <cell r="CY104" t="e">
            <v>#DIV/0!</v>
          </cell>
          <cell r="CZ104">
            <v>-100</v>
          </cell>
          <cell r="DA104">
            <v>-27.706175966624443</v>
          </cell>
          <cell r="DB104">
            <v>-93.998741163939883</v>
          </cell>
          <cell r="DC104">
            <v>12.260307998012877</v>
          </cell>
          <cell r="DD104" t="e">
            <v>#DIV/0!</v>
          </cell>
          <cell r="DE104" t="e">
            <v>#DIV/0!</v>
          </cell>
          <cell r="DF104">
            <v>-20.843056108200614</v>
          </cell>
          <cell r="DG104">
            <v>8.0824547022219519</v>
          </cell>
          <cell r="DH104">
            <v>-74.629178238245728</v>
          </cell>
          <cell r="DI104">
            <v>13.39322209517286</v>
          </cell>
          <cell r="DJ104">
            <v>1793.6276929789631</v>
          </cell>
          <cell r="DK104">
            <v>-25.991867222387739</v>
          </cell>
          <cell r="DL104">
            <v>-2.8393078872161936</v>
          </cell>
          <cell r="DM104">
            <v>-34.313379932706127</v>
          </cell>
          <cell r="DN104">
            <v>-71.536717614186045</v>
          </cell>
          <cell r="DO104">
            <v>343.2961350236954</v>
          </cell>
          <cell r="DP104">
            <v>-81.206396640036132</v>
          </cell>
          <cell r="DQ104">
            <v>-59.64841697026916</v>
          </cell>
          <cell r="DR104">
            <v>-32.292554124575048</v>
          </cell>
          <cell r="DS104">
            <v>-63.976874353427057</v>
          </cell>
          <cell r="DT104">
            <v>168.19609189264776</v>
          </cell>
          <cell r="DU104">
            <v>-71.506351054128032</v>
          </cell>
          <cell r="DV104">
            <v>17.72011938256648</v>
          </cell>
          <cell r="DW104">
            <v>-59.814502625062119</v>
          </cell>
          <cell r="DX104">
            <v>-12.634117817507331</v>
          </cell>
          <cell r="DY104">
            <v>59.931896876957552</v>
          </cell>
          <cell r="DZ104">
            <v>196.4551058470131</v>
          </cell>
          <cell r="EA104">
            <v>64.42608854395192</v>
          </cell>
          <cell r="EB104">
            <v>-29.197601350304282</v>
          </cell>
          <cell r="EC104">
            <v>-99.332693230916945</v>
          </cell>
          <cell r="ED104">
            <v>-48.442392429530692</v>
          </cell>
          <cell r="EE104">
            <v>-97.551948259853361</v>
          </cell>
          <cell r="EF104">
            <v>-78.192468619246853</v>
          </cell>
          <cell r="EG104">
            <v>-84.490740740740733</v>
          </cell>
          <cell r="EH104">
            <v>647.05497382198962</v>
          </cell>
          <cell r="EI104">
            <v>-94.949071300179753</v>
          </cell>
          <cell r="EJ104">
            <v>28.193489573441724</v>
          </cell>
          <cell r="EK104">
            <v>987.26274165202108</v>
          </cell>
          <cell r="EL104">
            <v>-21.428555490611657</v>
          </cell>
          <cell r="EM104">
            <v>-14.412011885466811</v>
          </cell>
          <cell r="EN104">
            <v>-47.411736593751385</v>
          </cell>
          <cell r="EO104">
            <v>-37.367892710773852</v>
          </cell>
          <cell r="EP104">
            <v>-81.000205662576263</v>
          </cell>
          <cell r="EQ104">
            <v>-44.111837074621739</v>
          </cell>
          <cell r="ER104">
            <v>0.53401137787932385</v>
          </cell>
          <cell r="ES104" t="e">
            <v>#DIV/0!</v>
          </cell>
          <cell r="ET104">
            <v>-67.126436781609186</v>
          </cell>
          <cell r="EU104">
            <v>-85.685331139414316</v>
          </cell>
          <cell r="EV104">
            <v>-5.7793461774551105</v>
          </cell>
          <cell r="EW104">
            <v>3.5023041474654377</v>
          </cell>
          <cell r="EX104">
            <v>-12.741589119541871</v>
          </cell>
          <cell r="EY104">
            <v>40</v>
          </cell>
        </row>
        <row r="105">
          <cell r="A105">
            <v>199702</v>
          </cell>
          <cell r="B105">
            <v>0.3473802414051903</v>
          </cell>
          <cell r="C105">
            <v>-0.49705880828174998</v>
          </cell>
          <cell r="D105">
            <v>51.713390720029338</v>
          </cell>
          <cell r="E105">
            <v>63.420906211304327</v>
          </cell>
          <cell r="F105">
            <v>115.16130927895634</v>
          </cell>
          <cell r="G105">
            <v>18.01512684211734</v>
          </cell>
          <cell r="H105">
            <v>-12.706565167025218</v>
          </cell>
          <cell r="I105" t="e">
            <v>#DIV/0!</v>
          </cell>
          <cell r="J105" t="e">
            <v>#DIV/0!</v>
          </cell>
          <cell r="K105">
            <v>-100</v>
          </cell>
          <cell r="L105">
            <v>-100</v>
          </cell>
          <cell r="M105">
            <v>-100</v>
          </cell>
          <cell r="N105">
            <v>-24.034034757876682</v>
          </cell>
          <cell r="O105">
            <v>986.16973168525783</v>
          </cell>
          <cell r="P105">
            <v>1049.6646545942319</v>
          </cell>
          <cell r="Q105">
            <v>14.727829114973545</v>
          </cell>
          <cell r="R105">
            <v>-99.92744276039987</v>
          </cell>
          <cell r="S105">
            <v>-34.271945573088914</v>
          </cell>
          <cell r="T105">
            <v>511.25308226854975</v>
          </cell>
          <cell r="U105">
            <v>87.915803277758442</v>
          </cell>
          <cell r="V105">
            <v>267.60540925800882</v>
          </cell>
          <cell r="W105">
            <v>66.83257877208294</v>
          </cell>
          <cell r="X105">
            <v>-6.1677688827010257</v>
          </cell>
          <cell r="Y105" t="e">
            <v>#DIV/0!</v>
          </cell>
          <cell r="Z105">
            <v>21.986442676097838</v>
          </cell>
          <cell r="AA105">
            <v>-69.221447296829396</v>
          </cell>
          <cell r="AB105">
            <v>-88.634920634919709</v>
          </cell>
          <cell r="AC105">
            <v>574.81962481962489</v>
          </cell>
          <cell r="AD105" t="e">
            <v>#DIV/0!</v>
          </cell>
          <cell r="AE105">
            <v>-23.270440251572325</v>
          </cell>
          <cell r="AF105">
            <v>42.578922610562046</v>
          </cell>
          <cell r="AG105">
            <v>84.357109664928885</v>
          </cell>
          <cell r="AH105">
            <v>58.831389353873362</v>
          </cell>
          <cell r="AI105">
            <v>-52.263454629078069</v>
          </cell>
          <cell r="AJ105">
            <v>413.9633764170004</v>
          </cell>
          <cell r="AK105">
            <v>298.40879713636127</v>
          </cell>
          <cell r="AL105">
            <v>19.063405072891655</v>
          </cell>
          <cell r="AM105">
            <v>-8.3759847466781849</v>
          </cell>
          <cell r="AN105">
            <v>-59.983623691546015</v>
          </cell>
          <cell r="AO105">
            <v>51.060139223555382</v>
          </cell>
          <cell r="AP105">
            <v>-84.644362726404154</v>
          </cell>
          <cell r="AQ105">
            <v>-33.171203505553393</v>
          </cell>
          <cell r="AR105">
            <v>-21.916460226324759</v>
          </cell>
          <cell r="AS105">
            <v>-76.398060416510987</v>
          </cell>
          <cell r="AT105">
            <v>162.51715343586557</v>
          </cell>
          <cell r="AU105">
            <v>-45.81108957133123</v>
          </cell>
          <cell r="AV105">
            <v>47.896600821767095</v>
          </cell>
          <cell r="AW105">
            <v>-43.069905558107322</v>
          </cell>
          <cell r="AX105">
            <v>-55.845023743787472</v>
          </cell>
          <cell r="AY105">
            <v>-2.6520381698439479</v>
          </cell>
          <cell r="AZ105">
            <v>666.30980596347081</v>
          </cell>
          <cell r="BA105">
            <v>99.739304348537217</v>
          </cell>
          <cell r="BB105">
            <v>31.128527676730812</v>
          </cell>
          <cell r="BC105">
            <v>16.296921777846009</v>
          </cell>
          <cell r="BD105">
            <v>1.8522784788034272</v>
          </cell>
          <cell r="BE105">
            <v>-17.691104594330412</v>
          </cell>
          <cell r="BF105">
            <v>-40.989345509893461</v>
          </cell>
          <cell r="BG105">
            <v>74.534725374489312</v>
          </cell>
          <cell r="BH105">
            <v>176.8884120171673</v>
          </cell>
          <cell r="BI105">
            <v>-94.960928652321627</v>
          </cell>
          <cell r="BJ105">
            <v>118.81791614480824</v>
          </cell>
          <cell r="BK105">
            <v>580.09084027252072</v>
          </cell>
          <cell r="BL105">
            <v>-58.782245410996197</v>
          </cell>
          <cell r="BM105">
            <v>-24.736456262090428</v>
          </cell>
          <cell r="BN105">
            <v>-92.821669016568023</v>
          </cell>
          <cell r="BO105">
            <v>-90.855665287317407</v>
          </cell>
          <cell r="BP105">
            <v>-64.997224938552222</v>
          </cell>
          <cell r="BQ105">
            <v>-99.263925567458557</v>
          </cell>
          <cell r="BR105">
            <v>-54.160934385265477</v>
          </cell>
          <cell r="BS105" t="e">
            <v>#DIV/0!</v>
          </cell>
          <cell r="BT105" t="e">
            <v>#DIV/0!</v>
          </cell>
          <cell r="BU105">
            <v>46.328321355738183</v>
          </cell>
          <cell r="BV105">
            <v>13.512860911093583</v>
          </cell>
          <cell r="BW105">
            <v>8.1429990069513423</v>
          </cell>
          <cell r="BX105">
            <v>17.154811715481173</v>
          </cell>
          <cell r="BY105">
            <v>10.526315789473671</v>
          </cell>
          <cell r="CA105">
            <v>199702</v>
          </cell>
          <cell r="CB105">
            <v>-9.2017592110131687</v>
          </cell>
          <cell r="CC105">
            <v>-9.795250175438909</v>
          </cell>
          <cell r="CD105">
            <v>16.626510167217987</v>
          </cell>
          <cell r="CE105">
            <v>40.667391930702337</v>
          </cell>
          <cell r="CF105">
            <v>-47.961791661288245</v>
          </cell>
          <cell r="CG105">
            <v>20.014904680063864</v>
          </cell>
          <cell r="CH105">
            <v>7.4316714635887848</v>
          </cell>
          <cell r="CI105" t="e">
            <v>#DIV/0!</v>
          </cell>
          <cell r="CJ105" t="e">
            <v>#DIV/0!</v>
          </cell>
          <cell r="CK105">
            <v>-100</v>
          </cell>
          <cell r="CL105">
            <v>-100</v>
          </cell>
          <cell r="CM105">
            <v>-100</v>
          </cell>
          <cell r="CN105">
            <v>-2.3602011275350208</v>
          </cell>
          <cell r="CO105">
            <v>420.91042366433464</v>
          </cell>
          <cell r="CP105">
            <v>2396.6730954676955</v>
          </cell>
          <cell r="CQ105">
            <v>-13.437550422619125</v>
          </cell>
          <cell r="CR105">
            <v>-97.457889043424515</v>
          </cell>
          <cell r="CS105">
            <v>-18.484380174412181</v>
          </cell>
          <cell r="CT105">
            <v>160.59985668952811</v>
          </cell>
          <cell r="CU105">
            <v>73.058534726584242</v>
          </cell>
          <cell r="CV105">
            <v>232.23130320334559</v>
          </cell>
          <cell r="CW105">
            <v>66.2351222408534</v>
          </cell>
          <cell r="CX105">
            <v>-41.007456564146509</v>
          </cell>
          <cell r="CY105" t="e">
            <v>#DIV/0!</v>
          </cell>
          <cell r="CZ105">
            <v>-5.9211274008410157</v>
          </cell>
          <cell r="DA105">
            <v>-58.874426722617287</v>
          </cell>
          <cell r="DB105">
            <v>-92.518139437064292</v>
          </cell>
          <cell r="DC105">
            <v>80.351061042703634</v>
          </cell>
          <cell r="DD105" t="e">
            <v>#DIV/0!</v>
          </cell>
          <cell r="DE105">
            <v>316.98113207547169</v>
          </cell>
          <cell r="DF105">
            <v>2.4936552130855603</v>
          </cell>
          <cell r="DG105">
            <v>37.121652337938315</v>
          </cell>
          <cell r="DH105">
            <v>-55.481558168358923</v>
          </cell>
          <cell r="DI105">
            <v>-33.455534241042514</v>
          </cell>
          <cell r="DJ105">
            <v>697.63923538500069</v>
          </cell>
          <cell r="DK105">
            <v>26.896607158094298</v>
          </cell>
          <cell r="DL105">
            <v>7.2606163152916423</v>
          </cell>
          <cell r="DM105">
            <v>-23.182322453600591</v>
          </cell>
          <cell r="DN105">
            <v>-66.600974418589857</v>
          </cell>
          <cell r="DO105">
            <v>122.73461220731483</v>
          </cell>
          <cell r="DP105">
            <v>-83.138730751137942</v>
          </cell>
          <cell r="DQ105">
            <v>-49.383395610231098</v>
          </cell>
          <cell r="DR105">
            <v>-27.351015897954156</v>
          </cell>
          <cell r="DS105">
            <v>-71.621594290950469</v>
          </cell>
          <cell r="DT105">
            <v>165.25886432814121</v>
          </cell>
          <cell r="DU105">
            <v>-62.373825348642164</v>
          </cell>
          <cell r="DV105">
            <v>31.448674511742837</v>
          </cell>
          <cell r="DW105">
            <v>-52.692135518889707</v>
          </cell>
          <cell r="DX105">
            <v>-41.791938717941356</v>
          </cell>
          <cell r="DY105">
            <v>20.333283112726065</v>
          </cell>
          <cell r="DZ105">
            <v>332.05367628047435</v>
          </cell>
          <cell r="EA105">
            <v>80.786654254320467</v>
          </cell>
          <cell r="EB105">
            <v>-3.5588174683534959</v>
          </cell>
          <cell r="EC105">
            <v>-53.430391126144656</v>
          </cell>
          <cell r="ED105">
            <v>-31.130315154573523</v>
          </cell>
          <cell r="EE105">
            <v>-68.4546814421345</v>
          </cell>
          <cell r="EF105">
            <v>-64.994600431965438</v>
          </cell>
          <cell r="EG105">
            <v>-37.065114390144856</v>
          </cell>
          <cell r="EH105">
            <v>468.92682926829264</v>
          </cell>
          <cell r="EI105">
            <v>-94.955478718521462</v>
          </cell>
          <cell r="EJ105">
            <v>72.470108299742634</v>
          </cell>
          <cell r="EK105">
            <v>837.72866277453431</v>
          </cell>
          <cell r="EL105">
            <v>-33.183552612949015</v>
          </cell>
          <cell r="EM105">
            <v>-16.74277842603648</v>
          </cell>
          <cell r="EN105">
            <v>-70.989414195427003</v>
          </cell>
          <cell r="EO105">
            <v>-66.272982917712966</v>
          </cell>
          <cell r="EP105">
            <v>-74.704995581431618</v>
          </cell>
          <cell r="EQ105">
            <v>-75.298289082304194</v>
          </cell>
          <cell r="ER105">
            <v>-10.180162714306718</v>
          </cell>
          <cell r="ES105" t="e">
            <v>#DIV/0!</v>
          </cell>
          <cell r="ET105">
            <v>-67.126436781609186</v>
          </cell>
          <cell r="EU105">
            <v>-64.172770375936864</v>
          </cell>
          <cell r="EV105">
            <v>3.7905404506357598</v>
          </cell>
          <cell r="EW105">
            <v>5.736137667304007</v>
          </cell>
          <cell r="EX105">
            <v>2.4019780996114406</v>
          </cell>
          <cell r="EY105">
            <v>23.52941176470587</v>
          </cell>
        </row>
        <row r="106">
          <cell r="A106">
            <v>199703</v>
          </cell>
          <cell r="B106">
            <v>0.36455007660211436</v>
          </cell>
          <cell r="C106">
            <v>-0.89939003035745202</v>
          </cell>
          <cell r="D106">
            <v>-17.071198297079619</v>
          </cell>
          <cell r="E106">
            <v>4.1368848485099079</v>
          </cell>
          <cell r="F106">
            <v>1788.8157894736846</v>
          </cell>
          <cell r="G106">
            <v>-13.78194564135471</v>
          </cell>
          <cell r="H106">
            <v>-40.492831505122084</v>
          </cell>
          <cell r="I106" t="e">
            <v>#DIV/0!</v>
          </cell>
          <cell r="J106" t="e">
            <v>#DIV/0!</v>
          </cell>
          <cell r="K106">
            <v>-100</v>
          </cell>
          <cell r="L106">
            <v>-100</v>
          </cell>
          <cell r="M106" t="e">
            <v>#DIV/0!</v>
          </cell>
          <cell r="N106">
            <v>-56.396206533193293</v>
          </cell>
          <cell r="O106">
            <v>99.710899657291662</v>
          </cell>
          <cell r="P106">
            <v>37.344854673998441</v>
          </cell>
          <cell r="Q106">
            <v>-26.525568555278028</v>
          </cell>
          <cell r="R106">
            <v>-47.001499250374813</v>
          </cell>
          <cell r="S106">
            <v>55.294501550008135</v>
          </cell>
          <cell r="T106">
            <v>652.62889229198572</v>
          </cell>
          <cell r="U106">
            <v>35.123821838655601</v>
          </cell>
          <cell r="V106">
            <v>116.57773203136634</v>
          </cell>
          <cell r="W106">
            <v>16.188912636383805</v>
          </cell>
          <cell r="X106">
            <v>393.88253580548457</v>
          </cell>
          <cell r="Y106">
            <v>-100</v>
          </cell>
          <cell r="Z106">
            <v>-100</v>
          </cell>
          <cell r="AA106">
            <v>-51.026676026676014</v>
          </cell>
          <cell r="AB106">
            <v>-85.484326461453207</v>
          </cell>
          <cell r="AC106">
            <v>261.02018548827061</v>
          </cell>
          <cell r="AD106" t="e">
            <v>#DIV/0!</v>
          </cell>
          <cell r="AE106">
            <v>-20.652856246076581</v>
          </cell>
          <cell r="AF106">
            <v>-28.176504107671121</v>
          </cell>
          <cell r="AG106">
            <v>-35.570881385400583</v>
          </cell>
          <cell r="AH106">
            <v>46.238368479469102</v>
          </cell>
          <cell r="AI106">
            <v>-48.37656246089572</v>
          </cell>
          <cell r="AJ106">
            <v>896.25243405352512</v>
          </cell>
          <cell r="AK106">
            <v>-62.222613312927741</v>
          </cell>
          <cell r="AL106">
            <v>-8.112553120177779</v>
          </cell>
          <cell r="AM106">
            <v>-33.223295165085787</v>
          </cell>
          <cell r="AN106">
            <v>-66.529040645272602</v>
          </cell>
          <cell r="AO106">
            <v>349.66331555474312</v>
          </cell>
          <cell r="AP106">
            <v>-91.140098468494472</v>
          </cell>
          <cell r="AQ106">
            <v>6.0294400698523276</v>
          </cell>
          <cell r="AR106">
            <v>-35.458556423706071</v>
          </cell>
          <cell r="AS106">
            <v>7.6905121920287911</v>
          </cell>
          <cell r="AT106">
            <v>33.354070441061396</v>
          </cell>
          <cell r="AU106">
            <v>70.930120397545522</v>
          </cell>
          <cell r="AV106">
            <v>84.316058023137828</v>
          </cell>
          <cell r="AW106">
            <v>-80.128282874831527</v>
          </cell>
          <cell r="AX106">
            <v>-49.16167765898566</v>
          </cell>
          <cell r="AY106">
            <v>71.448284475735079</v>
          </cell>
          <cell r="AZ106">
            <v>1282.225675852939</v>
          </cell>
          <cell r="BA106">
            <v>-44.736959971630696</v>
          </cell>
          <cell r="BB106">
            <v>-47.148829375093356</v>
          </cell>
          <cell r="BC106">
            <v>-100</v>
          </cell>
          <cell r="BD106">
            <v>-46.524101432564926</v>
          </cell>
          <cell r="BE106">
            <v>-72.325040072478927</v>
          </cell>
          <cell r="BF106">
            <v>-68.990788946736075</v>
          </cell>
          <cell r="BG106">
            <v>-85.037458795325136</v>
          </cell>
          <cell r="BH106">
            <v>54.90228922389727</v>
          </cell>
          <cell r="BI106">
            <v>-96.49015553357907</v>
          </cell>
          <cell r="BJ106">
            <v>18.397335423197504</v>
          </cell>
          <cell r="BK106">
            <v>277.66135458167332</v>
          </cell>
          <cell r="BL106">
            <v>252.38236781527092</v>
          </cell>
          <cell r="BM106">
            <v>660.96274545546737</v>
          </cell>
          <cell r="BN106">
            <v>-33.642415336704943</v>
          </cell>
          <cell r="BO106">
            <v>74.906985691810917</v>
          </cell>
          <cell r="BP106">
            <v>-63.494214531429172</v>
          </cell>
          <cell r="BQ106">
            <v>-88.856803512814324</v>
          </cell>
          <cell r="BR106">
            <v>153.4387953641824</v>
          </cell>
          <cell r="BS106">
            <v>-100</v>
          </cell>
          <cell r="BT106" t="e">
            <v>#DIV/0!</v>
          </cell>
          <cell r="BU106">
            <v>296.3509078379052</v>
          </cell>
          <cell r="BV106">
            <v>25.563738965691286</v>
          </cell>
          <cell r="BW106">
            <v>3.7500000000000142</v>
          </cell>
          <cell r="BX106">
            <v>42.975206611570229</v>
          </cell>
          <cell r="BY106">
            <v>-6.6666666666666714</v>
          </cell>
          <cell r="CA106">
            <v>199703</v>
          </cell>
          <cell r="CB106">
            <v>-6.8381470424083091</v>
          </cell>
          <cell r="CC106">
            <v>-7.6043541049771903</v>
          </cell>
          <cell r="CD106">
            <v>3.3006710198907143</v>
          </cell>
          <cell r="CE106">
            <v>26.683250215351379</v>
          </cell>
          <cell r="CF106">
            <v>-9.1569583786105966</v>
          </cell>
          <cell r="CG106">
            <v>8.4859156705196455</v>
          </cell>
          <cell r="CH106">
            <v>-15.449252896001653</v>
          </cell>
          <cell r="CI106" t="e">
            <v>#DIV/0!</v>
          </cell>
          <cell r="CJ106" t="e">
            <v>#DIV/0!</v>
          </cell>
          <cell r="CK106">
            <v>-100</v>
          </cell>
          <cell r="CL106">
            <v>-100</v>
          </cell>
          <cell r="CM106">
            <v>-100</v>
          </cell>
          <cell r="CN106">
            <v>-25.034488857447201</v>
          </cell>
          <cell r="CO106">
            <v>230.60419636476388</v>
          </cell>
          <cell r="CP106">
            <v>1598.2721037801057</v>
          </cell>
          <cell r="CQ106">
            <v>-18.863331674193347</v>
          </cell>
          <cell r="CR106">
            <v>-96.190350645926713</v>
          </cell>
          <cell r="CS106">
            <v>0.16496886212726736</v>
          </cell>
          <cell r="CT106">
            <v>242.78649386084578</v>
          </cell>
          <cell r="CU106">
            <v>58.132376629208807</v>
          </cell>
          <cell r="CV106">
            <v>187.66286804328706</v>
          </cell>
          <cell r="CW106">
            <v>45.245729087191165</v>
          </cell>
          <cell r="CX106">
            <v>20.332612985060592</v>
          </cell>
          <cell r="CY106">
            <v>-100</v>
          </cell>
          <cell r="CZ106">
            <v>-35.105048604578243</v>
          </cell>
          <cell r="DA106">
            <v>-55.827133852007478</v>
          </cell>
          <cell r="DB106">
            <v>-91.414133951921983</v>
          </cell>
          <cell r="DC106">
            <v>124.16484752265657</v>
          </cell>
          <cell r="DD106" t="e">
            <v>#DIV/0!</v>
          </cell>
          <cell r="DE106">
            <v>35.531135531135533</v>
          </cell>
          <cell r="DF106">
            <v>-9.7454840169698969</v>
          </cell>
          <cell r="DG106">
            <v>0.95134692940246168</v>
          </cell>
          <cell r="DH106">
            <v>-42.859835509820968</v>
          </cell>
          <cell r="DI106">
            <v>-39.04999248369753</v>
          </cell>
          <cell r="DJ106">
            <v>751.55077046882491</v>
          </cell>
          <cell r="DK106">
            <v>-27.452639250759361</v>
          </cell>
          <cell r="DL106">
            <v>1.8493615453490264</v>
          </cell>
          <cell r="DM106">
            <v>-26.683275591249242</v>
          </cell>
          <cell r="DN106">
            <v>-66.578164306309603</v>
          </cell>
          <cell r="DO106">
            <v>165.24343270348845</v>
          </cell>
          <cell r="DP106">
            <v>-86.896667980923183</v>
          </cell>
          <cell r="DQ106">
            <v>-39.311179211360361</v>
          </cell>
          <cell r="DR106">
            <v>-30.137934698153501</v>
          </cell>
          <cell r="DS106">
            <v>-62.958239430106815</v>
          </cell>
          <cell r="DT106">
            <v>101.85383033465203</v>
          </cell>
          <cell r="DU106">
            <v>-49.98776806451999</v>
          </cell>
          <cell r="DV106">
            <v>44.621867368297529</v>
          </cell>
          <cell r="DW106">
            <v>-67.111918217438102</v>
          </cell>
          <cell r="DX106">
            <v>-44.353649082608534</v>
          </cell>
          <cell r="DY106">
            <v>32.917616630806378</v>
          </cell>
          <cell r="DZ106">
            <v>452.71104748391087</v>
          </cell>
          <cell r="EA106">
            <v>5.0284104999716703</v>
          </cell>
          <cell r="EB106">
            <v>-21.728366651005203</v>
          </cell>
          <cell r="EC106">
            <v>-73.176209366004343</v>
          </cell>
          <cell r="ED106">
            <v>-37.596154851207785</v>
          </cell>
          <cell r="EE106">
            <v>-70.087932900432904</v>
          </cell>
          <cell r="EF106">
            <v>-66.603773584905653</v>
          </cell>
          <cell r="EG106">
            <v>-61.682557117750441</v>
          </cell>
          <cell r="EH106">
            <v>223.47236014564709</v>
          </cell>
          <cell r="EI106">
            <v>-95.577038614888849</v>
          </cell>
          <cell r="EJ106">
            <v>51.782015531768167</v>
          </cell>
          <cell r="EK106">
            <v>607.53888979859187</v>
          </cell>
          <cell r="EL106">
            <v>-23.002438961687446</v>
          </cell>
          <cell r="EM106">
            <v>-2.255359728037007</v>
          </cell>
          <cell r="EN106">
            <v>-68.489034286251069</v>
          </cell>
          <cell r="EO106">
            <v>-60.91864094147904</v>
          </cell>
          <cell r="EP106">
            <v>-72.123171473384332</v>
          </cell>
          <cell r="EQ106">
            <v>-76.373862188653078</v>
          </cell>
          <cell r="ER106">
            <v>-2.5729269092100822</v>
          </cell>
          <cell r="ES106">
            <v>-100</v>
          </cell>
          <cell r="ET106">
            <v>-67.126436781609186</v>
          </cell>
          <cell r="EU106">
            <v>-42.500312244730829</v>
          </cell>
          <cell r="EV106">
            <v>9.5397467902871256</v>
          </cell>
          <cell r="EW106">
            <v>5.1867219917012477</v>
          </cell>
          <cell r="EX106">
            <v>12.740194788102116</v>
          </cell>
          <cell r="EY106">
            <v>9.375</v>
          </cell>
        </row>
        <row r="107">
          <cell r="A107">
            <v>199704</v>
          </cell>
          <cell r="B107">
            <v>42.446312752055718</v>
          </cell>
          <cell r="C107">
            <v>43.475996016873751</v>
          </cell>
          <cell r="D107">
            <v>13.112723126872368</v>
          </cell>
          <cell r="E107">
            <v>35.614893312643915</v>
          </cell>
          <cell r="F107">
            <v>2267.335510965936</v>
          </cell>
          <cell r="G107">
            <v>0.47334572154508692</v>
          </cell>
          <cell r="H107">
            <v>73.168345272077715</v>
          </cell>
          <cell r="I107">
            <v>213.05293691080493</v>
          </cell>
          <cell r="J107" t="e">
            <v>#DIV/0!</v>
          </cell>
          <cell r="K107">
            <v>-100</v>
          </cell>
          <cell r="L107">
            <v>-100</v>
          </cell>
          <cell r="M107" t="e">
            <v>#DIV/0!</v>
          </cell>
          <cell r="N107">
            <v>-82.127963960672645</v>
          </cell>
          <cell r="O107">
            <v>180.6604274796681</v>
          </cell>
          <cell r="P107">
            <v>329.22077922077921</v>
          </cell>
          <cell r="Q107">
            <v>-2.1992486763096508</v>
          </cell>
          <cell r="R107">
            <v>821.76943699731919</v>
          </cell>
          <cell r="S107">
            <v>57.658643326039396</v>
          </cell>
          <cell r="T107">
            <v>190.25806451612908</v>
          </cell>
          <cell r="U107">
            <v>43.117186594549764</v>
          </cell>
          <cell r="V107">
            <v>595.34990546694019</v>
          </cell>
          <cell r="W107">
            <v>-14.094237943899415</v>
          </cell>
          <cell r="X107">
            <v>378.94038563594546</v>
          </cell>
          <cell r="Y107">
            <v>304.02504472271914</v>
          </cell>
          <cell r="Z107">
            <v>-84.371243087280604</v>
          </cell>
          <cell r="AA107">
            <v>-14.704477611940305</v>
          </cell>
          <cell r="AB107">
            <v>-97.255350432935117</v>
          </cell>
          <cell r="AC107">
            <v>118.96611341632087</v>
          </cell>
          <cell r="AD107" t="e">
            <v>#DIV/0!</v>
          </cell>
          <cell r="AE107">
            <v>-99.174356483729952</v>
          </cell>
          <cell r="AF107">
            <v>-2.1493891629689443</v>
          </cell>
          <cell r="AG107">
            <v>-1.6332121704616469</v>
          </cell>
          <cell r="AH107">
            <v>26.920216485214496</v>
          </cell>
          <cell r="AI107">
            <v>272.36549283895476</v>
          </cell>
          <cell r="AJ107">
            <v>466.56099498536832</v>
          </cell>
          <cell r="AK107">
            <v>-57.118087578537171</v>
          </cell>
          <cell r="AL107">
            <v>-4.1100683861886864</v>
          </cell>
          <cell r="AM107">
            <v>-8.8777531936959804</v>
          </cell>
          <cell r="AN107">
            <v>-60.701676493447856</v>
          </cell>
          <cell r="AO107">
            <v>125.9950698004431</v>
          </cell>
          <cell r="AP107">
            <v>-83.886349925779029</v>
          </cell>
          <cell r="AQ107">
            <v>92.046259859225415</v>
          </cell>
          <cell r="AR107">
            <v>38.50668358414265</v>
          </cell>
          <cell r="AS107">
            <v>3.5205276195816424</v>
          </cell>
          <cell r="AT107">
            <v>120.54087873285889</v>
          </cell>
          <cell r="AU107">
            <v>89.893713175772064</v>
          </cell>
          <cell r="AV107">
            <v>117.9148604551815</v>
          </cell>
          <cell r="AW107">
            <v>-51.605520376898852</v>
          </cell>
          <cell r="AX107">
            <v>-74.837810015883377</v>
          </cell>
          <cell r="AY107">
            <v>97.177152345764938</v>
          </cell>
          <cell r="AZ107">
            <v>207.94429314757627</v>
          </cell>
          <cell r="BA107">
            <v>10.654579691577794</v>
          </cell>
          <cell r="BB107">
            <v>73.221697980241885</v>
          </cell>
          <cell r="BC107">
            <v>-98.296128849957611</v>
          </cell>
          <cell r="BD107">
            <v>46.922291567177723</v>
          </cell>
          <cell r="BE107">
            <v>-21.800703399765538</v>
          </cell>
          <cell r="BF107">
            <v>118.39920948616603</v>
          </cell>
          <cell r="BG107">
            <v>-94.93844432008953</v>
          </cell>
          <cell r="BH107">
            <v>361.05740181268879</v>
          </cell>
          <cell r="BI107">
            <v>-95.325290822921161</v>
          </cell>
          <cell r="BJ107">
            <v>275.70831109842482</v>
          </cell>
          <cell r="BK107">
            <v>1047.4384236453202</v>
          </cell>
          <cell r="BL107">
            <v>65.246814724629957</v>
          </cell>
          <cell r="BM107">
            <v>65.760498596857673</v>
          </cell>
          <cell r="BN107">
            <v>59.776791944596965</v>
          </cell>
          <cell r="BO107">
            <v>229.64714049891518</v>
          </cell>
          <cell r="BP107">
            <v>-55.390334572490701</v>
          </cell>
          <cell r="BQ107">
            <v>-4.359806682726699</v>
          </cell>
          <cell r="BR107">
            <v>-2.9966374254213264</v>
          </cell>
          <cell r="BS107">
            <v>-100</v>
          </cell>
          <cell r="BT107">
            <v>-96.844946853382822</v>
          </cell>
          <cell r="BU107">
            <v>-47.382390575114997</v>
          </cell>
          <cell r="BV107">
            <v>7.5012214525985002</v>
          </cell>
          <cell r="BW107">
            <v>17.458279845956341</v>
          </cell>
          <cell r="BX107">
            <v>0.6410256410256352</v>
          </cell>
          <cell r="BY107">
            <v>13.333333333333329</v>
          </cell>
          <cell r="CA107">
            <v>199704</v>
          </cell>
          <cell r="CB107">
            <v>8.1463306274911531</v>
          </cell>
          <cell r="CC107">
            <v>8.1070398562214763</v>
          </cell>
          <cell r="CD107">
            <v>5.6617017025699425</v>
          </cell>
          <cell r="CE107">
            <v>28.825130440980615</v>
          </cell>
          <cell r="CF107">
            <v>50.860552377437415</v>
          </cell>
          <cell r="CG107">
            <v>6.5052607188411855</v>
          </cell>
          <cell r="CH107">
            <v>0.18753672726236914</v>
          </cell>
          <cell r="CI107">
            <v>647.20812182741122</v>
          </cell>
          <cell r="CJ107" t="e">
            <v>#DIV/0!</v>
          </cell>
          <cell r="CK107">
            <v>-100</v>
          </cell>
          <cell r="CL107">
            <v>-100</v>
          </cell>
          <cell r="CM107">
            <v>-100</v>
          </cell>
          <cell r="CN107">
            <v>-46.017025941628894</v>
          </cell>
          <cell r="CO107">
            <v>214.80745168195415</v>
          </cell>
          <cell r="CP107">
            <v>1587.9660391288301</v>
          </cell>
          <cell r="CQ107">
            <v>-15.577048157103405</v>
          </cell>
          <cell r="CR107">
            <v>-35.94277871621621</v>
          </cell>
          <cell r="CS107">
            <v>22.619077541787107</v>
          </cell>
          <cell r="CT107">
            <v>224.62070504239176</v>
          </cell>
          <cell r="CU107">
            <v>53.595566721303015</v>
          </cell>
          <cell r="CV107">
            <v>302.46803181727006</v>
          </cell>
          <cell r="CW107">
            <v>27.92360265532119</v>
          </cell>
          <cell r="CX107">
            <v>74.273588419988243</v>
          </cell>
          <cell r="CY107">
            <v>231.64464023494861</v>
          </cell>
          <cell r="CZ107">
            <v>-54.550631109423946</v>
          </cell>
          <cell r="DA107">
            <v>-49.254258313850841</v>
          </cell>
          <cell r="DB107">
            <v>-91.898593534050917</v>
          </cell>
          <cell r="DC107">
            <v>122.72618534998315</v>
          </cell>
          <cell r="DD107" t="e">
            <v>#DIV/0!</v>
          </cell>
          <cell r="DE107">
            <v>-78.084548582664254</v>
          </cell>
          <cell r="DF107">
            <v>-7.9287468082356298</v>
          </cell>
          <cell r="DG107">
            <v>0.28161574849936244</v>
          </cell>
          <cell r="DH107">
            <v>-33.5775084814655</v>
          </cell>
          <cell r="DI107">
            <v>-22.59580251128277</v>
          </cell>
          <cell r="DJ107">
            <v>655.01674644784907</v>
          </cell>
          <cell r="DK107">
            <v>-38.301679732774609</v>
          </cell>
          <cell r="DL107">
            <v>0.26547401796442216</v>
          </cell>
          <cell r="DM107">
            <v>-22.85150985217031</v>
          </cell>
          <cell r="DN107">
            <v>-65.257646474627961</v>
          </cell>
          <cell r="DO107">
            <v>154.02974709135563</v>
          </cell>
          <cell r="DP107">
            <v>-86.243432513397053</v>
          </cell>
          <cell r="DQ107">
            <v>-26.539645372131801</v>
          </cell>
          <cell r="DR107">
            <v>-20.068769103121113</v>
          </cell>
          <cell r="DS107">
            <v>-55.73249209393353</v>
          </cell>
          <cell r="DT107">
            <v>106.2969251709695</v>
          </cell>
          <cell r="DU107">
            <v>-38.466428480105151</v>
          </cell>
          <cell r="DV107">
            <v>58.141424828810585</v>
          </cell>
          <cell r="DW107">
            <v>-64.195908442104795</v>
          </cell>
          <cell r="DX107">
            <v>-57.454987910673289</v>
          </cell>
          <cell r="DY107">
            <v>44.922502528528042</v>
          </cell>
          <cell r="DZ107">
            <v>359.81368565662882</v>
          </cell>
          <cell r="EA107">
            <v>6.4035306717176184</v>
          </cell>
          <cell r="EB107">
            <v>-7.3327002652674764</v>
          </cell>
          <cell r="EC107">
            <v>-75.952146760343481</v>
          </cell>
          <cell r="ED107">
            <v>-22.836330800775286</v>
          </cell>
          <cell r="EE107">
            <v>-62.017037661167066</v>
          </cell>
          <cell r="EF107">
            <v>-52.646488743104214</v>
          </cell>
          <cell r="EG107">
            <v>-66.195982380192902</v>
          </cell>
          <cell r="EH107">
            <v>257.50871948181361</v>
          </cell>
          <cell r="EI107">
            <v>-95.540639454299111</v>
          </cell>
          <cell r="EJ107">
            <v>88.053316152946934</v>
          </cell>
          <cell r="EK107">
            <v>659.16461916461935</v>
          </cell>
          <cell r="EL107">
            <v>10.906866701060778</v>
          </cell>
          <cell r="EM107">
            <v>28.606399274134787</v>
          </cell>
          <cell r="EN107">
            <v>-49.756617750498833</v>
          </cell>
          <cell r="EO107">
            <v>-15.082158434929852</v>
          </cell>
          <cell r="EP107">
            <v>-70.069287955689404</v>
          </cell>
          <cell r="EQ107">
            <v>-65.788683893658543</v>
          </cell>
          <cell r="ER107">
            <v>-2.6915295648143029</v>
          </cell>
          <cell r="ES107">
            <v>-100</v>
          </cell>
          <cell r="ET107">
            <v>-91.482300884955748</v>
          </cell>
          <cell r="EU107">
            <v>-42.824660026395279</v>
          </cell>
          <cell r="EV107">
            <v>9.0940889895110217</v>
          </cell>
          <cell r="EW107">
            <v>7.7907926995369081</v>
          </cell>
          <cell r="EX107">
            <v>10.038846861582499</v>
          </cell>
          <cell r="EY107">
            <v>10.638297872340402</v>
          </cell>
        </row>
        <row r="108">
          <cell r="A108">
            <v>199705</v>
          </cell>
          <cell r="B108">
            <v>34.917211780460775</v>
          </cell>
          <cell r="C108">
            <v>35.910313637096351</v>
          </cell>
          <cell r="D108">
            <v>56.623304330140769</v>
          </cell>
          <cell r="E108">
            <v>69.645637532411683</v>
          </cell>
          <cell r="F108">
            <v>699.04521707800404</v>
          </cell>
          <cell r="G108">
            <v>-29.029733362567811</v>
          </cell>
          <cell r="H108">
            <v>76.849921834288665</v>
          </cell>
          <cell r="I108">
            <v>778.04704205274413</v>
          </cell>
          <cell r="J108" t="e">
            <v>#DIV/0!</v>
          </cell>
          <cell r="K108">
            <v>-100</v>
          </cell>
          <cell r="L108">
            <v>-100</v>
          </cell>
          <cell r="M108" t="e">
            <v>#DIV/0!</v>
          </cell>
          <cell r="N108">
            <v>-30.684943328922671</v>
          </cell>
          <cell r="O108">
            <v>3788.9812522108236</v>
          </cell>
          <cell r="P108">
            <v>-97.279238038984047</v>
          </cell>
          <cell r="Q108">
            <v>41.693584357657812</v>
          </cell>
          <cell r="R108">
            <v>-54.350820575386678</v>
          </cell>
          <cell r="S108">
            <v>250.83272990586534</v>
          </cell>
          <cell r="T108">
            <v>484.94363929146539</v>
          </cell>
          <cell r="U108">
            <v>49.018335773067179</v>
          </cell>
          <cell r="V108">
            <v>461.255160628299</v>
          </cell>
          <cell r="W108">
            <v>-31.203895278925458</v>
          </cell>
          <cell r="X108">
            <v>8676.7841331680556</v>
          </cell>
          <cell r="Y108" t="e">
            <v>#DIV/0!</v>
          </cell>
          <cell r="Z108">
            <v>-99.681818181818187</v>
          </cell>
          <cell r="AA108">
            <v>330.19583070120024</v>
          </cell>
          <cell r="AB108">
            <v>-63.145082765356626</v>
          </cell>
          <cell r="AC108">
            <v>435.84827011254697</v>
          </cell>
          <cell r="AD108" t="e">
            <v>#DIV/0!</v>
          </cell>
          <cell r="AE108">
            <v>-99.217618081715386</v>
          </cell>
          <cell r="AF108">
            <v>52.122906595867704</v>
          </cell>
          <cell r="AG108">
            <v>41.298737401220876</v>
          </cell>
          <cell r="AH108">
            <v>125.25663974459059</v>
          </cell>
          <cell r="AI108">
            <v>156.28741402608586</v>
          </cell>
          <cell r="AJ108">
            <v>496.64713962985638</v>
          </cell>
          <cell r="AK108">
            <v>35.663585924345284</v>
          </cell>
          <cell r="AL108">
            <v>79.71988209668848</v>
          </cell>
          <cell r="AM108">
            <v>92.884849340017837</v>
          </cell>
          <cell r="AN108">
            <v>-64.789846562465584</v>
          </cell>
          <cell r="AO108">
            <v>21.095829140758227</v>
          </cell>
          <cell r="AP108">
            <v>-84.000050770464469</v>
          </cell>
          <cell r="AQ108">
            <v>107.65818359010373</v>
          </cell>
          <cell r="AR108">
            <v>83.32172542047104</v>
          </cell>
          <cell r="AS108">
            <v>-47.56311630369575</v>
          </cell>
          <cell r="AT108">
            <v>51.103012662255367</v>
          </cell>
          <cell r="AU108">
            <v>134.64384861816083</v>
          </cell>
          <cell r="AV108">
            <v>117.56964826574765</v>
          </cell>
          <cell r="AW108">
            <v>-91.486910801683763</v>
          </cell>
          <cell r="AX108">
            <v>-54.391596505489439</v>
          </cell>
          <cell r="AY108">
            <v>174.46496740449027</v>
          </cell>
          <cell r="AZ108">
            <v>536.8700342799317</v>
          </cell>
          <cell r="BA108">
            <v>85.423616648673402</v>
          </cell>
          <cell r="BB108">
            <v>39.268145589877292</v>
          </cell>
          <cell r="BC108">
            <v>-100</v>
          </cell>
          <cell r="BD108">
            <v>-0.94468918257466328</v>
          </cell>
          <cell r="BE108">
            <v>-40.144821125655113</v>
          </cell>
          <cell r="BF108">
            <v>304.49064449064451</v>
          </cell>
          <cell r="BG108">
            <v>-90.469884664673216</v>
          </cell>
          <cell r="BH108">
            <v>169.41905499612699</v>
          </cell>
          <cell r="BI108">
            <v>-94.158511150328891</v>
          </cell>
          <cell r="BJ108">
            <v>137.53625381453182</v>
          </cell>
          <cell r="BK108">
            <v>1325.584872471416</v>
          </cell>
          <cell r="BL108">
            <v>25.725563200867356</v>
          </cell>
          <cell r="BM108">
            <v>28.128224107319852</v>
          </cell>
          <cell r="BN108">
            <v>-1.7351758326587117</v>
          </cell>
          <cell r="BO108">
            <v>50.191185122965862</v>
          </cell>
          <cell r="BP108">
            <v>-60.17445562205527</v>
          </cell>
          <cell r="BQ108">
            <v>-33.777056809485074</v>
          </cell>
          <cell r="BR108">
            <v>128.21989654902478</v>
          </cell>
          <cell r="BS108" t="e">
            <v>#DIV/0!</v>
          </cell>
          <cell r="BT108" t="e">
            <v>#DIV/0!</v>
          </cell>
          <cell r="BU108">
            <v>96.1177781046934</v>
          </cell>
          <cell r="BV108">
            <v>3.8454400864613518</v>
          </cell>
          <cell r="BW108">
            <v>40.163934426229531</v>
          </cell>
          <cell r="BX108">
            <v>-19.24460431654677</v>
          </cell>
          <cell r="BY108">
            <v>0</v>
          </cell>
          <cell r="CA108">
            <v>199705</v>
          </cell>
          <cell r="CB108">
            <v>13.955131068973387</v>
          </cell>
          <cell r="CC108">
            <v>14.183227598890284</v>
          </cell>
          <cell r="CD108">
            <v>13.166501546253272</v>
          </cell>
          <cell r="CE108">
            <v>36.007309683064591</v>
          </cell>
          <cell r="CF108">
            <v>92.295822009304885</v>
          </cell>
          <cell r="CG108">
            <v>1.937883623322989</v>
          </cell>
          <cell r="CH108">
            <v>9.9483727391475725</v>
          </cell>
          <cell r="CI108">
            <v>713.19194823867724</v>
          </cell>
          <cell r="CJ108" t="e">
            <v>#DIV/0!</v>
          </cell>
          <cell r="CK108">
            <v>-100</v>
          </cell>
          <cell r="CL108">
            <v>-100</v>
          </cell>
          <cell r="CM108">
            <v>-100</v>
          </cell>
          <cell r="CN108">
            <v>-43.521222394965406</v>
          </cell>
          <cell r="CO108">
            <v>266.29822710757122</v>
          </cell>
          <cell r="CP108">
            <v>596.67542507220276</v>
          </cell>
          <cell r="CQ108">
            <v>-3.0078404232553737</v>
          </cell>
          <cell r="CR108">
            <v>-41.630087182792039</v>
          </cell>
          <cell r="CS108">
            <v>56.369672306703791</v>
          </cell>
          <cell r="CT108">
            <v>269.41442689572364</v>
          </cell>
          <cell r="CU108">
            <v>52.713693212816395</v>
          </cell>
          <cell r="CV108">
            <v>332.65780811601957</v>
          </cell>
          <cell r="CW108">
            <v>15.497308160510428</v>
          </cell>
          <cell r="CX108">
            <v>675.40928833945873</v>
          </cell>
          <cell r="CY108">
            <v>235.9911894273128</v>
          </cell>
          <cell r="CZ108">
            <v>-58.816705336426921</v>
          </cell>
          <cell r="DA108">
            <v>-38.126730949139024</v>
          </cell>
          <cell r="DB108">
            <v>-91.120016874078061</v>
          </cell>
          <cell r="DC108">
            <v>154.96566523605145</v>
          </cell>
          <cell r="DD108" t="e">
            <v>#DIV/0!</v>
          </cell>
          <cell r="DE108">
            <v>-82.7425432713802</v>
          </cell>
          <cell r="DF108">
            <v>-0.11583205392268781</v>
          </cell>
          <cell r="DG108">
            <v>6.4017619120833018</v>
          </cell>
          <cell r="DH108">
            <v>-22.789862721404702</v>
          </cell>
          <cell r="DI108">
            <v>-10.172478625200227</v>
          </cell>
          <cell r="DJ108">
            <v>617.29117406435967</v>
          </cell>
          <cell r="DK108">
            <v>-30.829033006775205</v>
          </cell>
          <cell r="DL108">
            <v>9.8921077889070546</v>
          </cell>
          <cell r="DM108">
            <v>-12.441365403225618</v>
          </cell>
          <cell r="DN108">
            <v>-65.165943728241558</v>
          </cell>
          <cell r="DO108">
            <v>108.64579335570309</v>
          </cell>
          <cell r="DP108">
            <v>-85.850319626074665</v>
          </cell>
          <cell r="DQ108">
            <v>-15.751559787459698</v>
          </cell>
          <cell r="DR108">
            <v>-10.012550790796041</v>
          </cell>
          <cell r="DS108">
            <v>-54.322420521256134</v>
          </cell>
          <cell r="DT108">
            <v>92.373401522277533</v>
          </cell>
          <cell r="DU108">
            <v>-27.931112338075565</v>
          </cell>
          <cell r="DV108">
            <v>67.190233758914673</v>
          </cell>
          <cell r="DW108">
            <v>-78.10430594440993</v>
          </cell>
          <cell r="DX108">
            <v>-56.881121037366626</v>
          </cell>
          <cell r="DY108">
            <v>59.874169446880558</v>
          </cell>
          <cell r="DZ108">
            <v>386.61997465322617</v>
          </cell>
          <cell r="EA108">
            <v>16.217138614606313</v>
          </cell>
          <cell r="EB108">
            <v>-0.49730595268189859</v>
          </cell>
          <cell r="EC108">
            <v>-78.14948007547062</v>
          </cell>
          <cell r="ED108">
            <v>-18.670649982070415</v>
          </cell>
          <cell r="EE108">
            <v>-58.471184117094161</v>
          </cell>
          <cell r="EF108">
            <v>-28.747913188647729</v>
          </cell>
          <cell r="EG108">
            <v>-69.860233427908184</v>
          </cell>
          <cell r="EH108">
            <v>236.071630537229</v>
          </cell>
          <cell r="EI108">
            <v>-95.418346487990462</v>
          </cell>
          <cell r="EJ108">
            <v>96.275188821878857</v>
          </cell>
          <cell r="EK108">
            <v>753.22120158887799</v>
          </cell>
          <cell r="EL108">
            <v>15.156856279572906</v>
          </cell>
          <cell r="EM108">
            <v>28.451826138781882</v>
          </cell>
          <cell r="EN108">
            <v>-43.739814065911254</v>
          </cell>
          <cell r="EO108">
            <v>-6.6253605427119169</v>
          </cell>
          <cell r="EP108">
            <v>-69.086655496190446</v>
          </cell>
          <cell r="EQ108">
            <v>-61.66226338041016</v>
          </cell>
          <cell r="ER108">
            <v>28.558337831243222</v>
          </cell>
          <cell r="ES108">
            <v>-100</v>
          </cell>
          <cell r="ET108">
            <v>-91.482300884955748</v>
          </cell>
          <cell r="EU108">
            <v>-36.771592291651736</v>
          </cell>
          <cell r="EV108">
            <v>8.1631556627697677</v>
          </cell>
          <cell r="EW108">
            <v>13.172836702248475</v>
          </cell>
          <cell r="EX108">
            <v>4.6143594869231919</v>
          </cell>
          <cell r="EY108">
            <v>7.9365079365079367</v>
          </cell>
        </row>
        <row r="109">
          <cell r="A109">
            <v>199706</v>
          </cell>
          <cell r="B109">
            <v>-1.492269951431382</v>
          </cell>
          <cell r="C109">
            <v>-1.8423876310993421</v>
          </cell>
          <cell r="D109">
            <v>31.099033854152992</v>
          </cell>
          <cell r="E109">
            <v>61.005531235632333</v>
          </cell>
          <cell r="F109">
            <v>167.44599472068097</v>
          </cell>
          <cell r="G109">
            <v>-51.71476939657186</v>
          </cell>
          <cell r="H109">
            <v>143.21958824988488</v>
          </cell>
          <cell r="I109">
            <v>633.17307692307691</v>
          </cell>
          <cell r="J109" t="e">
            <v>#DIV/0!</v>
          </cell>
          <cell r="K109">
            <v>-100</v>
          </cell>
          <cell r="L109">
            <v>-100</v>
          </cell>
          <cell r="M109" t="e">
            <v>#DIV/0!</v>
          </cell>
          <cell r="N109">
            <v>-45.695519088513258</v>
          </cell>
          <cell r="O109">
            <v>40.755692928783191</v>
          </cell>
          <cell r="P109">
            <v>-97.606321171275852</v>
          </cell>
          <cell r="Q109">
            <v>34.053177691309969</v>
          </cell>
          <cell r="R109">
            <v>775.99412562132852</v>
          </cell>
          <cell r="S109">
            <v>323.00013399437228</v>
          </cell>
          <cell r="T109">
            <v>319.54115841344208</v>
          </cell>
          <cell r="U109">
            <v>35.177753343570345</v>
          </cell>
          <cell r="V109">
            <v>155.51482467771228</v>
          </cell>
          <cell r="W109">
            <v>17.365268066353948</v>
          </cell>
          <cell r="X109">
            <v>12142.489270386266</v>
          </cell>
          <cell r="Y109">
            <v>15.920948616600782</v>
          </cell>
          <cell r="Z109">
            <v>-43.726937269372691</v>
          </cell>
          <cell r="AA109">
            <v>10.527010962884702</v>
          </cell>
          <cell r="AB109" t="e">
            <v>#DIV/0!</v>
          </cell>
          <cell r="AC109">
            <v>-56.526752767527668</v>
          </cell>
          <cell r="AD109" t="e">
            <v>#DIV/0!</v>
          </cell>
          <cell r="AE109">
            <v>-99.576719576719569</v>
          </cell>
          <cell r="AF109">
            <v>11.380348104463621</v>
          </cell>
          <cell r="AG109">
            <v>19.634672732159018</v>
          </cell>
          <cell r="AH109">
            <v>6.2982029079160071</v>
          </cell>
          <cell r="AI109">
            <v>227.64860819590706</v>
          </cell>
          <cell r="AJ109">
            <v>250.40554765434842</v>
          </cell>
          <cell r="AK109">
            <v>310.65392796892758</v>
          </cell>
          <cell r="AL109">
            <v>19.422803611161996</v>
          </cell>
          <cell r="AM109">
            <v>-5.8771124317087242</v>
          </cell>
          <cell r="AN109">
            <v>-67.779551424181975</v>
          </cell>
          <cell r="AO109">
            <v>-56.726415871922441</v>
          </cell>
          <cell r="AP109">
            <v>-90.928559913382031</v>
          </cell>
          <cell r="AQ109">
            <v>135.10041075225593</v>
          </cell>
          <cell r="AR109">
            <v>28.346349686495842</v>
          </cell>
          <cell r="AS109">
            <v>-60.765956186203084</v>
          </cell>
          <cell r="AT109">
            <v>-33.292475613048211</v>
          </cell>
          <cell r="AU109">
            <v>8.5452061959805121</v>
          </cell>
          <cell r="AV109">
            <v>2.5559721729977412</v>
          </cell>
          <cell r="AW109">
            <v>-94.25264442897921</v>
          </cell>
          <cell r="AX109">
            <v>-59.092931202562561</v>
          </cell>
          <cell r="AY109">
            <v>45.012936358990487</v>
          </cell>
          <cell r="AZ109">
            <v>265.71482274030325</v>
          </cell>
          <cell r="BA109">
            <v>27.266380020022723</v>
          </cell>
          <cell r="BB109">
            <v>-9.5010116607544717</v>
          </cell>
          <cell r="BC109">
            <v>-99.915446172429412</v>
          </cell>
          <cell r="BD109">
            <v>-17.328249443508724</v>
          </cell>
          <cell r="BE109">
            <v>1.1250893771619559</v>
          </cell>
          <cell r="BF109">
            <v>-63.024574669187146</v>
          </cell>
          <cell r="BG109">
            <v>6.7925441781650875</v>
          </cell>
          <cell r="BH109">
            <v>80.989272943980922</v>
          </cell>
          <cell r="BI109">
            <v>-78.919638105375199</v>
          </cell>
          <cell r="BJ109">
            <v>18.180219634385054</v>
          </cell>
          <cell r="BK109">
            <v>5.9706109822119231</v>
          </cell>
          <cell r="BL109">
            <v>-21.835288466200467</v>
          </cell>
          <cell r="BM109">
            <v>-22.39953387745885</v>
          </cell>
          <cell r="BN109">
            <v>-14.250703285565564</v>
          </cell>
          <cell r="BO109">
            <v>5.8411486991500396</v>
          </cell>
          <cell r="BP109">
            <v>-72.279042840602074</v>
          </cell>
          <cell r="BQ109">
            <v>-62.605668363197346</v>
          </cell>
          <cell r="BR109">
            <v>-26.592596626908488</v>
          </cell>
          <cell r="BS109">
            <v>-100</v>
          </cell>
          <cell r="BT109" t="e">
            <v>#DIV/0!</v>
          </cell>
          <cell r="BU109">
            <v>79.995255299086381</v>
          </cell>
          <cell r="BV109">
            <v>4.6356083070924825</v>
          </cell>
          <cell r="BW109">
            <v>20.701754385964904</v>
          </cell>
          <cell r="BX109">
            <v>-6.4617314930991228</v>
          </cell>
          <cell r="BY109">
            <v>92.307692307692321</v>
          </cell>
          <cell r="CA109">
            <v>199706</v>
          </cell>
          <cell r="CB109">
            <v>11.552031361512888</v>
          </cell>
          <cell r="CC109">
            <v>11.725625100115096</v>
          </cell>
          <cell r="CD109">
            <v>15.366710124837638</v>
          </cell>
          <cell r="CE109">
            <v>40.167699932795841</v>
          </cell>
          <cell r="CF109">
            <v>105.53136177762593</v>
          </cell>
          <cell r="CG109">
            <v>-5.3566335455044225</v>
          </cell>
          <cell r="CH109">
            <v>23.910617013851933</v>
          </cell>
          <cell r="CI109">
            <v>702.78298936835529</v>
          </cell>
          <cell r="CJ109" t="e">
            <v>#DIV/0!</v>
          </cell>
          <cell r="CK109">
            <v>-100</v>
          </cell>
          <cell r="CL109">
            <v>-100</v>
          </cell>
          <cell r="CM109">
            <v>-100</v>
          </cell>
          <cell r="CN109">
            <v>-43.913742555412625</v>
          </cell>
          <cell r="CO109">
            <v>257.54153002921743</v>
          </cell>
          <cell r="CP109">
            <v>244.76891116251187</v>
          </cell>
          <cell r="CQ109">
            <v>3.4400750683550854</v>
          </cell>
          <cell r="CR109">
            <v>103.20176096853268</v>
          </cell>
          <cell r="CS109">
            <v>120.95884185925735</v>
          </cell>
          <cell r="CT109">
            <v>280.55740118878725</v>
          </cell>
          <cell r="CU109">
            <v>49.88372499086654</v>
          </cell>
          <cell r="CV109">
            <v>294.72072884676425</v>
          </cell>
          <cell r="CW109">
            <v>15.777532390649625</v>
          </cell>
          <cell r="CX109">
            <v>996.7705464211399</v>
          </cell>
          <cell r="CY109">
            <v>130.01903311762467</v>
          </cell>
          <cell r="CZ109">
            <v>-51.539351336922188</v>
          </cell>
          <cell r="DA109">
            <v>-32.142189873520522</v>
          </cell>
          <cell r="DB109">
            <v>-90.019246994305576</v>
          </cell>
          <cell r="DC109">
            <v>121.7831813576494</v>
          </cell>
          <cell r="DD109" t="e">
            <v>#DIV/0!</v>
          </cell>
          <cell r="DE109">
            <v>-85.323383084577102</v>
          </cell>
          <cell r="DF109">
            <v>1.0150924579498195</v>
          </cell>
          <cell r="DG109">
            <v>7.6938483784195313</v>
          </cell>
          <cell r="DH109">
            <v>-20.428017358923896</v>
          </cell>
          <cell r="DI109">
            <v>-2.4959082730075295</v>
          </cell>
          <cell r="DJ109">
            <v>544.13681538586536</v>
          </cell>
          <cell r="DK109">
            <v>-23.97143172220531</v>
          </cell>
          <cell r="DL109">
            <v>10.851689638739813</v>
          </cell>
          <cell r="DM109">
            <v>-11.773960779534079</v>
          </cell>
          <cell r="DN109">
            <v>-65.469759823860969</v>
          </cell>
          <cell r="DO109">
            <v>47.503238884237476</v>
          </cell>
          <cell r="DP109">
            <v>-86.660319232497542</v>
          </cell>
          <cell r="DQ109">
            <v>-9.4493706295074418</v>
          </cell>
          <cell r="DR109">
            <v>-6.997607764124524</v>
          </cell>
          <cell r="DS109">
            <v>-55.121883119223511</v>
          </cell>
          <cell r="DT109">
            <v>59.7339947032699</v>
          </cell>
          <cell r="DU109">
            <v>-25.204794581419208</v>
          </cell>
          <cell r="DV109">
            <v>56.492363034769284</v>
          </cell>
          <cell r="DW109">
            <v>-83.218641817921977</v>
          </cell>
          <cell r="DX109">
            <v>-57.132529393602063</v>
          </cell>
          <cell r="DY109">
            <v>58.11653822792681</v>
          </cell>
          <cell r="DZ109">
            <v>369.77409589425764</v>
          </cell>
          <cell r="EA109">
            <v>17.321981495588219</v>
          </cell>
          <cell r="EB109">
            <v>-1.6156839161419043</v>
          </cell>
          <cell r="EC109">
            <v>-79.126113614037465</v>
          </cell>
          <cell r="ED109">
            <v>-18.38101638212666</v>
          </cell>
          <cell r="EE109">
            <v>-48.030638499559885</v>
          </cell>
          <cell r="EF109">
            <v>-31.097576778540869</v>
          </cell>
          <cell r="EG109">
            <v>-65.074286232486429</v>
          </cell>
          <cell r="EH109">
            <v>198.80567091507942</v>
          </cell>
          <cell r="EI109">
            <v>-94.58276057249131</v>
          </cell>
          <cell r="EJ109">
            <v>87.517570223224567</v>
          </cell>
          <cell r="EK109">
            <v>649.87378329233093</v>
          </cell>
          <cell r="EL109">
            <v>8.4697055505133676</v>
          </cell>
          <cell r="EM109">
            <v>18.224865719877513</v>
          </cell>
          <cell r="EN109">
            <v>-41.480658509947112</v>
          </cell>
          <cell r="EO109">
            <v>-4.8685870467759997</v>
          </cell>
          <cell r="EP109">
            <v>-69.282988861790074</v>
          </cell>
          <cell r="EQ109">
            <v>-61.703380271614442</v>
          </cell>
          <cell r="ER109">
            <v>19.445441030188348</v>
          </cell>
          <cell r="ES109">
            <v>-100</v>
          </cell>
          <cell r="ET109">
            <v>245.22953539823004</v>
          </cell>
          <cell r="EU109">
            <v>-27.023901692452057</v>
          </cell>
          <cell r="EV109">
            <v>7.4290655568622697</v>
          </cell>
          <cell r="EW109">
            <v>14.721270070359012</v>
          </cell>
          <cell r="EX109">
            <v>2.2903777807029115</v>
          </cell>
          <cell r="EY109">
            <v>15.827338129496411</v>
          </cell>
        </row>
        <row r="110">
          <cell r="A110">
            <v>199707</v>
          </cell>
          <cell r="B110">
            <v>9.8932552123332442</v>
          </cell>
          <cell r="C110">
            <v>9.2836731660272278</v>
          </cell>
          <cell r="D110">
            <v>46.056479280302341</v>
          </cell>
          <cell r="E110">
            <v>93.023251445631928</v>
          </cell>
          <cell r="F110">
            <v>297.95546049320586</v>
          </cell>
          <cell r="G110">
            <v>-52.238874458942966</v>
          </cell>
          <cell r="H110">
            <v>269.80958230958237</v>
          </cell>
          <cell r="I110">
            <v>8650</v>
          </cell>
          <cell r="J110" t="e">
            <v>#DIV/0!</v>
          </cell>
          <cell r="K110">
            <v>-1.6129032258064484</v>
          </cell>
          <cell r="L110">
            <v>135.71428571428572</v>
          </cell>
          <cell r="M110" t="e">
            <v>#DIV/0!</v>
          </cell>
          <cell r="N110">
            <v>-36.846737553223484</v>
          </cell>
          <cell r="O110">
            <v>-18.001917879870973</v>
          </cell>
          <cell r="P110">
            <v>-99.954382336840823</v>
          </cell>
          <cell r="Q110">
            <v>294.51245030341073</v>
          </cell>
          <cell r="R110">
            <v>642.70535714285722</v>
          </cell>
          <cell r="S110">
            <v>371.03693362101791</v>
          </cell>
          <cell r="T110">
            <v>20.110677362618489</v>
          </cell>
          <cell r="U110">
            <v>112.10276255032232</v>
          </cell>
          <cell r="V110">
            <v>9708.6468157253348</v>
          </cell>
          <cell r="W110">
            <v>48.28917542294667</v>
          </cell>
          <cell r="X110">
            <v>4316.0840812470478</v>
          </cell>
          <cell r="Y110" t="e">
            <v>#DIV/0!</v>
          </cell>
          <cell r="Z110">
            <v>-81.322402423810374</v>
          </cell>
          <cell r="AA110">
            <v>-63.839084891716475</v>
          </cell>
          <cell r="AB110">
            <v>-100</v>
          </cell>
          <cell r="AC110">
            <v>3.0116509122884167</v>
          </cell>
          <cell r="AD110" t="e">
            <v>#DIV/0!</v>
          </cell>
          <cell r="AE110">
            <v>198.5263157894737</v>
          </cell>
          <cell r="AF110">
            <v>6.2260489817338254</v>
          </cell>
          <cell r="AG110">
            <v>67.202037037302773</v>
          </cell>
          <cell r="AH110">
            <v>7.5120727455080925</v>
          </cell>
          <cell r="AI110">
            <v>456.52450835072534</v>
          </cell>
          <cell r="AJ110">
            <v>599.33931982494505</v>
          </cell>
          <cell r="AK110">
            <v>239.15380003111898</v>
          </cell>
          <cell r="AL110">
            <v>47.485395608374773</v>
          </cell>
          <cell r="AM110">
            <v>-27.039837710121191</v>
          </cell>
          <cell r="AN110">
            <v>-71.427078714310966</v>
          </cell>
          <cell r="AO110">
            <v>-80.156588713436548</v>
          </cell>
          <cell r="AP110">
            <v>-91.609028325576858</v>
          </cell>
          <cell r="AQ110">
            <v>-11.214301626010723</v>
          </cell>
          <cell r="AR110">
            <v>30.257166795589484</v>
          </cell>
          <cell r="AS110">
            <v>-56.983607085735478</v>
          </cell>
          <cell r="AT110">
            <v>-31.777024045736454</v>
          </cell>
          <cell r="AU110">
            <v>8.2120804846218078</v>
          </cell>
          <cell r="AV110">
            <v>-33.203962760232912</v>
          </cell>
          <cell r="AW110">
            <v>-88.674625365698432</v>
          </cell>
          <cell r="AX110">
            <v>-84.985566377870427</v>
          </cell>
          <cell r="AY110">
            <v>-16.712651136394101</v>
          </cell>
          <cell r="AZ110">
            <v>184.9255813789261</v>
          </cell>
          <cell r="BA110">
            <v>1.1219984819405511</v>
          </cell>
          <cell r="BB110">
            <v>-34.431427691642256</v>
          </cell>
          <cell r="BC110">
            <v>-96.287597363690836</v>
          </cell>
          <cell r="BD110">
            <v>-89.469447523867828</v>
          </cell>
          <cell r="BE110">
            <v>-85.860811763520999</v>
          </cell>
          <cell r="BF110">
            <v>4.6616541353383667</v>
          </cell>
          <cell r="BG110">
            <v>4.3006993006992928</v>
          </cell>
          <cell r="BH110">
            <v>246.55688622754491</v>
          </cell>
          <cell r="BI110">
            <v>-97.992259313014031</v>
          </cell>
          <cell r="BJ110">
            <v>271.0459712590262</v>
          </cell>
          <cell r="BK110">
            <v>-16.58587257617728</v>
          </cell>
          <cell r="BL110">
            <v>-22.547057363815512</v>
          </cell>
          <cell r="BM110">
            <v>-21.549774358964243</v>
          </cell>
          <cell r="BN110">
            <v>-30.172114529381489</v>
          </cell>
          <cell r="BO110">
            <v>70.165728606397693</v>
          </cell>
          <cell r="BP110">
            <v>-85.924563017479301</v>
          </cell>
          <cell r="BQ110">
            <v>-50.641205807831113</v>
          </cell>
          <cell r="BR110">
            <v>1238.8036346665933</v>
          </cell>
          <cell r="BS110" t="e">
            <v>#DIV/0!</v>
          </cell>
          <cell r="BT110" t="e">
            <v>#DIV/0!</v>
          </cell>
          <cell r="BU110">
            <v>-85.660432911234437</v>
          </cell>
          <cell r="BV110">
            <v>16.543896454021365</v>
          </cell>
          <cell r="BW110">
            <v>62.918215613382898</v>
          </cell>
          <cell r="BX110">
            <v>-9.8630136986301409</v>
          </cell>
          <cell r="BY110">
            <v>28.571428571428555</v>
          </cell>
          <cell r="CA110">
            <v>199707</v>
          </cell>
          <cell r="CB110">
            <v>11.39247455751682</v>
          </cell>
          <cell r="CC110">
            <v>11.50041403489341</v>
          </cell>
          <cell r="CD110">
            <v>18.152963881819844</v>
          </cell>
          <cell r="CE110">
            <v>45.95441624045452</v>
          </cell>
          <cell r="CF110">
            <v>130.74900037099636</v>
          </cell>
          <cell r="CG110">
            <v>-10.88979738797849</v>
          </cell>
          <cell r="CH110">
            <v>40.538301608582174</v>
          </cell>
          <cell r="CI110">
            <v>1045.212447636146</v>
          </cell>
          <cell r="CJ110" t="e">
            <v>#DIV/0!</v>
          </cell>
          <cell r="CK110">
            <v>-88.640595903165732</v>
          </cell>
          <cell r="CL110">
            <v>-84.93150684931507</v>
          </cell>
          <cell r="CM110">
            <v>-100</v>
          </cell>
          <cell r="CN110">
            <v>-42.932052565665948</v>
          </cell>
          <cell r="CO110">
            <v>250.01214893160875</v>
          </cell>
          <cell r="CP110">
            <v>102.32048156433012</v>
          </cell>
          <cell r="CQ110">
            <v>22.962892139491345</v>
          </cell>
          <cell r="CR110">
            <v>157.56714202168337</v>
          </cell>
          <cell r="CS110">
            <v>149.31146125620552</v>
          </cell>
          <cell r="CT110">
            <v>203.70389123775283</v>
          </cell>
          <cell r="CU110">
            <v>57.991782460156429</v>
          </cell>
          <cell r="CV110">
            <v>399.53550271772809</v>
          </cell>
          <cell r="CW110">
            <v>19.081101790738003</v>
          </cell>
          <cell r="CX110">
            <v>1303.5957165780655</v>
          </cell>
          <cell r="CY110">
            <v>158.56870955462506</v>
          </cell>
          <cell r="CZ110">
            <v>-62.984015669301051</v>
          </cell>
          <cell r="DA110">
            <v>-35.699244216234902</v>
          </cell>
          <cell r="DB110">
            <v>-90.032387171520924</v>
          </cell>
          <cell r="DC110">
            <v>74.629080118694304</v>
          </cell>
          <cell r="DD110" t="e">
            <v>#DIV/0!</v>
          </cell>
          <cell r="DE110">
            <v>-58.876029815613947</v>
          </cell>
          <cell r="DF110">
            <v>1.4124418693021994</v>
          </cell>
          <cell r="DG110">
            <v>10.844827394892704</v>
          </cell>
          <cell r="DH110">
            <v>-18.741327621019138</v>
          </cell>
          <cell r="DI110">
            <v>4.3805057544149975</v>
          </cell>
          <cell r="DJ110">
            <v>548.22368367553588</v>
          </cell>
          <cell r="DK110">
            <v>-18.948937655044503</v>
          </cell>
          <cell r="DL110">
            <v>13.09542581685406</v>
          </cell>
          <cell r="DM110">
            <v>-13.224166690803344</v>
          </cell>
          <cell r="DN110">
            <v>-66.035371011288845</v>
          </cell>
          <cell r="DO110">
            <v>-2.5638962407132908</v>
          </cell>
          <cell r="DP110">
            <v>-87.260427271873382</v>
          </cell>
          <cell r="DQ110">
            <v>-9.5929136566985704</v>
          </cell>
          <cell r="DR110">
            <v>-4.8233776172634464</v>
          </cell>
          <cell r="DS110">
            <v>-55.276484066302359</v>
          </cell>
          <cell r="DT110">
            <v>44.276688552442323</v>
          </cell>
          <cell r="DU110">
            <v>-23.313300228871014</v>
          </cell>
          <cell r="DV110">
            <v>41.333583442563338</v>
          </cell>
          <cell r="DW110">
            <v>-83.840433756033178</v>
          </cell>
          <cell r="DX110">
            <v>-62.66450690159607</v>
          </cell>
          <cell r="DY110">
            <v>47.529697787543398</v>
          </cell>
          <cell r="DZ110">
            <v>346.63065330650483</v>
          </cell>
          <cell r="EA110">
            <v>15.839731795701127</v>
          </cell>
          <cell r="EB110">
            <v>-4.8377089325231424</v>
          </cell>
          <cell r="EC110">
            <v>-80.044437319653724</v>
          </cell>
          <cell r="ED110">
            <v>-31.235109942960392</v>
          </cell>
          <cell r="EE110">
            <v>-53.473951162959203</v>
          </cell>
          <cell r="EF110">
            <v>-28.79136865074554</v>
          </cell>
          <cell r="EG110">
            <v>-61.383208597472851</v>
          </cell>
          <cell r="EH110">
            <v>202.97477453927587</v>
          </cell>
          <cell r="EI110">
            <v>-94.762688929738559</v>
          </cell>
          <cell r="EJ110">
            <v>96.595802318245177</v>
          </cell>
          <cell r="EK110">
            <v>560.7078662095804</v>
          </cell>
          <cell r="EL110">
            <v>5.5693902984663453</v>
          </cell>
          <cell r="EM110">
            <v>14.314311337067437</v>
          </cell>
          <cell r="EN110">
            <v>-40.711074742322886</v>
          </cell>
          <cell r="EO110">
            <v>-1.5528753990598005</v>
          </cell>
          <cell r="EP110">
            <v>-70.570490008212431</v>
          </cell>
          <cell r="EQ110">
            <v>-61.10308460370176</v>
          </cell>
          <cell r="ER110">
            <v>45.52388433968656</v>
          </cell>
          <cell r="ES110">
            <v>-100</v>
          </cell>
          <cell r="ET110">
            <v>1461.7809734513273</v>
          </cell>
          <cell r="EU110">
            <v>-41.781246185079127</v>
          </cell>
          <cell r="EV110">
            <v>9.079859604058953</v>
          </cell>
          <cell r="EW110">
            <v>22.556277383290535</v>
          </cell>
          <cell r="EX110">
            <v>-6.3680747187447651E-2</v>
          </cell>
          <cell r="EY110">
            <v>16.993464052287592</v>
          </cell>
        </row>
        <row r="111">
          <cell r="A111">
            <v>199708</v>
          </cell>
          <cell r="B111">
            <v>26.451183304553965</v>
          </cell>
          <cell r="C111">
            <v>28.568214858738315</v>
          </cell>
          <cell r="D111">
            <v>37.691231922563617</v>
          </cell>
          <cell r="E111">
            <v>53.885212451382216</v>
          </cell>
          <cell r="F111" t="e">
            <v>#DIV/0!</v>
          </cell>
          <cell r="G111">
            <v>-39.771703186470077</v>
          </cell>
          <cell r="H111">
            <v>122.27499506722666</v>
          </cell>
          <cell r="I111" t="e">
            <v>#DIV/0!</v>
          </cell>
          <cell r="J111" t="e">
            <v>#DIV/0!</v>
          </cell>
          <cell r="K111">
            <v>1.6393442622950829</v>
          </cell>
          <cell r="L111">
            <v>17.307692307692292</v>
          </cell>
          <cell r="M111" t="e">
            <v>#DIV/0!</v>
          </cell>
          <cell r="N111">
            <v>37.486894730710617</v>
          </cell>
          <cell r="O111">
            <v>198.56209150326799</v>
          </cell>
          <cell r="P111">
            <v>-100</v>
          </cell>
          <cell r="Q111">
            <v>113.04061390559616</v>
          </cell>
          <cell r="R111">
            <v>-84.368999155081042</v>
          </cell>
          <cell r="S111">
            <v>448.35197613721107</v>
          </cell>
          <cell r="T111">
            <v>-2.4841361407556946</v>
          </cell>
          <cell r="U111">
            <v>105.4890456575551</v>
          </cell>
          <cell r="V111">
            <v>1626.221812757743</v>
          </cell>
          <cell r="W111">
            <v>-14.735385612569061</v>
          </cell>
          <cell r="X111" t="e">
            <v>#DIV/0!</v>
          </cell>
          <cell r="Y111" t="e">
            <v>#DIV/0!</v>
          </cell>
          <cell r="Z111">
            <v>3941.4012738853507</v>
          </cell>
          <cell r="AA111">
            <v>-57.127432649514127</v>
          </cell>
          <cell r="AB111">
            <v>-100</v>
          </cell>
          <cell r="AC111">
            <v>164.08509621130634</v>
          </cell>
          <cell r="AD111" t="e">
            <v>#DIV/0!</v>
          </cell>
          <cell r="AE111" t="e">
            <v>#DIV/0!</v>
          </cell>
          <cell r="AF111">
            <v>9.4421543020998087</v>
          </cell>
          <cell r="AG111">
            <v>96.261114410975836</v>
          </cell>
          <cell r="AH111">
            <v>-37.672782827377993</v>
          </cell>
          <cell r="AI111">
            <v>-7.2678149326588226</v>
          </cell>
          <cell r="AJ111">
            <v>893.45434540070278</v>
          </cell>
          <cell r="AK111">
            <v>416.08143075169494</v>
          </cell>
          <cell r="AL111">
            <v>-6.1562128729742227</v>
          </cell>
          <cell r="AM111">
            <v>324.39193692444803</v>
          </cell>
          <cell r="AN111">
            <v>-75.420643010824435</v>
          </cell>
          <cell r="AO111">
            <v>-72.145867313534325</v>
          </cell>
          <cell r="AP111">
            <v>-92.513356843878327</v>
          </cell>
          <cell r="AQ111">
            <v>85.436365772356169</v>
          </cell>
          <cell r="AR111">
            <v>19.821735692775434</v>
          </cell>
          <cell r="AS111">
            <v>-92.185737001849404</v>
          </cell>
          <cell r="AT111">
            <v>-33.201835086538892</v>
          </cell>
          <cell r="AU111">
            <v>-35.984265079637453</v>
          </cell>
          <cell r="AV111">
            <v>-28.396115057960984</v>
          </cell>
          <cell r="AW111">
            <v>-88.830308813035799</v>
          </cell>
          <cell r="AX111">
            <v>-37.166532028004241</v>
          </cell>
          <cell r="AY111">
            <v>-13.132553999017532</v>
          </cell>
          <cell r="AZ111">
            <v>173.50286795524357</v>
          </cell>
          <cell r="BA111">
            <v>-6.8157498804122127</v>
          </cell>
          <cell r="BB111">
            <v>1.0809093753210846</v>
          </cell>
          <cell r="BC111">
            <v>-96.993357563604462</v>
          </cell>
          <cell r="BD111">
            <v>-70.314327941880563</v>
          </cell>
          <cell r="BE111">
            <v>74.797093529256983</v>
          </cell>
          <cell r="BF111">
            <v>-11.591928251121075</v>
          </cell>
          <cell r="BG111">
            <v>-54.673014282134801</v>
          </cell>
          <cell r="BH111">
            <v>334.28835489833648</v>
          </cell>
          <cell r="BI111">
            <v>-99.108225108225113</v>
          </cell>
          <cell r="BJ111">
            <v>290.02461033634177</v>
          </cell>
          <cell r="BK111">
            <v>-52.249269717624145</v>
          </cell>
          <cell r="BL111">
            <v>-7.502541722633822</v>
          </cell>
          <cell r="BM111">
            <v>-100</v>
          </cell>
          <cell r="BN111">
            <v>39.895723619131218</v>
          </cell>
          <cell r="BO111">
            <v>750.31575492985803</v>
          </cell>
          <cell r="BP111">
            <v>-32.698693823334082</v>
          </cell>
          <cell r="BQ111">
            <v>-95.36689722530987</v>
          </cell>
          <cell r="BR111">
            <v>1610.3143990483918</v>
          </cell>
          <cell r="BS111" t="e">
            <v>#DIV/0!</v>
          </cell>
          <cell r="BT111" t="e">
            <v>#DIV/0!</v>
          </cell>
          <cell r="BU111">
            <v>-95.227483142569469</v>
          </cell>
          <cell r="BV111">
            <v>13.022707286495532</v>
          </cell>
          <cell r="BW111">
            <v>11.571540265832695</v>
          </cell>
          <cell r="BX111">
            <v>14.055299539170505</v>
          </cell>
          <cell r="BY111">
            <v>29.999999999999972</v>
          </cell>
          <cell r="CA111">
            <v>199708</v>
          </cell>
          <cell r="CB111">
            <v>12.265211798507806</v>
          </cell>
          <cell r="CC111">
            <v>12.399759014991602</v>
          </cell>
          <cell r="CD111">
            <v>19.834869914946168</v>
          </cell>
          <cell r="CE111">
            <v>46.951744307699812</v>
          </cell>
          <cell r="CF111">
            <v>231.87600478173044</v>
          </cell>
          <cell r="CG111">
            <v>-13.544738425033657</v>
          </cell>
          <cell r="CH111">
            <v>46.723295793874229</v>
          </cell>
          <cell r="CI111">
            <v>1593.8958707360864</v>
          </cell>
          <cell r="CJ111" t="e">
            <v>#DIV/0!</v>
          </cell>
          <cell r="CK111">
            <v>-79.431438127090303</v>
          </cell>
          <cell r="CL111">
            <v>-79.202586206896555</v>
          </cell>
          <cell r="CM111">
            <v>-100</v>
          </cell>
          <cell r="CN111">
            <v>-36.625322792828086</v>
          </cell>
          <cell r="CO111">
            <v>249.82531092756108</v>
          </cell>
          <cell r="CP111">
            <v>27.925705204608704</v>
          </cell>
          <cell r="CQ111">
            <v>34.287456229552703</v>
          </cell>
          <cell r="CR111">
            <v>132.19934924776905</v>
          </cell>
          <cell r="CS111">
            <v>175.62467191601047</v>
          </cell>
          <cell r="CT111">
            <v>150.12367193209286</v>
          </cell>
          <cell r="CU111">
            <v>62.888830718971747</v>
          </cell>
          <cell r="CV111">
            <v>462.14633032196537</v>
          </cell>
          <cell r="CW111">
            <v>15.422413803360186</v>
          </cell>
          <cell r="CX111">
            <v>1816.9590324094795</v>
          </cell>
          <cell r="CY111">
            <v>167.40007613247047</v>
          </cell>
          <cell r="CZ111">
            <v>-54.391383976163802</v>
          </cell>
          <cell r="DA111">
            <v>-40.305824940414503</v>
          </cell>
          <cell r="DB111">
            <v>-90.193767323783689</v>
          </cell>
          <cell r="DC111">
            <v>88.438901086735882</v>
          </cell>
          <cell r="DD111" t="e">
            <v>#DIV/0!</v>
          </cell>
          <cell r="DE111">
            <v>-55.423695566888966</v>
          </cell>
          <cell r="DF111">
            <v>1.9348138624527991</v>
          </cell>
          <cell r="DG111">
            <v>14.319952591630496</v>
          </cell>
          <cell r="DH111">
            <v>-20.429437383818367</v>
          </cell>
          <cell r="DI111">
            <v>3.4726841133702919</v>
          </cell>
          <cell r="DJ111">
            <v>564.34867582362529</v>
          </cell>
          <cell r="DK111">
            <v>-13.878382498266234</v>
          </cell>
          <cell r="DL111">
            <v>11.497816696708526</v>
          </cell>
          <cell r="DM111">
            <v>-8.1188281489572773</v>
          </cell>
          <cell r="DN111">
            <v>-66.917667319809368</v>
          </cell>
          <cell r="DO111">
            <v>-17.039038904848354</v>
          </cell>
          <cell r="DP111">
            <v>-87.855586251680947</v>
          </cell>
          <cell r="DQ111">
            <v>-6.2367977497782334</v>
          </cell>
          <cell r="DR111">
            <v>-3.4361368730455268</v>
          </cell>
          <cell r="DS111">
            <v>-66.370900445293174</v>
          </cell>
          <cell r="DT111">
            <v>33.464247834597302</v>
          </cell>
          <cell r="DU111">
            <v>-24.359036077535009</v>
          </cell>
          <cell r="DV111">
            <v>32.332598543457038</v>
          </cell>
          <cell r="DW111">
            <v>-84.329396989930999</v>
          </cell>
          <cell r="DX111">
            <v>-61.575411628016461</v>
          </cell>
          <cell r="DY111">
            <v>40.668494230017217</v>
          </cell>
          <cell r="DZ111">
            <v>327.72000394140434</v>
          </cell>
          <cell r="EA111">
            <v>13.905460790108279</v>
          </cell>
          <cell r="EB111">
            <v>-4.3886590082189798</v>
          </cell>
          <cell r="EC111">
            <v>-80.869400777165723</v>
          </cell>
          <cell r="ED111">
            <v>-36.145971348263892</v>
          </cell>
          <cell r="EE111">
            <v>-37.406574517280546</v>
          </cell>
          <cell r="EF111">
            <v>-27.909143185738927</v>
          </cell>
          <cell r="EG111">
            <v>-61.020684427117182</v>
          </cell>
          <cell r="EH111">
            <v>211.64672851562494</v>
          </cell>
          <cell r="EI111">
            <v>-94.946761042041047</v>
          </cell>
          <cell r="EJ111">
            <v>102.26190582447012</v>
          </cell>
          <cell r="EK111">
            <v>507.45008460236897</v>
          </cell>
          <cell r="EL111">
            <v>5.2975299261472486</v>
          </cell>
          <cell r="EM111">
            <v>13.344566213420677</v>
          </cell>
          <cell r="EN111">
            <v>-34.166757699151105</v>
          </cell>
          <cell r="EO111">
            <v>22.320429279563697</v>
          </cell>
          <cell r="EP111">
            <v>-68.785605475678722</v>
          </cell>
          <cell r="EQ111">
            <v>-64.666161942934266</v>
          </cell>
          <cell r="ER111">
            <v>210.63801629281704</v>
          </cell>
          <cell r="ES111">
            <v>-100</v>
          </cell>
          <cell r="ET111">
            <v>2039.0624999999995</v>
          </cell>
          <cell r="EU111">
            <v>-44.869051856677132</v>
          </cell>
          <cell r="EV111">
            <v>9.7034776708279935</v>
          </cell>
          <cell r="EW111">
            <v>20.777412003038748</v>
          </cell>
          <cell r="EX111">
            <v>2.13299874529487</v>
          </cell>
          <cell r="EY111">
            <v>17.791411042944787</v>
          </cell>
        </row>
        <row r="112">
          <cell r="A112">
            <v>199709</v>
          </cell>
          <cell r="B112">
            <v>54.417537682941628</v>
          </cell>
          <cell r="C112">
            <v>58.426321212716147</v>
          </cell>
          <cell r="D112">
            <v>58.749975059673176</v>
          </cell>
          <cell r="E112">
            <v>62.842429535722317</v>
          </cell>
          <cell r="F112">
            <v>430.96077049565429</v>
          </cell>
          <cell r="G112">
            <v>34.797827801861104</v>
          </cell>
          <cell r="H112">
            <v>-58.478159232242589</v>
          </cell>
          <cell r="I112">
            <v>973.59331476323132</v>
          </cell>
          <cell r="J112" t="e">
            <v>#DIV/0!</v>
          </cell>
          <cell r="K112">
            <v>-10.526315789473685</v>
          </cell>
          <cell r="L112">
            <v>-3.7735849056603854</v>
          </cell>
          <cell r="M112" t="e">
            <v>#DIV/0!</v>
          </cell>
          <cell r="N112">
            <v>74.075999376202503</v>
          </cell>
          <cell r="O112">
            <v>-100</v>
          </cell>
          <cell r="P112">
            <v>-100</v>
          </cell>
          <cell r="Q112">
            <v>109.51124089777431</v>
          </cell>
          <cell r="R112">
            <v>-76.400000000000006</v>
          </cell>
          <cell r="S112">
            <v>308.19304152637483</v>
          </cell>
          <cell r="T112">
            <v>11.695869240309079</v>
          </cell>
          <cell r="U112">
            <v>161.52540117873974</v>
          </cell>
          <cell r="V112">
            <v>2359.5818961891141</v>
          </cell>
          <cell r="W112">
            <v>-4.3943660152667974</v>
          </cell>
          <cell r="X112">
            <v>16500.964066608238</v>
          </cell>
          <cell r="Y112">
            <v>9900</v>
          </cell>
          <cell r="Z112">
            <v>1228.9581624282198</v>
          </cell>
          <cell r="AA112">
            <v>-43.948907620849809</v>
          </cell>
          <cell r="AB112" t="e">
            <v>#DIV/0!</v>
          </cell>
          <cell r="AC112">
            <v>418.17064606741565</v>
          </cell>
          <cell r="AD112" t="e">
            <v>#DIV/0!</v>
          </cell>
          <cell r="AE112">
            <v>3426.7676767676799</v>
          </cell>
          <cell r="AF112">
            <v>32.159231090074201</v>
          </cell>
          <cell r="AG112">
            <v>57.898261561699798</v>
          </cell>
          <cell r="AH112">
            <v>5.1999327660019929</v>
          </cell>
          <cell r="AI112">
            <v>107.82419791778022</v>
          </cell>
          <cell r="AJ112">
            <v>423.42186339598311</v>
          </cell>
          <cell r="AK112">
            <v>460.79433897241995</v>
          </cell>
          <cell r="AL112">
            <v>54.114761631546372</v>
          </cell>
          <cell r="AM112">
            <v>469.82778440442451</v>
          </cell>
          <cell r="AN112">
            <v>-55.29306772487363</v>
          </cell>
          <cell r="AO112">
            <v>-26.232809794737634</v>
          </cell>
          <cell r="AP112">
            <v>-86.493040909331953</v>
          </cell>
          <cell r="AQ112">
            <v>-19.388018248251811</v>
          </cell>
          <cell r="AR112">
            <v>8.8457900313771063</v>
          </cell>
          <cell r="AS112">
            <v>-9.4868133215503718</v>
          </cell>
          <cell r="AT112">
            <v>-67.710519795094029</v>
          </cell>
          <cell r="AU112">
            <v>23.307769761470553</v>
          </cell>
          <cell r="AV112">
            <v>-22.504531924299357</v>
          </cell>
          <cell r="AW112">
            <v>-88.757468214512343</v>
          </cell>
          <cell r="AX112">
            <v>-9.9534235413765515</v>
          </cell>
          <cell r="AY112">
            <v>6.0342454981520746</v>
          </cell>
          <cell r="AZ112">
            <v>150.51829216759666</v>
          </cell>
          <cell r="BA112">
            <v>20.394384143917918</v>
          </cell>
          <cell r="BB112">
            <v>119.38555876499785</v>
          </cell>
          <cell r="BC112">
            <v>-25.880395104144313</v>
          </cell>
          <cell r="BD112">
            <v>-71.345599662034729</v>
          </cell>
          <cell r="BE112">
            <v>267.07659423841426</v>
          </cell>
          <cell r="BF112">
            <v>62.20703125</v>
          </cell>
          <cell r="BG112">
            <v>-42.904454865181698</v>
          </cell>
          <cell r="BH112">
            <v>217.52010723860587</v>
          </cell>
          <cell r="BI112">
            <v>-99.583433085946851</v>
          </cell>
          <cell r="BJ112">
            <v>1119.7994870599218</v>
          </cell>
          <cell r="BK112">
            <v>26.701977401129966</v>
          </cell>
          <cell r="BL112">
            <v>57.3013052136574</v>
          </cell>
          <cell r="BM112">
            <v>3084.524449220849</v>
          </cell>
          <cell r="BN112">
            <v>9.2463127263276164</v>
          </cell>
          <cell r="BO112">
            <v>119.2080723249029</v>
          </cell>
          <cell r="BP112">
            <v>-32.913958202278593</v>
          </cell>
          <cell r="BQ112">
            <v>-99.518319587961258</v>
          </cell>
          <cell r="BR112">
            <v>1345.9178372040951</v>
          </cell>
          <cell r="BS112" t="e">
            <v>#DIV/0!</v>
          </cell>
          <cell r="BT112" t="e">
            <v>#DIV/0!</v>
          </cell>
          <cell r="BU112">
            <v>21.375442194555163</v>
          </cell>
          <cell r="BV112">
            <v>27.845997368045033</v>
          </cell>
          <cell r="BW112">
            <v>8.4053417124901699</v>
          </cell>
          <cell r="BX112">
            <v>44.444444444444429</v>
          </cell>
          <cell r="BY112">
            <v>25.92592592592591</v>
          </cell>
          <cell r="CA112">
            <v>199709</v>
          </cell>
          <cell r="CB112">
            <v>14.42830142929428</v>
          </cell>
          <cell r="CC112">
            <v>14.569340369871824</v>
          </cell>
          <cell r="CD112">
            <v>22.67187683103225</v>
          </cell>
          <cell r="CE112">
            <v>48.375160880452967</v>
          </cell>
          <cell r="CF112">
            <v>250.84063073411602</v>
          </cell>
          <cell r="CG112">
            <v>-10.442318599907125</v>
          </cell>
          <cell r="CH112">
            <v>28.311881871938766</v>
          </cell>
          <cell r="CI112">
            <v>1377.1461942768153</v>
          </cell>
          <cell r="CJ112" t="e">
            <v>#DIV/0!</v>
          </cell>
          <cell r="CK112">
            <v>-73.435114503816791</v>
          </cell>
          <cell r="CL112">
            <v>-75.127420998980639</v>
          </cell>
          <cell r="CM112">
            <v>-100</v>
          </cell>
          <cell r="CN112">
            <v>-30.499221853685654</v>
          </cell>
          <cell r="CO112">
            <v>245.31503691225646</v>
          </cell>
          <cell r="CP112">
            <v>18.071409974808162</v>
          </cell>
          <cell r="CQ112">
            <v>39.98425011553698</v>
          </cell>
          <cell r="CR112">
            <v>116.65126263379145</v>
          </cell>
          <cell r="CS112">
            <v>189.50299612266474</v>
          </cell>
          <cell r="CT112">
            <v>118.62050498983211</v>
          </cell>
          <cell r="CU112">
            <v>70.15243396164604</v>
          </cell>
          <cell r="CV112">
            <v>511.34190164077472</v>
          </cell>
          <cell r="CW112">
            <v>13.841412264931392</v>
          </cell>
          <cell r="CX112">
            <v>2173.8505288046772</v>
          </cell>
          <cell r="CY112">
            <v>174.80410802586533</v>
          </cell>
          <cell r="CZ112">
            <v>-33.360220474558062</v>
          </cell>
          <cell r="DA112">
            <v>-40.729604930736542</v>
          </cell>
          <cell r="DB112">
            <v>-89.665310986194058</v>
          </cell>
          <cell r="DC112">
            <v>119.79631020953332</v>
          </cell>
          <cell r="DD112" t="e">
            <v>#DIV/0!</v>
          </cell>
          <cell r="DE112">
            <v>-21.9378338999514</v>
          </cell>
          <cell r="DF112">
            <v>3.8482229944118131</v>
          </cell>
          <cell r="DG112">
            <v>16.919687167413258</v>
          </cell>
          <cell r="DH112">
            <v>-18.836377004982154</v>
          </cell>
          <cell r="DI112">
            <v>7.83493313939789</v>
          </cell>
          <cell r="DJ112">
            <v>550.24389336496358</v>
          </cell>
          <cell r="DK112">
            <v>-7.5757041429719436</v>
          </cell>
          <cell r="DL112">
            <v>14.038424475165698</v>
          </cell>
          <cell r="DM112">
            <v>-1.4600187770682709</v>
          </cell>
          <cell r="DN112">
            <v>-66.209816027733694</v>
          </cell>
          <cell r="DO112">
            <v>-17.863772202821977</v>
          </cell>
          <cell r="DP112">
            <v>-87.756077265940775</v>
          </cell>
          <cell r="DQ112">
            <v>-7.4531972179060801</v>
          </cell>
          <cell r="DR112">
            <v>-2.5502383163216109</v>
          </cell>
          <cell r="DS112">
            <v>-64.57737292513589</v>
          </cell>
          <cell r="DT112">
            <v>6.5633207279785211</v>
          </cell>
          <cell r="DU112">
            <v>-21.927550177422376</v>
          </cell>
          <cell r="DV112">
            <v>25.195285734646731</v>
          </cell>
          <cell r="DW112">
            <v>-84.811364296706458</v>
          </cell>
          <cell r="DX112">
            <v>-59.714774603171364</v>
          </cell>
          <cell r="DY112">
            <v>37.061678075499771</v>
          </cell>
          <cell r="DZ112">
            <v>304.65961264289308</v>
          </cell>
          <cell r="EA112">
            <v>14.402223767756041</v>
          </cell>
          <cell r="EB112">
            <v>6.8395486201321631</v>
          </cell>
          <cell r="EC112">
            <v>-77.913046991797643</v>
          </cell>
          <cell r="ED112">
            <v>-41.347056522044447</v>
          </cell>
          <cell r="EE112">
            <v>10.393516341657332</v>
          </cell>
          <cell r="EF112">
            <v>-22.897795155859669</v>
          </cell>
          <cell r="EG112">
            <v>-60.22087366078361</v>
          </cell>
          <cell r="EH112">
            <v>212.13694338778237</v>
          </cell>
          <cell r="EI112">
            <v>-95.172020749494052</v>
          </cell>
          <cell r="EJ112">
            <v>131.3686696461144</v>
          </cell>
          <cell r="EK112">
            <v>456.01919008763991</v>
          </cell>
          <cell r="EL112">
            <v>6.3975382727304009</v>
          </cell>
          <cell r="EM112">
            <v>14.592586867070366</v>
          </cell>
          <cell r="EN112">
            <v>-29.322734878956879</v>
          </cell>
          <cell r="EO112">
            <v>34.444337311472765</v>
          </cell>
          <cell r="EP112">
            <v>-66.294158482652165</v>
          </cell>
          <cell r="EQ112">
            <v>-68.714775035313423</v>
          </cell>
          <cell r="ER112">
            <v>373.09013495906811</v>
          </cell>
          <cell r="ES112">
            <v>-100</v>
          </cell>
          <cell r="ET112">
            <v>2321.5431415929202</v>
          </cell>
          <cell r="EU112">
            <v>-43.585635226658191</v>
          </cell>
          <cell r="EV112">
            <v>11.960761124734717</v>
          </cell>
          <cell r="EW112">
            <v>19.060080689128796</v>
          </cell>
          <cell r="EX112">
            <v>6.9693602159072867</v>
          </cell>
          <cell r="EY112">
            <v>18.94736842105263</v>
          </cell>
        </row>
        <row r="113">
          <cell r="A113">
            <v>199710</v>
          </cell>
          <cell r="B113">
            <v>15.784592076590926</v>
          </cell>
          <cell r="C113">
            <v>18.62217202204468</v>
          </cell>
          <cell r="D113">
            <v>-1.1825385947480243</v>
          </cell>
          <cell r="E113">
            <v>27.872264730286432</v>
          </cell>
          <cell r="F113">
            <v>1088.8847652625718</v>
          </cell>
          <cell r="G113">
            <v>-13.803978760474862</v>
          </cell>
          <cell r="H113">
            <v>-47.332933710907618</v>
          </cell>
          <cell r="I113">
            <v>158.32407201600358</v>
          </cell>
          <cell r="J113" t="e">
            <v>#DIV/0!</v>
          </cell>
          <cell r="K113">
            <v>5775</v>
          </cell>
          <cell r="L113">
            <v>0</v>
          </cell>
          <cell r="M113" t="e">
            <v>#DIV/0!</v>
          </cell>
          <cell r="N113">
            <v>18.248502514494874</v>
          </cell>
          <cell r="O113">
            <v>-6.7869549437444903</v>
          </cell>
          <cell r="P113">
            <v>-100</v>
          </cell>
          <cell r="Q113">
            <v>79.656894123671719</v>
          </cell>
          <cell r="R113">
            <v>-12.499999999999986</v>
          </cell>
          <cell r="S113">
            <v>303.16007597996901</v>
          </cell>
          <cell r="T113">
            <v>-22.853283394222217</v>
          </cell>
          <cell r="U113">
            <v>172.81199346765385</v>
          </cell>
          <cell r="V113" t="e">
            <v>#DIV/0!</v>
          </cell>
          <cell r="W113">
            <v>123.60563895348363</v>
          </cell>
          <cell r="X113">
            <v>2439.8696088264792</v>
          </cell>
          <cell r="Y113">
            <v>381.81818181818181</v>
          </cell>
          <cell r="Z113">
            <v>274.65714285714284</v>
          </cell>
          <cell r="AA113">
            <v>-94.717561394780873</v>
          </cell>
          <cell r="AB113">
            <v>6908.5106383368038</v>
          </cell>
          <cell r="AC113">
            <v>181.09042553191489</v>
          </cell>
          <cell r="AD113" t="e">
            <v>#DIV/0!</v>
          </cell>
          <cell r="AE113">
            <v>979.53296703296701</v>
          </cell>
          <cell r="AF113">
            <v>-36.536558715189436</v>
          </cell>
          <cell r="AG113">
            <v>8.2769883660162407</v>
          </cell>
          <cell r="AH113">
            <v>-28.692144593127125</v>
          </cell>
          <cell r="AI113">
            <v>-35.362867329217067</v>
          </cell>
          <cell r="AJ113">
            <v>228.04202087744721</v>
          </cell>
          <cell r="AK113">
            <v>-74.557980725288218</v>
          </cell>
          <cell r="AL113">
            <v>-41.018521268116167</v>
          </cell>
          <cell r="AM113">
            <v>37.097012806826029</v>
          </cell>
          <cell r="AN113">
            <v>-85.621530967896277</v>
          </cell>
          <cell r="AO113">
            <v>-68.50109567782809</v>
          </cell>
          <cell r="AP113">
            <v>-86.702948382930416</v>
          </cell>
          <cell r="AQ113">
            <v>-27.240685047899333</v>
          </cell>
          <cell r="AR113">
            <v>-55.739214317997039</v>
          </cell>
          <cell r="AS113">
            <v>-35.034304474325722</v>
          </cell>
          <cell r="AT113">
            <v>-36.149182718133702</v>
          </cell>
          <cell r="AU113">
            <v>104.93849953217929</v>
          </cell>
          <cell r="AV113">
            <v>-39.526379298240066</v>
          </cell>
          <cell r="AW113">
            <v>-86.803365868983931</v>
          </cell>
          <cell r="AX113">
            <v>-36.630076707606726</v>
          </cell>
          <cell r="AY113">
            <v>-63.472121711514248</v>
          </cell>
          <cell r="AZ113">
            <v>123.99872988326055</v>
          </cell>
          <cell r="BA113">
            <v>3.5040599709195135</v>
          </cell>
          <cell r="BB113">
            <v>41.623365586257052</v>
          </cell>
          <cell r="BC113">
            <v>393.88204225352121</v>
          </cell>
          <cell r="BD113">
            <v>-77.243658892128281</v>
          </cell>
          <cell r="BE113">
            <v>-36.583048939239362</v>
          </cell>
          <cell r="BF113">
            <v>-48.148788927335637</v>
          </cell>
          <cell r="BG113">
            <v>-89.449468085106389</v>
          </cell>
          <cell r="BH113">
            <v>165.304347826087</v>
          </cell>
          <cell r="BI113">
            <v>-99.49235202837508</v>
          </cell>
          <cell r="BJ113">
            <v>637.40755901214368</v>
          </cell>
          <cell r="BK113">
            <v>77.618801652892557</v>
          </cell>
          <cell r="BL113">
            <v>94.656571919954388</v>
          </cell>
          <cell r="BM113">
            <v>1020.3074739393714</v>
          </cell>
          <cell r="BN113">
            <v>-31.423455295050587</v>
          </cell>
          <cell r="BO113">
            <v>113.18587606241519</v>
          </cell>
          <cell r="BP113">
            <v>96.277947154471519</v>
          </cell>
          <cell r="BQ113">
            <v>-100</v>
          </cell>
          <cell r="BR113">
            <v>374.88208249870513</v>
          </cell>
          <cell r="BS113" t="e">
            <v>#DIV/0!</v>
          </cell>
          <cell r="BT113" t="e">
            <v>#DIV/0!</v>
          </cell>
          <cell r="BU113">
            <v>820.75433736244372</v>
          </cell>
          <cell r="BV113">
            <v>-12.963326101438795</v>
          </cell>
          <cell r="BW113">
            <v>3.373493975903628</v>
          </cell>
          <cell r="BX113">
            <v>-25.853018372703417</v>
          </cell>
          <cell r="BY113">
            <v>25</v>
          </cell>
          <cell r="CA113">
            <v>199710</v>
          </cell>
          <cell r="CB113">
            <v>14.524657688555351</v>
          </cell>
          <cell r="CC113">
            <v>14.847127743119913</v>
          </cell>
          <cell r="CD113">
            <v>20.187340404271836</v>
          </cell>
          <cell r="CE113">
            <v>46.323943955741754</v>
          </cell>
          <cell r="CF113">
            <v>283.2254132157326</v>
          </cell>
          <cell r="CG113">
            <v>-10.71431514669294</v>
          </cell>
          <cell r="CH113">
            <v>15.037881975375996</v>
          </cell>
          <cell r="CI113">
            <v>808.08426733084286</v>
          </cell>
          <cell r="CJ113" t="e">
            <v>#DIV/0!</v>
          </cell>
          <cell r="CK113">
            <v>294.70672389127327</v>
          </cell>
          <cell r="CL113">
            <v>-71.414728682170534</v>
          </cell>
          <cell r="CM113">
            <v>-100</v>
          </cell>
          <cell r="CN113">
            <v>-26.482076866223352</v>
          </cell>
          <cell r="CO113">
            <v>234.41572706283216</v>
          </cell>
          <cell r="CP113">
            <v>1.9055727162244409</v>
          </cell>
          <cell r="CQ113">
            <v>43.579639577620753</v>
          </cell>
          <cell r="CR113">
            <v>112.44916207562946</v>
          </cell>
          <cell r="CS113">
            <v>196.74371019020691</v>
          </cell>
          <cell r="CT113">
            <v>91.632992492123151</v>
          </cell>
          <cell r="CU113">
            <v>78.970413879714073</v>
          </cell>
          <cell r="CV113">
            <v>548.53628080201111</v>
          </cell>
          <cell r="CW113">
            <v>24.141292776038185</v>
          </cell>
          <cell r="CX113">
            <v>2184.6892591873634</v>
          </cell>
          <cell r="CY113">
            <v>174.97719671632706</v>
          </cell>
          <cell r="CZ113">
            <v>-19.518520896193124</v>
          </cell>
          <cell r="DA113">
            <v>-46.106756756756738</v>
          </cell>
          <cell r="DB113">
            <v>-85.407686432889321</v>
          </cell>
          <cell r="DC113">
            <v>126.63353853000069</v>
          </cell>
          <cell r="DD113" t="e">
            <v>#DIV/0!</v>
          </cell>
          <cell r="DE113">
            <v>12.261938268130251</v>
          </cell>
          <cell r="DF113">
            <v>-0.57514905935374827</v>
          </cell>
          <cell r="DG113">
            <v>16.270831075524384</v>
          </cell>
          <cell r="DH113">
            <v>-19.613164827685466</v>
          </cell>
          <cell r="DI113">
            <v>3.0213213027380732</v>
          </cell>
          <cell r="DJ113">
            <v>508.46125053942478</v>
          </cell>
          <cell r="DK113">
            <v>-21.94326674110178</v>
          </cell>
          <cell r="DL113">
            <v>7.0519898057821848</v>
          </cell>
          <cell r="DM113">
            <v>0.51639049814136229</v>
          </cell>
          <cell r="DN113">
            <v>-69.124120945521696</v>
          </cell>
          <cell r="DO113">
            <v>-26.162588611782937</v>
          </cell>
          <cell r="DP113">
            <v>-87.687902664315601</v>
          </cell>
          <cell r="DQ113">
            <v>-9.1800203549047552</v>
          </cell>
          <cell r="DR113">
            <v>-10.103101509891673</v>
          </cell>
          <cell r="DS113">
            <v>-63.414188439837915</v>
          </cell>
          <cell r="DT113">
            <v>1.8021902068566789</v>
          </cell>
          <cell r="DU113">
            <v>-18.39572519583939</v>
          </cell>
          <cell r="DV113">
            <v>16.47966689173434</v>
          </cell>
          <cell r="DW113">
            <v>-84.969981545857266</v>
          </cell>
          <cell r="DX113">
            <v>-58.661951556513351</v>
          </cell>
          <cell r="DY113">
            <v>14.944050245651283</v>
          </cell>
          <cell r="DZ113">
            <v>283.05982047781367</v>
          </cell>
          <cell r="EA113">
            <v>13.566217552337307</v>
          </cell>
          <cell r="EB113">
            <v>10.096075083880621</v>
          </cell>
          <cell r="EC113">
            <v>-51.621490513280321</v>
          </cell>
          <cell r="ED113">
            <v>-46.108657000403163</v>
          </cell>
          <cell r="EE113">
            <v>3.1520393091965673</v>
          </cell>
          <cell r="EF113">
            <v>-24.389371486969864</v>
          </cell>
          <cell r="EG113">
            <v>-61.576921178619031</v>
          </cell>
          <cell r="EH113">
            <v>207.76628119293969</v>
          </cell>
          <cell r="EI113">
            <v>-95.387395153002018</v>
          </cell>
          <cell r="EJ113">
            <v>154.95118819996273</v>
          </cell>
          <cell r="EK113">
            <v>407.73398365409975</v>
          </cell>
          <cell r="EL113">
            <v>9.01326259431967</v>
          </cell>
          <cell r="EM113">
            <v>19.099361444666883</v>
          </cell>
          <cell r="EN113">
            <v>-29.587237425862213</v>
          </cell>
          <cell r="EO113">
            <v>42.116184965366699</v>
          </cell>
          <cell r="EP113">
            <v>-54.75094143910524</v>
          </cell>
          <cell r="EQ113">
            <v>-73.310567398227775</v>
          </cell>
          <cell r="ER113">
            <v>373.38424123913529</v>
          </cell>
          <cell r="ES113">
            <v>-43.688591703056765</v>
          </cell>
          <cell r="ET113">
            <v>3035.0525442477874</v>
          </cell>
          <cell r="EU113">
            <v>-24.570791963064124</v>
          </cell>
          <cell r="EV113">
            <v>9.1506458846987186</v>
          </cell>
          <cell r="EW113">
            <v>17.185099846390187</v>
          </cell>
          <cell r="EX113">
            <v>3.4272765897181756</v>
          </cell>
          <cell r="EY113">
            <v>19.417475728155324</v>
          </cell>
        </row>
        <row r="114">
          <cell r="A114">
            <v>199711</v>
          </cell>
          <cell r="B114">
            <v>-42.818799330107893</v>
          </cell>
          <cell r="C114">
            <v>-44.690026816133269</v>
          </cell>
          <cell r="D114">
            <v>-0.8378486794602793</v>
          </cell>
          <cell r="E114">
            <v>14.089194185260027</v>
          </cell>
          <cell r="F114">
            <v>1144.9320794148382</v>
          </cell>
          <cell r="G114">
            <v>-66.043748778389727</v>
          </cell>
          <cell r="H114">
            <v>-35.547146010722173</v>
          </cell>
          <cell r="I114">
            <v>-96.880131362889983</v>
          </cell>
          <cell r="J114" t="e">
            <v>#DIV/0!</v>
          </cell>
          <cell r="K114">
            <v>850</v>
          </cell>
          <cell r="L114">
            <v>-7.2727272727272805</v>
          </cell>
          <cell r="M114" t="e">
            <v>#DIV/0!</v>
          </cell>
          <cell r="N114">
            <v>17.04693769033598</v>
          </cell>
          <cell r="O114">
            <v>40.583894770612773</v>
          </cell>
          <cell r="P114">
            <v>-100</v>
          </cell>
          <cell r="Q114">
            <v>109.19179640014121</v>
          </cell>
          <cell r="R114">
            <v>20.095469129039827</v>
          </cell>
          <cell r="S114">
            <v>217.85312324141819</v>
          </cell>
          <cell r="T114">
            <v>-5.484220297029708</v>
          </cell>
          <cell r="U114">
            <v>201.87059453978907</v>
          </cell>
          <cell r="V114">
            <v>69.644471883906135</v>
          </cell>
          <cell r="W114">
            <v>166.27669565927562</v>
          </cell>
          <cell r="X114">
            <v>2781.5296989422295</v>
          </cell>
          <cell r="Y114">
            <v>295.863309352518</v>
          </cell>
          <cell r="Z114">
            <v>-42.959264722568925</v>
          </cell>
          <cell r="AA114">
            <v>-47.936800122718218</v>
          </cell>
          <cell r="AB114">
            <v>-100</v>
          </cell>
          <cell r="AC114">
            <v>389.46902654867256</v>
          </cell>
          <cell r="AD114" t="e">
            <v>#DIV/0!</v>
          </cell>
          <cell r="AE114" t="e">
            <v>#DIV/0!</v>
          </cell>
          <cell r="AF114">
            <v>-38.644947844730048</v>
          </cell>
          <cell r="AG114">
            <v>9.8473666920522334</v>
          </cell>
          <cell r="AH114">
            <v>-53.640756898876553</v>
          </cell>
          <cell r="AI114">
            <v>64.712630491608707</v>
          </cell>
          <cell r="AJ114">
            <v>71.693252133857897</v>
          </cell>
          <cell r="AK114">
            <v>-41.244629785541242</v>
          </cell>
          <cell r="AL114">
            <v>-58.566145707671588</v>
          </cell>
          <cell r="AM114">
            <v>16.00717091756448</v>
          </cell>
          <cell r="AN114">
            <v>-89.187204925119644</v>
          </cell>
          <cell r="AO114">
            <v>-46.250604947330018</v>
          </cell>
          <cell r="AP114">
            <v>-95.91785036514635</v>
          </cell>
          <cell r="AQ114">
            <v>-80.88476882761006</v>
          </cell>
          <cell r="AR114">
            <v>-47.754320158155394</v>
          </cell>
          <cell r="AS114">
            <v>-42.863501268464887</v>
          </cell>
          <cell r="AT114">
            <v>-58.98736910288244</v>
          </cell>
          <cell r="AU114">
            <v>-37.213294724621129</v>
          </cell>
          <cell r="AV114">
            <v>-41.178334399993588</v>
          </cell>
          <cell r="AW114">
            <v>-93.094354588175705</v>
          </cell>
          <cell r="AX114">
            <v>-45.527963918196747</v>
          </cell>
          <cell r="AY114">
            <v>-61.194537935388787</v>
          </cell>
          <cell r="AZ114">
            <v>9.6182282651034399</v>
          </cell>
          <cell r="BA114">
            <v>-39.13848795648137</v>
          </cell>
          <cell r="BB114">
            <v>-47.319257142837088</v>
          </cell>
          <cell r="BC114">
            <v>-76.35793871866295</v>
          </cell>
          <cell r="BD114">
            <v>-93.128754950255967</v>
          </cell>
          <cell r="BE114">
            <v>-41.173284068136276</v>
          </cell>
          <cell r="BF114">
            <v>-75.62403697996919</v>
          </cell>
          <cell r="BG114">
            <v>50.82937262357413</v>
          </cell>
          <cell r="BH114">
            <v>106.13152804642166</v>
          </cell>
          <cell r="BI114">
            <v>-99.654764253304393</v>
          </cell>
          <cell r="BJ114">
            <v>112.66278209396964</v>
          </cell>
          <cell r="BK114">
            <v>177.09425287356322</v>
          </cell>
          <cell r="BL114">
            <v>-62.933883188527503</v>
          </cell>
          <cell r="BM114">
            <v>-72.292163317589655</v>
          </cell>
          <cell r="BN114">
            <v>130.70984823306264</v>
          </cell>
          <cell r="BO114">
            <v>21.843425964535541</v>
          </cell>
          <cell r="BP114">
            <v>-86.216092654678448</v>
          </cell>
          <cell r="BQ114">
            <v>223.24779837553973</v>
          </cell>
          <cell r="BR114">
            <v>300.45539672832905</v>
          </cell>
          <cell r="BS114" t="e">
            <v>#DIV/0!</v>
          </cell>
          <cell r="BT114" t="e">
            <v>#DIV/0!</v>
          </cell>
          <cell r="BU114">
            <v>200.57257430460447</v>
          </cell>
          <cell r="BV114">
            <v>4.7988513151750851</v>
          </cell>
          <cell r="BW114">
            <v>13.831360946745548</v>
          </cell>
          <cell r="BX114">
            <v>-3.655913978494624</v>
          </cell>
          <cell r="BY114">
            <v>220</v>
          </cell>
          <cell r="CA114">
            <v>199711</v>
          </cell>
          <cell r="CB114">
            <v>6.3098587124626988</v>
          </cell>
          <cell r="CC114">
            <v>6.172882530070865</v>
          </cell>
          <cell r="CD114">
            <v>18.346231181295948</v>
          </cell>
          <cell r="CE114">
            <v>42.566502862777213</v>
          </cell>
          <cell r="CF114">
            <v>311.81156405990009</v>
          </cell>
          <cell r="CG114">
            <v>-17.805808354453873</v>
          </cell>
          <cell r="CH114">
            <v>9.8199008224889326</v>
          </cell>
          <cell r="CI114">
            <v>590.78148411008601</v>
          </cell>
          <cell r="CJ114" t="e">
            <v>#DIV/0!</v>
          </cell>
          <cell r="CK114">
            <v>330.38821954484609</v>
          </cell>
          <cell r="CL114">
            <v>-68.169273229070839</v>
          </cell>
          <cell r="CM114">
            <v>-100</v>
          </cell>
          <cell r="CN114">
            <v>-22.196238107250281</v>
          </cell>
          <cell r="CO114">
            <v>230.43619541519485</v>
          </cell>
          <cell r="CP114">
            <v>-27.480444951948499</v>
          </cell>
          <cell r="CQ114">
            <v>49.469692702686217</v>
          </cell>
          <cell r="CR114">
            <v>104.65682876101806</v>
          </cell>
          <cell r="CS114">
            <v>198.27464824658961</v>
          </cell>
          <cell r="CT114">
            <v>73.657284120302734</v>
          </cell>
          <cell r="CU114">
            <v>88.109231085851974</v>
          </cell>
          <cell r="CV114">
            <v>477.25448297499872</v>
          </cell>
          <cell r="CW114">
            <v>33.620752950578265</v>
          </cell>
          <cell r="CX114">
            <v>2192.0904467853247</v>
          </cell>
          <cell r="CY114">
            <v>179.87893815635931</v>
          </cell>
          <cell r="CZ114">
            <v>-21.901312602366843</v>
          </cell>
          <cell r="DA114">
            <v>-46.208272704839203</v>
          </cell>
          <cell r="DB114">
            <v>-86.134924051411346</v>
          </cell>
          <cell r="DC114">
            <v>150.65166116315118</v>
          </cell>
          <cell r="DD114" t="e">
            <v>#DIV/0!</v>
          </cell>
          <cell r="DE114">
            <v>70.714888826343952</v>
          </cell>
          <cell r="DF114">
            <v>-3.4010066554165235</v>
          </cell>
          <cell r="DG114">
            <v>15.951160847225736</v>
          </cell>
          <cell r="DH114">
            <v>-22.301927955332033</v>
          </cell>
          <cell r="DI114">
            <v>4.873184754720711</v>
          </cell>
          <cell r="DJ114">
            <v>443.30062988968825</v>
          </cell>
          <cell r="DK114">
            <v>-23.133750632100018</v>
          </cell>
          <cell r="DL114">
            <v>-0.38569358444156876</v>
          </cell>
          <cell r="DM114">
            <v>1.1532088148700268</v>
          </cell>
          <cell r="DN114">
            <v>-71.60785632116864</v>
          </cell>
          <cell r="DO114">
            <v>-27.441091268385819</v>
          </cell>
          <cell r="DP114">
            <v>-88.75659665244109</v>
          </cell>
          <cell r="DQ114">
            <v>-22.828191510763432</v>
          </cell>
          <cell r="DR114">
            <v>-13.057099512831215</v>
          </cell>
          <cell r="DS114">
            <v>-62.783085047276373</v>
          </cell>
          <cell r="DT114">
            <v>-4.8471790878932097</v>
          </cell>
          <cell r="DU114">
            <v>-19.53273057580877</v>
          </cell>
          <cell r="DV114">
            <v>11.334500198071012</v>
          </cell>
          <cell r="DW114">
            <v>-85.759837587681048</v>
          </cell>
          <cell r="DX114">
            <v>-58.186632130701781</v>
          </cell>
          <cell r="DY114">
            <v>5.211583310834115</v>
          </cell>
          <cell r="DZ114">
            <v>242.75034752499954</v>
          </cell>
          <cell r="EA114">
            <v>9.1114563768745001</v>
          </cell>
          <cell r="EB114">
            <v>4.801929384256411</v>
          </cell>
          <cell r="EC114">
            <v>-53.079120822753971</v>
          </cell>
          <cell r="ED114">
            <v>-52.246770801285123</v>
          </cell>
          <cell r="EE114">
            <v>-3.3918371057736891</v>
          </cell>
          <cell r="EF114">
            <v>-27.576193214491084</v>
          </cell>
          <cell r="EG114">
            <v>-56.028597569558499</v>
          </cell>
          <cell r="EH114">
            <v>198.11788468600804</v>
          </cell>
          <cell r="EI114">
            <v>-95.613763368844047</v>
          </cell>
          <cell r="EJ114">
            <v>153.54584925737655</v>
          </cell>
          <cell r="EK114">
            <v>378.81593359082268</v>
          </cell>
          <cell r="EL114">
            <v>-5.4683887348736704</v>
          </cell>
          <cell r="EM114">
            <v>-2.1636652526911888</v>
          </cell>
          <cell r="EN114">
            <v>-21.075416693197909</v>
          </cell>
          <cell r="EO114">
            <v>40.164921793309588</v>
          </cell>
          <cell r="EP114">
            <v>-56.509224683746417</v>
          </cell>
          <cell r="EQ114">
            <v>-63.85529132191202</v>
          </cell>
          <cell r="ER114">
            <v>361.3900636874132</v>
          </cell>
          <cell r="ES114">
            <v>-9.1566593886462897</v>
          </cell>
          <cell r="ET114">
            <v>3330.4341814159293</v>
          </cell>
          <cell r="EU114">
            <v>-16.155209815427199</v>
          </cell>
          <cell r="EV114">
            <v>8.7134413735487044</v>
          </cell>
          <cell r="EW114">
            <v>16.799796057104004</v>
          </cell>
          <cell r="EX114">
            <v>2.7904878520332659</v>
          </cell>
          <cell r="EY114">
            <v>28.703703703703667</v>
          </cell>
        </row>
        <row r="115">
          <cell r="A115">
            <v>199712</v>
          </cell>
          <cell r="B115">
            <v>-58.997552054298211</v>
          </cell>
          <cell r="C115">
            <v>-61.864488140497301</v>
          </cell>
          <cell r="D115">
            <v>7.6395319073782559</v>
          </cell>
          <cell r="E115">
            <v>62.161360753422684</v>
          </cell>
          <cell r="F115">
            <v>312.41408934707897</v>
          </cell>
          <cell r="G115">
            <v>-57.901256649626696</v>
          </cell>
          <cell r="H115">
            <v>-55.327744890463634</v>
          </cell>
          <cell r="I115">
            <v>-80.784708249496987</v>
          </cell>
          <cell r="J115" t="e">
            <v>#DIV/0!</v>
          </cell>
          <cell r="K115">
            <v>-11.538461538461533</v>
          </cell>
          <cell r="L115">
            <v>-7.0175438596491233</v>
          </cell>
          <cell r="M115" t="e">
            <v>#DIV/0!</v>
          </cell>
          <cell r="N115">
            <v>68.106659075272631</v>
          </cell>
          <cell r="O115">
            <v>-100</v>
          </cell>
          <cell r="P115">
            <v>-100</v>
          </cell>
          <cell r="Q115">
            <v>270.77417480663792</v>
          </cell>
          <cell r="R115">
            <v>307.80603193376697</v>
          </cell>
          <cell r="S115">
            <v>261.64133738601822</v>
          </cell>
          <cell r="T115">
            <v>33.362511439143759</v>
          </cell>
          <cell r="U115">
            <v>92.414524542508474</v>
          </cell>
          <cell r="V115">
            <v>95.329334304897714</v>
          </cell>
          <cell r="W115">
            <v>13.369661398924322</v>
          </cell>
          <cell r="X115">
            <v>67.662203913491282</v>
          </cell>
          <cell r="Y115" t="e">
            <v>#DIV/0!</v>
          </cell>
          <cell r="Z115" t="e">
            <v>#DIV/0!</v>
          </cell>
          <cell r="AA115">
            <v>130.35616438356166</v>
          </cell>
          <cell r="AB115">
            <v>104.29540316503187</v>
          </cell>
          <cell r="AC115">
            <v>108.52115222369528</v>
          </cell>
          <cell r="AD115" t="e">
            <v>#DIV/0!</v>
          </cell>
          <cell r="AE115" t="e">
            <v>#DIV/0!</v>
          </cell>
          <cell r="AF115">
            <v>-35.352106919474664</v>
          </cell>
          <cell r="AG115">
            <v>-32.448988742278544</v>
          </cell>
          <cell r="AH115">
            <v>-21.435989187229794</v>
          </cell>
          <cell r="AI115">
            <v>559.1128571085078</v>
          </cell>
          <cell r="AJ115">
            <v>632.11536450341134</v>
          </cell>
          <cell r="AK115">
            <v>51.811613832365794</v>
          </cell>
          <cell r="AL115">
            <v>-22.812843432909176</v>
          </cell>
          <cell r="AM115">
            <v>-31.059658545591944</v>
          </cell>
          <cell r="AN115">
            <v>-82.929595043657258</v>
          </cell>
          <cell r="AO115">
            <v>-22.047592938703829</v>
          </cell>
          <cell r="AP115">
            <v>-95.73786310928898</v>
          </cell>
          <cell r="AQ115">
            <v>-75.44658830886128</v>
          </cell>
          <cell r="AR115">
            <v>-27.799876112857007</v>
          </cell>
          <cell r="AS115">
            <v>-32.021581665408277</v>
          </cell>
          <cell r="AT115">
            <v>-58.772524091122065</v>
          </cell>
          <cell r="AU115">
            <v>-81.274591065319669</v>
          </cell>
          <cell r="AV115">
            <v>-34.698001653266033</v>
          </cell>
          <cell r="AW115">
            <v>-93.059410638157644</v>
          </cell>
          <cell r="AX115">
            <v>-22.871575535657513</v>
          </cell>
          <cell r="AY115">
            <v>58.498963051923624</v>
          </cell>
          <cell r="AZ115">
            <v>69.777787716761168</v>
          </cell>
          <cell r="BA115">
            <v>-26.319779212073271</v>
          </cell>
          <cell r="BB115">
            <v>-54.137339735402556</v>
          </cell>
          <cell r="BC115">
            <v>-57.8858508889885</v>
          </cell>
          <cell r="BD115">
            <v>-99.981841039251293</v>
          </cell>
          <cell r="BE115">
            <v>-87.586273468796762</v>
          </cell>
          <cell r="BF115">
            <v>-85.230125523012561</v>
          </cell>
          <cell r="BG115">
            <v>138.74242740756216</v>
          </cell>
          <cell r="BH115">
            <v>19.111816019032517</v>
          </cell>
          <cell r="BI115">
            <v>-98.869162485526829</v>
          </cell>
          <cell r="BJ115">
            <v>159.89999999999998</v>
          </cell>
          <cell r="BK115">
            <v>465.93093093093091</v>
          </cell>
          <cell r="BL115">
            <v>-88.417360575605599</v>
          </cell>
          <cell r="BM115">
            <v>-96.063696248865355</v>
          </cell>
          <cell r="BN115">
            <v>75.773645599139996</v>
          </cell>
          <cell r="BO115">
            <v>64.656349084572952</v>
          </cell>
          <cell r="BP115">
            <v>-34.877679151331449</v>
          </cell>
          <cell r="BQ115">
            <v>59.164832089400448</v>
          </cell>
          <cell r="BR115">
            <v>1.2787875505208603</v>
          </cell>
          <cell r="BS115" t="e">
            <v>#DIV/0!</v>
          </cell>
          <cell r="BT115" t="e">
            <v>#DIV/0!</v>
          </cell>
          <cell r="BU115">
            <v>575.73844667020865</v>
          </cell>
          <cell r="BV115">
            <v>19.37525516780849</v>
          </cell>
          <cell r="BW115">
            <v>15.359207266721725</v>
          </cell>
          <cell r="BX115">
            <v>22.720797720797734</v>
          </cell>
          <cell r="BY115">
            <v>133.33333333333334</v>
          </cell>
          <cell r="CA115">
            <v>199712</v>
          </cell>
          <cell r="CB115">
            <v>-2.0233589725244343</v>
          </cell>
          <cell r="CC115">
            <v>-2.6574124467428959</v>
          </cell>
          <cell r="CD115">
            <v>17.513473980448467</v>
          </cell>
          <cell r="CE115">
            <v>44.277220082163865</v>
          </cell>
          <cell r="CF115">
            <v>311.83939057292491</v>
          </cell>
          <cell r="CG115">
            <v>-21.785738278278401</v>
          </cell>
          <cell r="CH115">
            <v>4.4220418879408214</v>
          </cell>
          <cell r="CI115">
            <v>499.76821869248079</v>
          </cell>
          <cell r="CJ115" t="e">
            <v>#DIV/0!</v>
          </cell>
          <cell r="CK115">
            <v>308.13516896120154</v>
          </cell>
          <cell r="CL115">
            <v>-65.122377622377627</v>
          </cell>
          <cell r="CM115">
            <v>-100</v>
          </cell>
          <cell r="CN115">
            <v>-13.963518157654192</v>
          </cell>
          <cell r="CO115">
            <v>210.36596179941199</v>
          </cell>
          <cell r="CP115">
            <v>-45.609047450125829</v>
          </cell>
          <cell r="CQ115">
            <v>62.90433404388051</v>
          </cell>
          <cell r="CR115">
            <v>121.31431723268454</v>
          </cell>
          <cell r="CS115">
            <v>201.31236400373018</v>
          </cell>
          <cell r="CT115">
            <v>69.34175931410357</v>
          </cell>
          <cell r="CU115">
            <v>88.444955996553603</v>
          </cell>
          <cell r="CV115">
            <v>429.56697064667662</v>
          </cell>
          <cell r="CW115">
            <v>32.419974622738152</v>
          </cell>
          <cell r="CX115">
            <v>2092.8811211681077</v>
          </cell>
          <cell r="CY115">
            <v>209.77975495915979</v>
          </cell>
          <cell r="CZ115">
            <v>-21.901312602366843</v>
          </cell>
          <cell r="DA115">
            <v>-40.889583969497131</v>
          </cell>
          <cell r="DB115">
            <v>-80.115294369871236</v>
          </cell>
          <cell r="DC115">
            <v>142.95123858617234</v>
          </cell>
          <cell r="DD115" t="e">
            <v>#DIV/0!</v>
          </cell>
          <cell r="DE115">
            <v>188.39478375082092</v>
          </cell>
          <cell r="DF115">
            <v>-5.7101747211268474</v>
          </cell>
          <cell r="DG115">
            <v>11.975607853204167</v>
          </cell>
          <cell r="DH115">
            <v>-22.259468901766837</v>
          </cell>
          <cell r="DI115">
            <v>9.4329797764194581</v>
          </cell>
          <cell r="DJ115">
            <v>450.33364737141437</v>
          </cell>
          <cell r="DK115">
            <v>-21.206266882175569</v>
          </cell>
          <cell r="DL115">
            <v>-1.7995387116048249</v>
          </cell>
          <cell r="DM115">
            <v>-1.1358351061812897</v>
          </cell>
          <cell r="DN115">
            <v>-72.511263126624783</v>
          </cell>
          <cell r="DO115">
            <v>-27.191469443500466</v>
          </cell>
          <cell r="DP115">
            <v>-89.600654292167448</v>
          </cell>
          <cell r="DQ115">
            <v>-30.236411138724264</v>
          </cell>
          <cell r="DR115">
            <v>-13.927988033471252</v>
          </cell>
          <cell r="DS115">
            <v>-61.929424496579458</v>
          </cell>
          <cell r="DT115">
            <v>-10.638979341269419</v>
          </cell>
          <cell r="DU115">
            <v>-30.833398378978615</v>
          </cell>
          <cell r="DV115">
            <v>7.5768512416178453</v>
          </cell>
          <cell r="DW115">
            <v>-86.465199857722922</v>
          </cell>
          <cell r="DX115">
            <v>-57.215928103637843</v>
          </cell>
          <cell r="DY115">
            <v>6.9940308593309481</v>
          </cell>
          <cell r="DZ115">
            <v>226.27843662814706</v>
          </cell>
          <cell r="EA115">
            <v>6.5720170898449197</v>
          </cell>
          <cell r="EB115">
            <v>-0.20245723556354278</v>
          </cell>
          <cell r="EC115">
            <v>-53.238663413472992</v>
          </cell>
          <cell r="ED115">
            <v>-57.374875637195252</v>
          </cell>
          <cell r="EE115">
            <v>-16.927186317933462</v>
          </cell>
          <cell r="EF115">
            <v>-30.1017228739003</v>
          </cell>
          <cell r="EG115">
            <v>-45.6734304023812</v>
          </cell>
          <cell r="EH115">
            <v>179.54414547848262</v>
          </cell>
          <cell r="EI115">
            <v>-95.699701474289085</v>
          </cell>
          <cell r="EJ115">
            <v>153.80260412580449</v>
          </cell>
          <cell r="EK115">
            <v>382.03686226614116</v>
          </cell>
          <cell r="EL115">
            <v>-19.927534863435568</v>
          </cell>
          <cell r="EM115">
            <v>-20.607623990218116</v>
          </cell>
          <cell r="EN115">
            <v>-16.134548623207593</v>
          </cell>
          <cell r="EO115">
            <v>42.214580226560429</v>
          </cell>
          <cell r="EP115">
            <v>-55.690565635792325</v>
          </cell>
          <cell r="EQ115">
            <v>-59.331768000961297</v>
          </cell>
          <cell r="ER115">
            <v>322.27492020734036</v>
          </cell>
          <cell r="ES115">
            <v>5.8201419213973651</v>
          </cell>
          <cell r="ET115">
            <v>4618.6532079646022</v>
          </cell>
          <cell r="EU115">
            <v>-1.7921812376663979</v>
          </cell>
          <cell r="EV115">
            <v>9.6449652542945614</v>
          </cell>
          <cell r="EW115">
            <v>16.66538254102781</v>
          </cell>
          <cell r="EX115">
            <v>4.4441817859464834</v>
          </cell>
          <cell r="EY115">
            <v>32.888888888888857</v>
          </cell>
        </row>
        <row r="116">
          <cell r="A116">
            <v>199801</v>
          </cell>
          <cell r="B116">
            <v>-47.36438448494836</v>
          </cell>
          <cell r="C116">
            <v>-52.246916922157496</v>
          </cell>
          <cell r="D116">
            <v>-5.4079664737472797</v>
          </cell>
          <cell r="E116">
            <v>40.937333978524407</v>
          </cell>
          <cell r="F116">
            <v>1093.6216216216214</v>
          </cell>
          <cell r="G116">
            <v>-63.301921400870107</v>
          </cell>
          <cell r="H116">
            <v>-79.791535191439493</v>
          </cell>
          <cell r="I116">
            <v>1054.9152542372881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>
            <v>174.60214270105155</v>
          </cell>
          <cell r="O116">
            <v>-99.690083445032428</v>
          </cell>
          <cell r="P116">
            <v>-100</v>
          </cell>
          <cell r="Q116">
            <v>192.68831455710182</v>
          </cell>
          <cell r="R116">
            <v>1610.3235747303543</v>
          </cell>
          <cell r="S116">
            <v>342.96685012159224</v>
          </cell>
          <cell r="T116">
            <v>211.37014643692214</v>
          </cell>
          <cell r="U116">
            <v>-56.399084475781564</v>
          </cell>
          <cell r="V116">
            <v>-98.007866112215012</v>
          </cell>
          <cell r="W116">
            <v>-61.57271729211633</v>
          </cell>
          <cell r="X116">
            <v>2840.7407407407409</v>
          </cell>
          <cell r="Y116" t="e">
            <v>#DIV/0!</v>
          </cell>
          <cell r="Z116" t="e">
            <v>#DIV/0!</v>
          </cell>
          <cell r="AA116">
            <v>134.8413025556471</v>
          </cell>
          <cell r="AB116">
            <v>540.41952400169316</v>
          </cell>
          <cell r="AC116">
            <v>-31.418709620320385</v>
          </cell>
          <cell r="AD116" t="e">
            <v>#DIV/0!</v>
          </cell>
          <cell r="AE116">
            <v>0.554528650646958</v>
          </cell>
          <cell r="AF116">
            <v>-20.141395106939157</v>
          </cell>
          <cell r="AG116">
            <v>-69.196322832560099</v>
          </cell>
          <cell r="AH116">
            <v>-85.100904532187982</v>
          </cell>
          <cell r="AI116">
            <v>-85.652974022917348</v>
          </cell>
          <cell r="AJ116">
            <v>-78.485844432295622</v>
          </cell>
          <cell r="AK116">
            <v>-94.859452973743572</v>
          </cell>
          <cell r="AL116">
            <v>-95.720833913180797</v>
          </cell>
          <cell r="AM116">
            <v>76.757130844355231</v>
          </cell>
          <cell r="AN116">
            <v>76.360794880726928</v>
          </cell>
          <cell r="AO116">
            <v>191.18925386967874</v>
          </cell>
          <cell r="AP116">
            <v>-71.021631404047824</v>
          </cell>
          <cell r="AQ116">
            <v>-35.41507735805969</v>
          </cell>
          <cell r="AR116">
            <v>-68.282959610540019</v>
          </cell>
          <cell r="AS116">
            <v>-90.945031799211137</v>
          </cell>
          <cell r="AT116">
            <v>-76.759584659373715</v>
          </cell>
          <cell r="AU116">
            <v>-68.737309070561537</v>
          </cell>
          <cell r="AV116">
            <v>157.40894420182229</v>
          </cell>
          <cell r="AW116">
            <v>-78.981377648664548</v>
          </cell>
          <cell r="AX116">
            <v>256.14883374150924</v>
          </cell>
          <cell r="AY116">
            <v>385.52330997823867</v>
          </cell>
          <cell r="AZ116">
            <v>-60.018501972150027</v>
          </cell>
          <cell r="BA116">
            <v>8.0293177179781452</v>
          </cell>
          <cell r="BB116">
            <v>-34.613488765990439</v>
          </cell>
          <cell r="BC116">
            <v>7513.025369178341</v>
          </cell>
          <cell r="BD116">
            <v>-80.606174752313393</v>
          </cell>
          <cell r="BE116">
            <v>2140.1909495160867</v>
          </cell>
          <cell r="BF116">
            <v>1105.4873369148117</v>
          </cell>
          <cell r="BG116">
            <v>379.35323383084574</v>
          </cell>
          <cell r="BH116">
            <v>91.800262812089358</v>
          </cell>
          <cell r="BI116">
            <v>250.33610122578091</v>
          </cell>
          <cell r="BJ116">
            <v>-75.694454732662706</v>
          </cell>
          <cell r="BK116">
            <v>-88.260776445581328</v>
          </cell>
          <cell r="BL116">
            <v>-95.687200393991432</v>
          </cell>
          <cell r="BM116">
            <v>-99.642268000464384</v>
          </cell>
          <cell r="BN116">
            <v>-71.850453143456491</v>
          </cell>
          <cell r="BO116">
            <v>-93.186152385770811</v>
          </cell>
          <cell r="BP116">
            <v>-57.180227313729034</v>
          </cell>
          <cell r="BQ116">
            <v>-78.507058987095391</v>
          </cell>
          <cell r="BR116">
            <v>-19.856040221654524</v>
          </cell>
          <cell r="BS116" t="e">
            <v>#DIV/0!</v>
          </cell>
          <cell r="BT116">
            <v>1648.951048951049</v>
          </cell>
          <cell r="BU116">
            <v>126.85064621693775</v>
          </cell>
          <cell r="BV116">
            <v>76.560154253348173</v>
          </cell>
          <cell r="BW116">
            <v>-4.274265360641138</v>
          </cell>
          <cell r="BX116">
            <v>148.48236259228878</v>
          </cell>
          <cell r="BY116">
            <v>-19.047619047619051</v>
          </cell>
          <cell r="CA116">
            <v>199801</v>
          </cell>
          <cell r="CB116">
            <v>-47.36438448494836</v>
          </cell>
          <cell r="CC116">
            <v>-52.246916922157496</v>
          </cell>
          <cell r="CD116">
            <v>-5.4079664737472797</v>
          </cell>
          <cell r="CE116">
            <v>40.937333978524407</v>
          </cell>
          <cell r="CF116">
            <v>1093.6216216216214</v>
          </cell>
          <cell r="CG116">
            <v>-63.301921400870107</v>
          </cell>
          <cell r="CH116">
            <v>-79.791535191439493</v>
          </cell>
          <cell r="CI116">
            <v>1054.9152542372881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>
            <v>174.60214270105155</v>
          </cell>
          <cell r="CO116">
            <v>-99.690083445032428</v>
          </cell>
          <cell r="CP116">
            <v>-100</v>
          </cell>
          <cell r="CQ116">
            <v>192.68831455710182</v>
          </cell>
          <cell r="CR116">
            <v>1610.3235747303543</v>
          </cell>
          <cell r="CS116">
            <v>342.96685012159224</v>
          </cell>
          <cell r="CT116">
            <v>211.37014643692214</v>
          </cell>
          <cell r="CU116">
            <v>-56.399084475781564</v>
          </cell>
          <cell r="CV116">
            <v>-98.007866112215012</v>
          </cell>
          <cell r="CW116">
            <v>-61.57271729211633</v>
          </cell>
          <cell r="CX116">
            <v>2840.7407407407409</v>
          </cell>
          <cell r="CY116" t="e">
            <v>#DIV/0!</v>
          </cell>
          <cell r="CZ116" t="e">
            <v>#DIV/0!</v>
          </cell>
          <cell r="DA116">
            <v>134.8413025556471</v>
          </cell>
          <cell r="DB116">
            <v>540.41952400169316</v>
          </cell>
          <cell r="DC116">
            <v>-31.418709620320385</v>
          </cell>
          <cell r="DD116" t="e">
            <v>#DIV/0!</v>
          </cell>
          <cell r="DE116">
            <v>0.554528650646958</v>
          </cell>
          <cell r="DF116">
            <v>-20.141395106939157</v>
          </cell>
          <cell r="DG116">
            <v>-69.196322832560099</v>
          </cell>
          <cell r="DH116">
            <v>-85.100904532187982</v>
          </cell>
          <cell r="DI116">
            <v>-85.652974022917348</v>
          </cell>
          <cell r="DJ116">
            <v>-78.485844432295622</v>
          </cell>
          <cell r="DK116">
            <v>-94.859452973743572</v>
          </cell>
          <cell r="DL116">
            <v>-95.720833913180797</v>
          </cell>
          <cell r="DM116">
            <v>76.757130844355231</v>
          </cell>
          <cell r="DN116">
            <v>76.360794880726928</v>
          </cell>
          <cell r="DO116">
            <v>191.18925386967874</v>
          </cell>
          <cell r="DP116">
            <v>-71.021631404047824</v>
          </cell>
          <cell r="DQ116">
            <v>-35.41507735805969</v>
          </cell>
          <cell r="DR116">
            <v>-68.282959610540019</v>
          </cell>
          <cell r="DS116">
            <v>-90.945031799211137</v>
          </cell>
          <cell r="DT116">
            <v>-76.759584659373715</v>
          </cell>
          <cell r="DU116">
            <v>-68.737309070561537</v>
          </cell>
          <cell r="DV116">
            <v>157.40894420182229</v>
          </cell>
          <cell r="DW116">
            <v>-78.981377648664548</v>
          </cell>
          <cell r="DX116">
            <v>256.14883374150924</v>
          </cell>
          <cell r="DY116">
            <v>385.52330997823867</v>
          </cell>
          <cell r="DZ116">
            <v>-60.018501972150027</v>
          </cell>
          <cell r="EA116">
            <v>8.0293177179781452</v>
          </cell>
          <cell r="EB116">
            <v>-34.613488765990439</v>
          </cell>
          <cell r="EC116">
            <v>7513.025369178341</v>
          </cell>
          <cell r="ED116">
            <v>-80.606174752313393</v>
          </cell>
          <cell r="EE116">
            <v>2140.1909495160867</v>
          </cell>
          <cell r="EF116">
            <v>1105.4873369148117</v>
          </cell>
          <cell r="EG116">
            <v>379.35323383084574</v>
          </cell>
          <cell r="EH116">
            <v>91.800262812089358</v>
          </cell>
          <cell r="EI116">
            <v>250.33610122578091</v>
          </cell>
          <cell r="EJ116">
            <v>-75.694454732662706</v>
          </cell>
          <cell r="EK116">
            <v>-88.260776445581328</v>
          </cell>
          <cell r="EL116">
            <v>-95.687200393991432</v>
          </cell>
          <cell r="EM116">
            <v>-99.642268000464384</v>
          </cell>
          <cell r="EN116">
            <v>-71.850453143456491</v>
          </cell>
          <cell r="EO116">
            <v>-93.186152385770811</v>
          </cell>
          <cell r="EP116">
            <v>-57.180227313729034</v>
          </cell>
          <cell r="EQ116">
            <v>-78.507058987095391</v>
          </cell>
          <cell r="ER116">
            <v>-19.856040221654524</v>
          </cell>
          <cell r="ES116" t="e">
            <v>#DIV/0!</v>
          </cell>
          <cell r="ET116">
            <v>1648.951048951049</v>
          </cell>
          <cell r="EU116">
            <v>126.85064621693775</v>
          </cell>
          <cell r="EV116">
            <v>76.560154253348173</v>
          </cell>
          <cell r="EW116">
            <v>-4.274265360641138</v>
          </cell>
          <cell r="EX116">
            <v>148.48236259228878</v>
          </cell>
          <cell r="EY116">
            <v>-19.047619047619051</v>
          </cell>
        </row>
        <row r="117">
          <cell r="A117">
            <v>199802</v>
          </cell>
          <cell r="B117">
            <v>-30.115761638149436</v>
          </cell>
          <cell r="C117">
            <v>-33.929837377797639</v>
          </cell>
          <cell r="D117">
            <v>-30.20933767785688</v>
          </cell>
          <cell r="E117">
            <v>-21.359766028787519</v>
          </cell>
          <cell r="F117">
            <v>-42.358114382476643</v>
          </cell>
          <cell r="G117">
            <v>-46.410870490354071</v>
          </cell>
          <cell r="H117">
            <v>-90.825812304921556</v>
          </cell>
          <cell r="I117">
            <v>112.30769230769232</v>
          </cell>
          <cell r="J117">
            <v>-83.787561146051715</v>
          </cell>
          <cell r="K117" t="e">
            <v>#DIV/0!</v>
          </cell>
          <cell r="L117" t="e">
            <v>#DIV/0!</v>
          </cell>
          <cell r="M117" t="e">
            <v>#DIV/0!</v>
          </cell>
          <cell r="N117">
            <v>157.98633774065576</v>
          </cell>
          <cell r="O117">
            <v>-100</v>
          </cell>
          <cell r="P117">
            <v>-100</v>
          </cell>
          <cell r="Q117">
            <v>51.891416032690813</v>
          </cell>
          <cell r="R117">
            <v>16566.666666666668</v>
          </cell>
          <cell r="S117">
            <v>-63.642898217366309</v>
          </cell>
          <cell r="T117">
            <v>7.6574218778634702</v>
          </cell>
          <cell r="U117">
            <v>-61.665214760862035</v>
          </cell>
          <cell r="V117">
            <v>-99.376506754084971</v>
          </cell>
          <cell r="W117">
            <v>-71.904142186830384</v>
          </cell>
          <cell r="X117">
            <v>521.08094072260553</v>
          </cell>
          <cell r="Y117" t="e">
            <v>#DIV/0!</v>
          </cell>
          <cell r="Z117">
            <v>2.875090601594593</v>
          </cell>
          <cell r="AA117">
            <v>-37.131378063479325</v>
          </cell>
          <cell r="AB117">
            <v>2534.6927374299567</v>
          </cell>
          <cell r="AC117">
            <v>-80.904522613065325</v>
          </cell>
          <cell r="AD117" t="e">
            <v>#DIV/0!</v>
          </cell>
          <cell r="AE117">
            <v>4829.5081967213118</v>
          </cell>
          <cell r="AF117">
            <v>-26.863330943932837</v>
          </cell>
          <cell r="AG117">
            <v>-71.564216785861134</v>
          </cell>
          <cell r="AH117">
            <v>-94.560507278563847</v>
          </cell>
          <cell r="AI117">
            <v>-90.858596825505131</v>
          </cell>
          <cell r="AJ117">
            <v>-78.314057353939418</v>
          </cell>
          <cell r="AK117">
            <v>-97.949236466726489</v>
          </cell>
          <cell r="AL117">
            <v>136.52340669642561</v>
          </cell>
          <cell r="AM117">
            <v>-30.826983507867979</v>
          </cell>
          <cell r="AN117">
            <v>-28.354002297707694</v>
          </cell>
          <cell r="AO117">
            <v>-11.432932101204102</v>
          </cell>
          <cell r="AP117">
            <v>52.306576055799781</v>
          </cell>
          <cell r="AQ117">
            <v>-47.229740773418662</v>
          </cell>
          <cell r="AR117">
            <v>-81.342749105985732</v>
          </cell>
          <cell r="AS117">
            <v>-96.710450373023207</v>
          </cell>
          <cell r="AT117">
            <v>-71.643355134598664</v>
          </cell>
          <cell r="AU117">
            <v>-90.976491144274888</v>
          </cell>
          <cell r="AV117">
            <v>166.14753587109823</v>
          </cell>
          <cell r="AW117">
            <v>50.122189909272322</v>
          </cell>
          <cell r="AX117">
            <v>83.279830299122381</v>
          </cell>
          <cell r="AY117">
            <v>-25.572703016858014</v>
          </cell>
          <cell r="AZ117">
            <v>-42.118245581280433</v>
          </cell>
          <cell r="BA117">
            <v>-12.551252149848608</v>
          </cell>
          <cell r="BB117">
            <v>-61.20188496812667</v>
          </cell>
          <cell r="BC117">
            <v>-30.184818481848197</v>
          </cell>
          <cell r="BD117">
            <v>-80.804786979744094</v>
          </cell>
          <cell r="BE117">
            <v>21.683570461509234</v>
          </cell>
          <cell r="BF117">
            <v>401.54758834150118</v>
          </cell>
          <cell r="BG117">
            <v>-38.760294755093184</v>
          </cell>
          <cell r="BH117">
            <v>139.16918546074561</v>
          </cell>
          <cell r="BI117">
            <v>48.443645353410488</v>
          </cell>
          <cell r="BJ117">
            <v>-81.259698585233082</v>
          </cell>
          <cell r="BK117">
            <v>-93.688780053428317</v>
          </cell>
          <cell r="BL117">
            <v>-49.217518598277636</v>
          </cell>
          <cell r="BM117">
            <v>-98.881956054454264</v>
          </cell>
          <cell r="BN117">
            <v>471.40805437941867</v>
          </cell>
          <cell r="BO117">
            <v>63.858031486067176</v>
          </cell>
          <cell r="BP117">
            <v>-26.170341286620356</v>
          </cell>
          <cell r="BQ117">
            <v>3913.1268436578166</v>
          </cell>
          <cell r="BR117">
            <v>4013.5577129207122</v>
          </cell>
          <cell r="BS117" t="e">
            <v>#DIV/0!</v>
          </cell>
          <cell r="BT117" t="e">
            <v>#DIV/0!</v>
          </cell>
          <cell r="BU117">
            <v>44.556257526564877</v>
          </cell>
          <cell r="BV117">
            <v>22.009539029647129</v>
          </cell>
          <cell r="BW117">
            <v>-19.467401285583094</v>
          </cell>
          <cell r="BX117">
            <v>47.976190476190482</v>
          </cell>
          <cell r="BY117">
            <v>9.5238095238095184</v>
          </cell>
          <cell r="CA117">
            <v>199802</v>
          </cell>
          <cell r="CB117">
            <v>-40.511010351937514</v>
          </cell>
          <cell r="CC117">
            <v>-45.108792479506818</v>
          </cell>
          <cell r="CD117">
            <v>-18.212246142047221</v>
          </cell>
          <cell r="CE117">
            <v>9.1434641571842405</v>
          </cell>
          <cell r="CF117">
            <v>61.901572654660896</v>
          </cell>
          <cell r="CG117">
            <v>-55.295882425049484</v>
          </cell>
          <cell r="CH117">
            <v>-85.374827848465543</v>
          </cell>
          <cell r="CI117">
            <v>337.0101010101011</v>
          </cell>
          <cell r="CJ117">
            <v>-83.787561146051715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>
            <v>166.43023981046264</v>
          </cell>
          <cell r="CO117">
            <v>-99.928750316170465</v>
          </cell>
          <cell r="CP117">
            <v>-100</v>
          </cell>
          <cell r="CQ117">
            <v>115.86550525146072</v>
          </cell>
          <cell r="CR117">
            <v>1814.8936170212767</v>
          </cell>
          <cell r="CS117">
            <v>151.45913738235487</v>
          </cell>
          <cell r="CT117">
            <v>102.27205206037229</v>
          </cell>
          <cell r="CU117">
            <v>-59.229716484754306</v>
          </cell>
          <cell r="CV117">
            <v>-98.693453594216635</v>
          </cell>
          <cell r="CW117">
            <v>-67.319258958158599</v>
          </cell>
          <cell r="CX117">
            <v>908.19271895667237</v>
          </cell>
          <cell r="CY117" t="e">
            <v>#DIV/0!</v>
          </cell>
          <cell r="CZ117">
            <v>20.391398888620429</v>
          </cell>
          <cell r="DA117">
            <v>38.213914849428846</v>
          </cell>
          <cell r="DB117">
            <v>1376.6221597564347</v>
          </cell>
          <cell r="DC117">
            <v>-53.830137516947502</v>
          </cell>
          <cell r="DD117" t="e">
            <v>#DIV/0!</v>
          </cell>
          <cell r="DE117">
            <v>889.14027149321271</v>
          </cell>
          <cell r="DF117">
            <v>-23.582140809742029</v>
          </cell>
          <cell r="DG117">
            <v>-70.408372626263159</v>
          </cell>
          <cell r="DH117">
            <v>-89.942975073934136</v>
          </cell>
          <cell r="DI117">
            <v>-88.317567188154584</v>
          </cell>
          <cell r="DJ117">
            <v>-78.397912076797937</v>
          </cell>
          <cell r="DK117">
            <v>-96.441015120999481</v>
          </cell>
          <cell r="DL117">
            <v>23.157624949884422</v>
          </cell>
          <cell r="DM117">
            <v>21.688235793310156</v>
          </cell>
          <cell r="DN117">
            <v>22.760612262394829</v>
          </cell>
          <cell r="DO117">
            <v>87.473385022046216</v>
          </cell>
          <cell r="DP117">
            <v>-7.8938345696119825</v>
          </cell>
          <cell r="DQ117">
            <v>-41.462628742400099</v>
          </cell>
          <cell r="DR117">
            <v>-74.96785153388538</v>
          </cell>
          <cell r="DS117">
            <v>-93.89616666032218</v>
          </cell>
          <cell r="DT117">
            <v>-74.140749077063845</v>
          </cell>
          <cell r="DU117">
            <v>-80.120840840213503</v>
          </cell>
          <cell r="DV117">
            <v>161.88195204714225</v>
          </cell>
          <cell r="DW117">
            <v>-12.897357202233167</v>
          </cell>
          <cell r="DX117">
            <v>167.66267511607617</v>
          </cell>
          <cell r="DY117">
            <v>175.09630286998885</v>
          </cell>
          <cell r="DZ117">
            <v>-50.855928607941955</v>
          </cell>
          <cell r="EA117">
            <v>-2.5052230826417343</v>
          </cell>
          <cell r="EB117">
            <v>-49.978000471186078</v>
          </cell>
          <cell r="EC117">
            <v>34.994977768035028</v>
          </cell>
          <cell r="ED117">
            <v>-80.707280500283062</v>
          </cell>
          <cell r="EE117">
            <v>126.18782641234333</v>
          </cell>
          <cell r="EF117">
            <v>684.51334258830775</v>
          </cell>
          <cell r="EG117">
            <v>33.548433354843354</v>
          </cell>
          <cell r="EH117">
            <v>100.53445368544405</v>
          </cell>
          <cell r="EI117">
            <v>141.35630231711755</v>
          </cell>
          <cell r="EJ117">
            <v>-79.144163373066789</v>
          </cell>
          <cell r="EK117">
            <v>-89.706523253711083</v>
          </cell>
          <cell r="EL117">
            <v>-86.666096905666251</v>
          </cell>
          <cell r="EM117">
            <v>-99.487105542935993</v>
          </cell>
          <cell r="EN117">
            <v>-2.0555536514063988</v>
          </cell>
          <cell r="EO117">
            <v>-70.176192846335937</v>
          </cell>
          <cell r="EP117">
            <v>-40.300041101520755</v>
          </cell>
          <cell r="EQ117">
            <v>-11.248213730972353</v>
          </cell>
          <cell r="ER117">
            <v>383.36925639267162</v>
          </cell>
          <cell r="ES117" t="e">
            <v>#DIV/0!</v>
          </cell>
          <cell r="ET117">
            <v>5372.0279720279723</v>
          </cell>
          <cell r="EU117">
            <v>72.078639880870185</v>
          </cell>
          <cell r="EV117">
            <v>46.96559838707995</v>
          </cell>
          <cell r="EW117">
            <v>-11.754068716094039</v>
          </cell>
          <cell r="EX117">
            <v>90.238013107968271</v>
          </cell>
          <cell r="EY117">
            <v>-4.7619047619047592</v>
          </cell>
        </row>
        <row r="118">
          <cell r="A118">
            <v>199803</v>
          </cell>
          <cell r="B118">
            <v>-34.502894201505711</v>
          </cell>
          <cell r="C118">
            <v>-37.651907528018313</v>
          </cell>
          <cell r="D118">
            <v>-24.110463207848753</v>
          </cell>
          <cell r="E118">
            <v>6.4692401778597031</v>
          </cell>
          <cell r="F118">
            <v>-66.299357208448114</v>
          </cell>
          <cell r="G118">
            <v>-15.018606246110465</v>
          </cell>
          <cell r="H118">
            <v>-95.106282155429184</v>
          </cell>
          <cell r="I118">
            <v>300.626423690205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>
            <v>301.3801837872137</v>
          </cell>
          <cell r="O118">
            <v>-100</v>
          </cell>
          <cell r="P118">
            <v>-100</v>
          </cell>
          <cell r="Q118">
            <v>29.654810467806982</v>
          </cell>
          <cell r="R118">
            <v>2375.2475247524753</v>
          </cell>
          <cell r="S118">
            <v>-11.115780626181987</v>
          </cell>
          <cell r="T118">
            <v>74.784454606707868</v>
          </cell>
          <cell r="U118">
            <v>-65.357476937960726</v>
          </cell>
          <cell r="V118">
            <v>-100</v>
          </cell>
          <cell r="W118">
            <v>-95.22138083355928</v>
          </cell>
          <cell r="X118">
            <v>272.10682492581611</v>
          </cell>
          <cell r="Y118" t="e">
            <v>#DIV/0!</v>
          </cell>
          <cell r="Z118" t="e">
            <v>#DIV/0!</v>
          </cell>
          <cell r="AA118">
            <v>-93.657050707758472</v>
          </cell>
          <cell r="AB118">
            <v>4471.9844357981838</v>
          </cell>
          <cell r="AC118">
            <v>-70.827351718927076</v>
          </cell>
          <cell r="AD118" t="e">
            <v>#DIV/0!</v>
          </cell>
          <cell r="AE118">
            <v>355.6962025316455</v>
          </cell>
          <cell r="AF118">
            <v>-35.903139602713793</v>
          </cell>
          <cell r="AG118">
            <v>-68.249404217620196</v>
          </cell>
          <cell r="AH118">
            <v>-97.555183879944337</v>
          </cell>
          <cell r="AI118">
            <v>-99.092816275417348</v>
          </cell>
          <cell r="AJ118">
            <v>-28.324830721999277</v>
          </cell>
          <cell r="AK118">
            <v>-93.484928989433456</v>
          </cell>
          <cell r="AL118">
            <v>74.390731097928608</v>
          </cell>
          <cell r="AM118">
            <v>-16.126645963686769</v>
          </cell>
          <cell r="AN118">
            <v>4.4582111576117143</v>
          </cell>
          <cell r="AO118">
            <v>-50.915992959582013</v>
          </cell>
          <cell r="AP118">
            <v>79.137253012892415</v>
          </cell>
          <cell r="AQ118">
            <v>-66.337561296696492</v>
          </cell>
          <cell r="AR118">
            <v>-74.504536170757376</v>
          </cell>
          <cell r="AS118">
            <v>-55.221576164894941</v>
          </cell>
          <cell r="AT118">
            <v>-45.387539780124406</v>
          </cell>
          <cell r="AU118">
            <v>-84.819466731746502</v>
          </cell>
          <cell r="AV118">
            <v>65.922865279639296</v>
          </cell>
          <cell r="AW118">
            <v>-32.183233788395896</v>
          </cell>
          <cell r="AX118">
            <v>75.720127076183047</v>
          </cell>
          <cell r="AY118">
            <v>-91.826500809197881</v>
          </cell>
          <cell r="AZ118">
            <v>-35.640326829488671</v>
          </cell>
          <cell r="BA118">
            <v>17.754816133284493</v>
          </cell>
          <cell r="BB118">
            <v>47.491967520119914</v>
          </cell>
          <cell r="BC118" t="e">
            <v>#DIV/0!</v>
          </cell>
          <cell r="BD118">
            <v>-70.041944070436259</v>
          </cell>
          <cell r="BE118">
            <v>95.926548948900546</v>
          </cell>
          <cell r="BF118">
            <v>8117.2284644194769</v>
          </cell>
          <cell r="BG118">
            <v>169.26268204057106</v>
          </cell>
          <cell r="BH118">
            <v>197.48044551778827</v>
          </cell>
          <cell r="BI118">
            <v>283.70901639344265</v>
          </cell>
          <cell r="BJ118">
            <v>-74.98196260135694</v>
          </cell>
          <cell r="BK118">
            <v>-95.959617271317498</v>
          </cell>
          <cell r="BL118">
            <v>-87.563512667472779</v>
          </cell>
          <cell r="BM118">
            <v>-99.847420646020979</v>
          </cell>
          <cell r="BN118">
            <v>11.049798062175654</v>
          </cell>
          <cell r="BO118">
            <v>-88.425512703719619</v>
          </cell>
          <cell r="BP118">
            <v>-100</v>
          </cell>
          <cell r="BQ118">
            <v>-28.005115089514049</v>
          </cell>
          <cell r="BR118">
            <v>115.40549862589984</v>
          </cell>
          <cell r="BS118" t="e">
            <v>#DIV/0!</v>
          </cell>
          <cell r="BT118" t="e">
            <v>#DIV/0!</v>
          </cell>
          <cell r="BU118">
            <v>99.09749001514939</v>
          </cell>
          <cell r="BV118">
            <v>15.047447499817451</v>
          </cell>
          <cell r="BW118">
            <v>7.4698795180722755</v>
          </cell>
          <cell r="BX118">
            <v>19.436416184971094</v>
          </cell>
          <cell r="BY118">
            <v>-71.428571428571431</v>
          </cell>
          <cell r="CA118">
            <v>199803</v>
          </cell>
          <cell r="CB118">
            <v>-38.911775140438699</v>
          </cell>
          <cell r="CC118">
            <v>-43.139019869174518</v>
          </cell>
          <cell r="CD118">
            <v>-20.084726181373711</v>
          </cell>
          <cell r="CE118">
            <v>8.3019464102932545</v>
          </cell>
          <cell r="CF118">
            <v>5.5873148341331103</v>
          </cell>
          <cell r="CG118">
            <v>-44.376452918594197</v>
          </cell>
          <cell r="CH118">
            <v>-88.644811129763838</v>
          </cell>
          <cell r="CI118">
            <v>315.66727910472696</v>
          </cell>
          <cell r="CJ118">
            <v>919.84626135569533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>
            <v>199.36738035238113</v>
          </cell>
          <cell r="CO118">
            <v>-99.954251154300565</v>
          </cell>
          <cell r="CP118">
            <v>-100</v>
          </cell>
          <cell r="CQ118">
            <v>83.501027659488727</v>
          </cell>
          <cell r="CR118">
            <v>2010.7266435986162</v>
          </cell>
          <cell r="CS118">
            <v>87.746531066002376</v>
          </cell>
          <cell r="CT118">
            <v>92.191032786285746</v>
          </cell>
          <cell r="CU118">
            <v>-61.289986479241676</v>
          </cell>
          <cell r="CV118">
            <v>-99.072526874404687</v>
          </cell>
          <cell r="CW118">
            <v>-76.680366611640849</v>
          </cell>
          <cell r="CX118">
            <v>539.96121912495778</v>
          </cell>
          <cell r="CY118" t="e">
            <v>#DIV/0!</v>
          </cell>
          <cell r="CZ118">
            <v>800.57985020536364</v>
          </cell>
          <cell r="DA118">
            <v>-18.556515478761725</v>
          </cell>
          <cell r="DB118">
            <v>2198.0037859233739</v>
          </cell>
          <cell r="DC118">
            <v>-60.468616283530551</v>
          </cell>
          <cell r="DD118" t="e">
            <v>#DIV/0!</v>
          </cell>
          <cell r="DE118">
            <v>628.80308880308894</v>
          </cell>
          <cell r="DF118">
            <v>-27.494857083456878</v>
          </cell>
          <cell r="DG118">
            <v>-69.722760122855377</v>
          </cell>
          <cell r="DH118">
            <v>-92.360345108186678</v>
          </cell>
          <cell r="DI118">
            <v>-91.7394076708526</v>
          </cell>
          <cell r="DJ118">
            <v>-62.496460937647782</v>
          </cell>
          <cell r="DK118">
            <v>-95.502266038410582</v>
          </cell>
          <cell r="DL118">
            <v>39.42745920169537</v>
          </cell>
          <cell r="DM118">
            <v>9.6795581101660986</v>
          </cell>
          <cell r="DN118">
            <v>16.948412792690235</v>
          </cell>
          <cell r="DO118">
            <v>43.525781387276993</v>
          </cell>
          <cell r="DP118">
            <v>19.744180694005635</v>
          </cell>
          <cell r="DQ118">
            <v>-49.362033250764611</v>
          </cell>
          <cell r="DR118">
            <v>-74.820718854819859</v>
          </cell>
          <cell r="DS118">
            <v>-81.614475690834013</v>
          </cell>
          <cell r="DT118">
            <v>-65.009740152540701</v>
          </cell>
          <cell r="DU118">
            <v>-81.612959320120027</v>
          </cell>
          <cell r="DV118">
            <v>131.40871795996759</v>
          </cell>
          <cell r="DW118">
            <v>-19.021873926849665</v>
          </cell>
          <cell r="DX118">
            <v>138.46495259314989</v>
          </cell>
          <cell r="DY118">
            <v>90.330999721278232</v>
          </cell>
          <cell r="DZ118">
            <v>-46.023988138401549</v>
          </cell>
          <cell r="EA118">
            <v>3.9286534624541218</v>
          </cell>
          <cell r="EB118">
            <v>-22.544691036625551</v>
          </cell>
          <cell r="EC118">
            <v>93.789445787705148</v>
          </cell>
          <cell r="ED118">
            <v>-76.868433703188998</v>
          </cell>
          <cell r="EE118">
            <v>114.3729365474199</v>
          </cell>
          <cell r="EF118">
            <v>3463.5713940798687</v>
          </cell>
          <cell r="EG118">
            <v>60.743259125908025</v>
          </cell>
          <cell r="EH118">
            <v>128.05742880240686</v>
          </cell>
          <cell r="EI118">
            <v>187.10792788342803</v>
          </cell>
          <cell r="EJ118">
            <v>-77.901977881828074</v>
          </cell>
          <cell r="EK118">
            <v>-91.078330178155682</v>
          </cell>
          <cell r="EL118">
            <v>-86.812523446212154</v>
          </cell>
          <cell r="EM118">
            <v>-99.547071241266877</v>
          </cell>
          <cell r="EN118">
            <v>-0.2078690913154162</v>
          </cell>
          <cell r="EO118">
            <v>-73.27373485676172</v>
          </cell>
          <cell r="EP118">
            <v>-58.304627396945691</v>
          </cell>
          <cell r="EQ118">
            <v>-11.875171943590558</v>
          </cell>
          <cell r="ER118">
            <v>350.96047098402011</v>
          </cell>
          <cell r="ES118" t="e">
            <v>#DIV/0!</v>
          </cell>
          <cell r="ET118">
            <v>6304.4289044289044</v>
          </cell>
          <cell r="EU118">
            <v>83.274452281380292</v>
          </cell>
          <cell r="EV118">
            <v>37.304736048392186</v>
          </cell>
          <cell r="EW118">
            <v>-6.5088757396449637</v>
          </cell>
          <cell r="EX118">
            <v>67.359327574130305</v>
          </cell>
          <cell r="EY118">
            <v>-31.428571428571431</v>
          </cell>
        </row>
        <row r="119">
          <cell r="A119">
            <v>199804</v>
          </cell>
          <cell r="B119">
            <v>-62.265758399675299</v>
          </cell>
          <cell r="C119">
            <v>-64.844732023794407</v>
          </cell>
          <cell r="D119">
            <v>-9.6880061770200712</v>
          </cell>
          <cell r="E119">
            <v>40.402816790343053</v>
          </cell>
          <cell r="F119">
            <v>-81.747220689111415</v>
          </cell>
          <cell r="G119">
            <v>-48.371503216913069</v>
          </cell>
          <cell r="H119">
            <v>-100</v>
          </cell>
          <cell r="I119">
            <v>-80.148251100301138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>
            <v>676.40251858780039</v>
          </cell>
          <cell r="O119">
            <v>-100</v>
          </cell>
          <cell r="P119">
            <v>-100</v>
          </cell>
          <cell r="Q119">
            <v>239.6494623981128</v>
          </cell>
          <cell r="R119">
            <v>-24.379035541853298</v>
          </cell>
          <cell r="S119">
            <v>-34.857329468914557</v>
          </cell>
          <cell r="T119">
            <v>26.561603251365938</v>
          </cell>
          <cell r="U119">
            <v>-76.579620431509554</v>
          </cell>
          <cell r="V119">
            <v>-99.977788394244513</v>
          </cell>
          <cell r="W119">
            <v>-92.415956248994689</v>
          </cell>
          <cell r="X119">
            <v>32.879646900219768</v>
          </cell>
          <cell r="Y119">
            <v>66.145671906132378</v>
          </cell>
          <cell r="Z119">
            <v>1660.0769230769231</v>
          </cell>
          <cell r="AA119">
            <v>-87.3871351578358</v>
          </cell>
          <cell r="AB119">
            <v>39396.428571421726</v>
          </cell>
          <cell r="AC119">
            <v>-59.818397157520728</v>
          </cell>
          <cell r="AD119" t="e">
            <v>#DIV/0!</v>
          </cell>
          <cell r="AE119">
            <v>-100</v>
          </cell>
          <cell r="AF119">
            <v>-19.506411199709845</v>
          </cell>
          <cell r="AG119">
            <v>-64.556884077591747</v>
          </cell>
          <cell r="AH119">
            <v>-97.518077325366377</v>
          </cell>
          <cell r="AI119">
            <v>-99.483910598786565</v>
          </cell>
          <cell r="AJ119">
            <v>-15.085486082720521</v>
          </cell>
          <cell r="AK119">
            <v>-78.418738978967411</v>
          </cell>
          <cell r="AL119">
            <v>156.58047965167549</v>
          </cell>
          <cell r="AM119">
            <v>106.48164051622314</v>
          </cell>
          <cell r="AN119">
            <v>-18.129655503926898</v>
          </cell>
          <cell r="AO119">
            <v>-60.515035007057818</v>
          </cell>
          <cell r="AP119">
            <v>-94.594524287533048</v>
          </cell>
          <cell r="AQ119">
            <v>-6.2634817481215634</v>
          </cell>
          <cell r="AR119">
            <v>-35.506435017352729</v>
          </cell>
          <cell r="AS119">
            <v>-45.378463655448712</v>
          </cell>
          <cell r="AT119">
            <v>-70.935202706758361</v>
          </cell>
          <cell r="AU119">
            <v>-73.06951463900559</v>
          </cell>
          <cell r="AV119">
            <v>23.664548602968026</v>
          </cell>
          <cell r="AW119">
            <v>-61.603042693367875</v>
          </cell>
          <cell r="AX119">
            <v>1336.2934812878434</v>
          </cell>
          <cell r="AY119">
            <v>-98.252039853821216</v>
          </cell>
          <cell r="AZ119">
            <v>-65.553309286683373</v>
          </cell>
          <cell r="BA119">
            <v>54.235321806270235</v>
          </cell>
          <cell r="BB119">
            <v>-46.69847526852805</v>
          </cell>
          <cell r="BC119">
            <v>9223.7976782752903</v>
          </cell>
          <cell r="BD119">
            <v>-68.130999815067</v>
          </cell>
          <cell r="BE119">
            <v>-51.142360278244169</v>
          </cell>
          <cell r="BF119">
            <v>644.54800470545649</v>
          </cell>
          <cell r="BG119">
            <v>2163.9579878385844</v>
          </cell>
          <cell r="BH119">
            <v>188.66609877028588</v>
          </cell>
          <cell r="BI119">
            <v>790.32258064516134</v>
          </cell>
          <cell r="BJ119">
            <v>-79.127441848174357</v>
          </cell>
          <cell r="BK119">
            <v>-98.207616021980854</v>
          </cell>
          <cell r="BL119">
            <v>-91.915652166701719</v>
          </cell>
          <cell r="BM119">
            <v>-91.975692913016772</v>
          </cell>
          <cell r="BN119">
            <v>-91.25235730404259</v>
          </cell>
          <cell r="BO119">
            <v>-99.957929258295295</v>
          </cell>
          <cell r="BP119">
            <v>-100</v>
          </cell>
          <cell r="BQ119">
            <v>-100</v>
          </cell>
          <cell r="BR119">
            <v>-99.33939238006495</v>
          </cell>
          <cell r="BS119" t="e">
            <v>#DIV/0!</v>
          </cell>
          <cell r="BT119">
            <v>-100</v>
          </cell>
          <cell r="BU119">
            <v>664.94925539909093</v>
          </cell>
          <cell r="BV119">
            <v>54.548343716985784</v>
          </cell>
          <cell r="BW119">
            <v>20.655737704918039</v>
          </cell>
          <cell r="BX119">
            <v>81.801637852593274</v>
          </cell>
          <cell r="BY119">
            <v>8.8235294117646959</v>
          </cell>
          <cell r="CA119">
            <v>199804</v>
          </cell>
          <cell r="CB119">
            <v>-48.264367295799957</v>
          </cell>
          <cell r="CC119">
            <v>-51.999559351819897</v>
          </cell>
          <cell r="CD119">
            <v>-17.406594110166623</v>
          </cell>
          <cell r="CE119">
            <v>16.405722344603021</v>
          </cell>
          <cell r="CF119">
            <v>-30.54384434096896</v>
          </cell>
          <cell r="CG119">
            <v>-45.308073439355603</v>
          </cell>
          <cell r="CH119">
            <v>-92.108004875681189</v>
          </cell>
          <cell r="CI119">
            <v>149.83501552795028</v>
          </cell>
          <cell r="CJ119">
            <v>1734.6610761705101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>
            <v>257.40894559989698</v>
          </cell>
          <cell r="CO119">
            <v>-99.96715153734911</v>
          </cell>
          <cell r="CP119">
            <v>-100</v>
          </cell>
          <cell r="CQ119">
            <v>119.17429607877006</v>
          </cell>
          <cell r="CR119">
            <v>88.710341985990937</v>
          </cell>
          <cell r="CS119">
            <v>26.180714988520819</v>
          </cell>
          <cell r="CT119">
            <v>71.897084301622726</v>
          </cell>
          <cell r="CU119">
            <v>-65.594558191401944</v>
          </cell>
          <cell r="CV119">
            <v>-99.512960622754562</v>
          </cell>
          <cell r="CW119">
            <v>-79.76503538953304</v>
          </cell>
          <cell r="CX119">
            <v>330.34406943988523</v>
          </cell>
          <cell r="CY119">
            <v>69.059110028780168</v>
          </cell>
          <cell r="CZ119">
            <v>917.2374190854041</v>
          </cell>
          <cell r="DA119">
            <v>-37.0484589781681</v>
          </cell>
          <cell r="DB119">
            <v>3243.2179294197936</v>
          </cell>
          <cell r="DC119">
            <v>-60.291716789826424</v>
          </cell>
          <cell r="DD119" t="e">
            <v>#DIV/0!</v>
          </cell>
          <cell r="DE119">
            <v>605.64485981308394</v>
          </cell>
          <cell r="DF119">
            <v>-25.46435464183601</v>
          </cell>
          <cell r="DG119">
            <v>-68.409698223749359</v>
          </cell>
          <cell r="DH119">
            <v>-93.671337009817705</v>
          </cell>
          <cell r="DI119">
            <v>-93.707904714351855</v>
          </cell>
          <cell r="DJ119">
            <v>-50.445543699988477</v>
          </cell>
          <cell r="DK119">
            <v>-91.159976698218557</v>
          </cell>
          <cell r="DL119">
            <v>69.20540318838809</v>
          </cell>
          <cell r="DM119">
            <v>34.284702532486136</v>
          </cell>
          <cell r="DN119">
            <v>8.0322726122155075</v>
          </cell>
          <cell r="DO119">
            <v>17.080696224124424</v>
          </cell>
          <cell r="DP119">
            <v>-9.3184208451919375</v>
          </cell>
          <cell r="DQ119">
            <v>-38.407247385032271</v>
          </cell>
          <cell r="DR119">
            <v>-64.827817796934823</v>
          </cell>
          <cell r="DS119">
            <v>-72.404009477105177</v>
          </cell>
          <cell r="DT119">
            <v>-66.515873680784424</v>
          </cell>
          <cell r="DU119">
            <v>-79.441387335117255</v>
          </cell>
          <cell r="DV119">
            <v>104.0223148806264</v>
          </cell>
          <cell r="DW119">
            <v>-29.845151496194674</v>
          </cell>
          <cell r="DX119">
            <v>442.92889809050337</v>
          </cell>
          <cell r="DY119">
            <v>42.396980028587393</v>
          </cell>
          <cell r="DZ119">
            <v>-50.987949195640915</v>
          </cell>
          <cell r="EA119">
            <v>16.715597805377698</v>
          </cell>
          <cell r="EB119">
            <v>-29.39006966183959</v>
          </cell>
          <cell r="EC119">
            <v>165.27578046634829</v>
          </cell>
          <cell r="ED119">
            <v>-73.963150986444163</v>
          </cell>
          <cell r="EE119">
            <v>57.41666226016261</v>
          </cell>
          <cell r="EF119">
            <v>2482.6826196473553</v>
          </cell>
          <cell r="EG119">
            <v>103.48350642275008</v>
          </cell>
          <cell r="EH119">
            <v>147.39380086966216</v>
          </cell>
          <cell r="EI119">
            <v>278.53600614653908</v>
          </cell>
          <cell r="EJ119">
            <v>-78.298555668893357</v>
          </cell>
          <cell r="EK119">
            <v>-92.342927202598304</v>
          </cell>
          <cell r="EL119">
            <v>-89.734111901695272</v>
          </cell>
          <cell r="EM119">
            <v>-95.119109033225712</v>
          </cell>
          <cell r="EN119">
            <v>-42.491408349550952</v>
          </cell>
          <cell r="EO119">
            <v>-89.61445816545988</v>
          </cell>
          <cell r="EP119">
            <v>-65.932545266910594</v>
          </cell>
          <cell r="EQ119">
            <v>-48.086950394588513</v>
          </cell>
          <cell r="ER119">
            <v>225.31028708528538</v>
          </cell>
          <cell r="ES119" t="e">
            <v>#DIV/0!</v>
          </cell>
          <cell r="ET119">
            <v>4360.227272727273</v>
          </cell>
          <cell r="EU119">
            <v>118.83830455259186</v>
          </cell>
          <cell r="EV119">
            <v>41.019452856767515</v>
          </cell>
          <cell r="EW119">
            <v>-0.2274450341167551</v>
          </cell>
          <cell r="EX119">
            <v>70.308435525826866</v>
          </cell>
          <cell r="EY119">
            <v>-18.269230769230788</v>
          </cell>
        </row>
        <row r="120">
          <cell r="A120">
            <v>199805</v>
          </cell>
          <cell r="B120">
            <v>-32.490535749692611</v>
          </cell>
          <cell r="C120">
            <v>-34.046858305687039</v>
          </cell>
          <cell r="D120">
            <v>30.553405574703305</v>
          </cell>
          <cell r="E120">
            <v>124.92505653937914</v>
          </cell>
          <cell r="F120">
            <v>-32.821553376169533</v>
          </cell>
          <cell r="G120">
            <v>-15.948505717482604</v>
          </cell>
          <cell r="H120">
            <v>-100</v>
          </cell>
          <cell r="I120">
            <v>-96.996509456936437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>
            <v>140.37219701698689</v>
          </cell>
          <cell r="O120">
            <v>-100</v>
          </cell>
          <cell r="P120">
            <v>-100</v>
          </cell>
          <cell r="Q120">
            <v>87.482110136405851</v>
          </cell>
          <cell r="R120">
            <v>631.95965169411159</v>
          </cell>
          <cell r="S120">
            <v>-81.238390092879257</v>
          </cell>
          <cell r="T120">
            <v>-3.8986051567649582</v>
          </cell>
          <cell r="U120">
            <v>-16.829581470616276</v>
          </cell>
          <cell r="V120">
            <v>-93.645095704161534</v>
          </cell>
          <cell r="W120">
            <v>-66.426956356706569</v>
          </cell>
          <cell r="X120">
            <v>-87.170138713745274</v>
          </cell>
          <cell r="Y120">
            <v>-100</v>
          </cell>
          <cell r="Z120">
            <v>2853599.9999999995</v>
          </cell>
          <cell r="AA120">
            <v>459.20704845814976</v>
          </cell>
          <cell r="AB120">
            <v>32088.903566727407</v>
          </cell>
          <cell r="AC120">
            <v>-16.795021392454316</v>
          </cell>
          <cell r="AD120">
            <v>8299.9999999999982</v>
          </cell>
          <cell r="AE120">
            <v>6948.1481481476148</v>
          </cell>
          <cell r="AF120">
            <v>-13.661475372429237</v>
          </cell>
          <cell r="AG120">
            <v>-62.603301227691702</v>
          </cell>
          <cell r="AH120">
            <v>-97.341008725991799</v>
          </cell>
          <cell r="AI120">
            <v>-97.025386381564957</v>
          </cell>
          <cell r="AJ120">
            <v>-69.115699545145958</v>
          </cell>
          <cell r="AK120">
            <v>-86.706463338081534</v>
          </cell>
          <cell r="AL120">
            <v>176.4926060338608</v>
          </cell>
          <cell r="AM120">
            <v>268.09386249563113</v>
          </cell>
          <cell r="AN120">
            <v>-28.164134035029392</v>
          </cell>
          <cell r="AO120">
            <v>131.46552395232897</v>
          </cell>
          <cell r="AP120">
            <v>-49.73651405258385</v>
          </cell>
          <cell r="AQ120">
            <v>-43.209985322521916</v>
          </cell>
          <cell r="AR120">
            <v>-35.322531813633802</v>
          </cell>
          <cell r="AS120">
            <v>-65.318397908795106</v>
          </cell>
          <cell r="AT120">
            <v>-57.043189476728493</v>
          </cell>
          <cell r="AU120">
            <v>-62.785611997065281</v>
          </cell>
          <cell r="AV120">
            <v>6.0045331644512174</v>
          </cell>
          <cell r="AW120">
            <v>-14.450815182917182</v>
          </cell>
          <cell r="AX120">
            <v>1605.4447747889205</v>
          </cell>
          <cell r="AY120">
            <v>-96.018786767462629</v>
          </cell>
          <cell r="AZ120">
            <v>-66.66375468327729</v>
          </cell>
          <cell r="BA120">
            <v>28.680856566114585</v>
          </cell>
          <cell r="BB120">
            <v>-42.048566405857621</v>
          </cell>
          <cell r="BC120" t="e">
            <v>#DIV/0!</v>
          </cell>
          <cell r="BD120">
            <v>-68.915847210554915</v>
          </cell>
          <cell r="BE120">
            <v>-29.398079607461611</v>
          </cell>
          <cell r="BF120">
            <v>309.1796875</v>
          </cell>
          <cell r="BG120">
            <v>879.82967279246986</v>
          </cell>
          <cell r="BH120">
            <v>291.63935368868954</v>
          </cell>
          <cell r="BI120">
            <v>971.13430376270253</v>
          </cell>
          <cell r="BJ120">
            <v>-72.719792324720899</v>
          </cell>
          <cell r="BK120">
            <v>-99.586646842166957</v>
          </cell>
          <cell r="BL120">
            <v>-73.617643325426428</v>
          </cell>
          <cell r="BM120">
            <v>-86.719253641076918</v>
          </cell>
          <cell r="BN120">
            <v>121.6324014873102</v>
          </cell>
          <cell r="BO120">
            <v>-99.818664698650949</v>
          </cell>
          <cell r="BP120">
            <v>-97.601918465227811</v>
          </cell>
          <cell r="BQ120">
            <v>301.66043491095155</v>
          </cell>
          <cell r="BR120">
            <v>-98.707132538703576</v>
          </cell>
          <cell r="BS120" t="e">
            <v>#DIV/0!</v>
          </cell>
          <cell r="BT120" t="e">
            <v>#DIV/0!</v>
          </cell>
          <cell r="BU120">
            <v>741.5464642265041</v>
          </cell>
          <cell r="BV120">
            <v>31.238422404707677</v>
          </cell>
          <cell r="BW120">
            <v>-0.19493177387914784</v>
          </cell>
          <cell r="BX120">
            <v>65.924276169265028</v>
          </cell>
          <cell r="BY120">
            <v>-46.875</v>
          </cell>
          <cell r="CA120">
            <v>199805</v>
          </cell>
          <cell r="CB120">
            <v>-44.212133804004516</v>
          </cell>
          <cell r="CC120">
            <v>-47.329577996473205</v>
          </cell>
          <cell r="CD120">
            <v>-7.631663113334838</v>
          </cell>
          <cell r="CE120">
            <v>40.221535290923214</v>
          </cell>
          <cell r="CF120">
            <v>-31.148866344875501</v>
          </cell>
          <cell r="CG120">
            <v>-42.68082523877986</v>
          </cell>
          <cell r="CH120">
            <v>-93.724251251214753</v>
          </cell>
          <cell r="CI120">
            <v>15.426778057728868</v>
          </cell>
          <cell r="CJ120">
            <v>26879.87421383648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>
            <v>234.02736915322328</v>
          </cell>
          <cell r="CO120">
            <v>-99.972175771218062</v>
          </cell>
          <cell r="CP120">
            <v>-100</v>
          </cell>
          <cell r="CQ120">
            <v>109.01317381516756</v>
          </cell>
          <cell r="CR120">
            <v>219.97333555537034</v>
          </cell>
          <cell r="CS120">
            <v>-9.4618471695270472</v>
          </cell>
          <cell r="CT120">
            <v>51.245689157728179</v>
          </cell>
          <cell r="CU120">
            <v>-56.426587403644504</v>
          </cell>
          <cell r="CV120">
            <v>-98.06572078666747</v>
          </cell>
          <cell r="CW120">
            <v>-78.095339364804659</v>
          </cell>
          <cell r="CX120">
            <v>0.10915776169137814</v>
          </cell>
          <cell r="CY120">
            <v>66.872077269350086</v>
          </cell>
          <cell r="CZ120">
            <v>3000.5738132498695</v>
          </cell>
          <cell r="DA120">
            <v>64.135690654051672</v>
          </cell>
          <cell r="DB120">
            <v>6484.9317102144341</v>
          </cell>
          <cell r="DC120">
            <v>-50.879525981786657</v>
          </cell>
          <cell r="DD120">
            <v>332450</v>
          </cell>
          <cell r="DE120">
            <v>669.02294596595038</v>
          </cell>
          <cell r="DF120">
            <v>-23.125657203931283</v>
          </cell>
          <cell r="DG120">
            <v>-67.259181856668008</v>
          </cell>
          <cell r="DH120">
            <v>-94.39846906333392</v>
          </cell>
          <cell r="DI120">
            <v>-94.365251595423288</v>
          </cell>
          <cell r="DJ120">
            <v>-54.14496692068758</v>
          </cell>
          <cell r="DK120">
            <v>-90.277529284558753</v>
          </cell>
          <cell r="DL120">
            <v>90.463970753765011</v>
          </cell>
          <cell r="DM120">
            <v>80.613134001051378</v>
          </cell>
          <cell r="DN120">
            <v>0.86008677899349095</v>
          </cell>
          <cell r="DO120">
            <v>39.745632248380645</v>
          </cell>
          <cell r="DP120">
            <v>-17.327118457996775</v>
          </cell>
          <cell r="DQ120">
            <v>-39.358892373763851</v>
          </cell>
          <cell r="DR120">
            <v>-58.981453095683392</v>
          </cell>
          <cell r="DS120">
            <v>-71.000021412620995</v>
          </cell>
          <cell r="DT120">
            <v>-64.638895888125916</v>
          </cell>
          <cell r="DU120">
            <v>-76.14110625790714</v>
          </cell>
          <cell r="DV120">
            <v>84.600449271706708</v>
          </cell>
          <cell r="DW120">
            <v>-26.79481995654865</v>
          </cell>
          <cell r="DX120">
            <v>673.27717500673361</v>
          </cell>
          <cell r="DY120">
            <v>14.970401158920694</v>
          </cell>
          <cell r="DZ120">
            <v>-54.09405282461335</v>
          </cell>
          <cell r="EA120">
            <v>19.086470146683013</v>
          </cell>
          <cell r="EB120">
            <v>-31.988845741320446</v>
          </cell>
          <cell r="EC120">
            <v>228.35258867792226</v>
          </cell>
          <cell r="ED120">
            <v>-72.793388827269254</v>
          </cell>
          <cell r="EE120">
            <v>37.131725406437596</v>
          </cell>
          <cell r="EF120">
            <v>1657.0095282724146</v>
          </cell>
          <cell r="EG120">
            <v>140.5395720008772</v>
          </cell>
          <cell r="EH120">
            <v>175.53481484805309</v>
          </cell>
          <cell r="EI120">
            <v>356.66924864446167</v>
          </cell>
          <cell r="EJ120">
            <v>-77.176749794614011</v>
          </cell>
          <cell r="EK120">
            <v>-94.051108961162726</v>
          </cell>
          <cell r="EL120">
            <v>-84.687713467799313</v>
          </cell>
          <cell r="EM120">
            <v>-92.410643385718799</v>
          </cell>
          <cell r="EN120">
            <v>-6.5744828895279284</v>
          </cell>
          <cell r="EO120">
            <v>-91.740955479497245</v>
          </cell>
          <cell r="EP120">
            <v>-69.984250680084273</v>
          </cell>
          <cell r="EQ120">
            <v>29.78879565322174</v>
          </cell>
          <cell r="ER120">
            <v>88.003425867536123</v>
          </cell>
          <cell r="ES120" t="e">
            <v>#DIV/0!</v>
          </cell>
          <cell r="ET120">
            <v>13748.376623376624</v>
          </cell>
          <cell r="EU120">
            <v>202.98361054555613</v>
          </cell>
          <cell r="EV120">
            <v>39.353879564197257</v>
          </cell>
          <cell r="EW120">
            <v>-0.22075055187637815</v>
          </cell>
          <cell r="EX120">
            <v>69.681528662420391</v>
          </cell>
          <cell r="EY120">
            <v>-25.000000000000014</v>
          </cell>
        </row>
        <row r="121">
          <cell r="A121">
            <v>199806</v>
          </cell>
          <cell r="B121">
            <v>-8.8352888742225417</v>
          </cell>
          <cell r="C121">
            <v>-7.8369681659010695</v>
          </cell>
          <cell r="D121">
            <v>28.850598713660133</v>
          </cell>
          <cell r="E121">
            <v>39.855960243256447</v>
          </cell>
          <cell r="F121">
            <v>-1.716150344438617</v>
          </cell>
          <cell r="G121">
            <v>-18.0308252039666</v>
          </cell>
          <cell r="H121">
            <v>-70.856218767755934</v>
          </cell>
          <cell r="I121">
            <v>-29.311475409836063</v>
          </cell>
          <cell r="J121">
            <v>145499.00990099012</v>
          </cell>
          <cell r="K121" t="e">
            <v>#DIV/0!</v>
          </cell>
          <cell r="L121" t="e">
            <v>#DIV/0!</v>
          </cell>
          <cell r="M121" t="e">
            <v>#DIV/0!</v>
          </cell>
          <cell r="N121">
            <v>37.687351853562262</v>
          </cell>
          <cell r="O121">
            <v>-100</v>
          </cell>
          <cell r="P121">
            <v>-100</v>
          </cell>
          <cell r="Q121">
            <v>98.264879944527763</v>
          </cell>
          <cell r="R121">
            <v>-76.851553331699833</v>
          </cell>
          <cell r="S121">
            <v>-98.23083136671049</v>
          </cell>
          <cell r="T121">
            <v>-54.939805098737622</v>
          </cell>
          <cell r="U121">
            <v>-46.469048097254188</v>
          </cell>
          <cell r="V121">
            <v>-91.637304750525459</v>
          </cell>
          <cell r="W121">
            <v>-85.599556648388841</v>
          </cell>
          <cell r="X121">
            <v>-88.329886064855387</v>
          </cell>
          <cell r="Y121">
            <v>-34.533551554828151</v>
          </cell>
          <cell r="Z121">
            <v>870.61475409836078</v>
          </cell>
          <cell r="AA121">
            <v>792.93140535372845</v>
          </cell>
          <cell r="AB121">
            <v>8721.796407183323</v>
          </cell>
          <cell r="AC121">
            <v>-13.952254641909832</v>
          </cell>
          <cell r="AD121" t="e">
            <v>#DIV/0!</v>
          </cell>
          <cell r="AE121">
            <v>65599.999999999462</v>
          </cell>
          <cell r="AF121">
            <v>37.590109581325834</v>
          </cell>
          <cell r="AG121">
            <v>-20.692823044112302</v>
          </cell>
          <cell r="AH121">
            <v>-94.516581867828947</v>
          </cell>
          <cell r="AI121">
            <v>-98.211252630347943</v>
          </cell>
          <cell r="AJ121">
            <v>-67.400092123442235</v>
          </cell>
          <cell r="AK121">
            <v>-81.557569353372472</v>
          </cell>
          <cell r="AL121">
            <v>359.94797308966247</v>
          </cell>
          <cell r="AM121">
            <v>230.46263104193787</v>
          </cell>
          <cell r="AN121">
            <v>77.533718347652837</v>
          </cell>
          <cell r="AO121">
            <v>574.44264049952824</v>
          </cell>
          <cell r="AP121">
            <v>50.680848736738511</v>
          </cell>
          <cell r="AQ121">
            <v>107.1866963715521</v>
          </cell>
          <cell r="AR121">
            <v>120.05097141316989</v>
          </cell>
          <cell r="AS121">
            <v>36.265851493278547</v>
          </cell>
          <cell r="AT121">
            <v>-26.716014013893925</v>
          </cell>
          <cell r="AU121">
            <v>-32.961347351535892</v>
          </cell>
          <cell r="AV121">
            <v>77.350300095264089</v>
          </cell>
          <cell r="AW121">
            <v>-40.423901759640792</v>
          </cell>
          <cell r="AX121">
            <v>3191.1494705171776</v>
          </cell>
          <cell r="AY121">
            <v>-98.745052503291475</v>
          </cell>
          <cell r="AZ121">
            <v>-65.326307486210453</v>
          </cell>
          <cell r="BA121">
            <v>149.86088535138927</v>
          </cell>
          <cell r="BB121">
            <v>22.229852976093497</v>
          </cell>
          <cell r="BC121">
            <v>528596.42857142852</v>
          </cell>
          <cell r="BD121">
            <v>-69.402370044278371</v>
          </cell>
          <cell r="BE121">
            <v>-13.650504880640256</v>
          </cell>
          <cell r="BF121">
            <v>3735.8895705521468</v>
          </cell>
          <cell r="BG121">
            <v>170.12875147338838</v>
          </cell>
          <cell r="BH121">
            <v>214.35627263747119</v>
          </cell>
          <cell r="BI121">
            <v>459.95960616006062</v>
          </cell>
          <cell r="BJ121">
            <v>2.1905801963464739</v>
          </cell>
          <cell r="BK121">
            <v>-100</v>
          </cell>
          <cell r="BL121">
            <v>-45.182714927728895</v>
          </cell>
          <cell r="BM121">
            <v>-90.939008371338616</v>
          </cell>
          <cell r="BN121">
            <v>511.42394310605096</v>
          </cell>
          <cell r="BO121">
            <v>-92.276948497827775</v>
          </cell>
          <cell r="BP121">
            <v>-100</v>
          </cell>
          <cell r="BQ121">
            <v>2622.5138632162661</v>
          </cell>
          <cell r="BR121">
            <v>15.642389019413883</v>
          </cell>
          <cell r="BS121" t="e">
            <v>#DIV/0!</v>
          </cell>
          <cell r="BT121">
            <v>-12.57032565397725</v>
          </cell>
          <cell r="BU121">
            <v>1020.4021932533774</v>
          </cell>
          <cell r="BV121">
            <v>-25.226485094911567</v>
          </cell>
          <cell r="BW121">
            <v>-24.70930232558139</v>
          </cell>
          <cell r="BX121">
            <v>-25.687458081824289</v>
          </cell>
          <cell r="BY121">
            <v>36</v>
          </cell>
          <cell r="CA121">
            <v>199806</v>
          </cell>
          <cell r="CB121">
            <v>-39.352223031570112</v>
          </cell>
          <cell r="CC121">
            <v>-42.008691975839916</v>
          </cell>
          <cell r="CD121">
            <v>-2.5451171816761047</v>
          </cell>
          <cell r="CE121">
            <v>40.151648620239797</v>
          </cell>
          <cell r="CF121">
            <v>-24.40358587070925</v>
          </cell>
          <cell r="CG121">
            <v>-40.971020945102431</v>
          </cell>
          <cell r="CH121">
            <v>-89.021654895820021</v>
          </cell>
          <cell r="CI121">
            <v>10.111790597125363</v>
          </cell>
          <cell r="CJ121">
            <v>34700.065274151435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>
            <v>199.70864035429764</v>
          </cell>
          <cell r="CO121">
            <v>-99.972601050749702</v>
          </cell>
          <cell r="CP121">
            <v>-100</v>
          </cell>
          <cell r="CQ121">
            <v>106.58974755656354</v>
          </cell>
          <cell r="CR121">
            <v>-6.6916145551233512</v>
          </cell>
          <cell r="CS121">
            <v>-50.628002291657488</v>
          </cell>
          <cell r="CT121">
            <v>25.223050324344271</v>
          </cell>
          <cell r="CU121">
            <v>-54.977297432640754</v>
          </cell>
          <cell r="CV121">
            <v>-97.174531244710337</v>
          </cell>
          <cell r="CW121">
            <v>-79.236531686574253</v>
          </cell>
          <cell r="CX121">
            <v>-27.556351481467672</v>
          </cell>
          <cell r="CY121">
            <v>42.263264157812841</v>
          </cell>
          <cell r="CZ121">
            <v>1807.7576313977506</v>
          </cell>
          <cell r="DA121">
            <v>210.14784222182311</v>
          </cell>
          <cell r="DB121">
            <v>6731.6338660683004</v>
          </cell>
          <cell r="DC121">
            <v>-49.743849115708407</v>
          </cell>
          <cell r="DD121">
            <v>332450</v>
          </cell>
          <cell r="DE121">
            <v>956.11643330876836</v>
          </cell>
          <cell r="DF121">
            <v>-16.539928359941285</v>
          </cell>
          <cell r="DG121">
            <v>-62.208213572332632</v>
          </cell>
          <cell r="DH121">
            <v>-94.411280544512422</v>
          </cell>
          <cell r="DI121">
            <v>-94.782420335781993</v>
          </cell>
          <cell r="DJ121">
            <v>-55.582726254061868</v>
          </cell>
          <cell r="DK121">
            <v>-89.331691083414682</v>
          </cell>
          <cell r="DL121">
            <v>119.69441057435429</v>
          </cell>
          <cell r="DM121">
            <v>96.867036523767979</v>
          </cell>
          <cell r="DN121">
            <v>9.1767362051816406</v>
          </cell>
          <cell r="DO121">
            <v>97.743244672338335</v>
          </cell>
          <cell r="DP121">
            <v>-9.9504178925639195</v>
          </cell>
          <cell r="DQ121">
            <v>-23.463358777474483</v>
          </cell>
          <cell r="DR121">
            <v>-39.562131484089811</v>
          </cell>
          <cell r="DS121">
            <v>-59.365087184240615</v>
          </cell>
          <cell r="DT121">
            <v>-60.525469833742306</v>
          </cell>
          <cell r="DU121">
            <v>-71.457476308671716</v>
          </cell>
          <cell r="DV121">
            <v>83.814038771063537</v>
          </cell>
          <cell r="DW121">
            <v>-28.273141682521128</v>
          </cell>
          <cell r="DX121">
            <v>946.38620549422922</v>
          </cell>
          <cell r="DY121">
            <v>2.635892631022358</v>
          </cell>
          <cell r="DZ121">
            <v>-55.312395067898393</v>
          </cell>
          <cell r="EA121">
            <v>33.27133322048158</v>
          </cell>
          <cell r="EB121">
            <v>-25.793946412338215</v>
          </cell>
          <cell r="EC121">
            <v>324.38552590154774</v>
          </cell>
          <cell r="ED121">
            <v>-72.052312447239956</v>
          </cell>
          <cell r="EE121">
            <v>19.820516445167698</v>
          </cell>
          <cell r="EF121">
            <v>1733.4837884600915</v>
          </cell>
          <cell r="EG121">
            <v>146.18853292596913</v>
          </cell>
          <cell r="EH121">
            <v>181.18530020703935</v>
          </cell>
          <cell r="EI121">
            <v>377.02564868024979</v>
          </cell>
          <cell r="EJ121">
            <v>-71.567464029772594</v>
          </cell>
          <cell r="EK121">
            <v>-94.167378686754432</v>
          </cell>
          <cell r="EL121">
            <v>-79.541522254746042</v>
          </cell>
          <cell r="EM121">
            <v>-92.216376125439083</v>
          </cell>
          <cell r="EN121">
            <v>51.574756065271743</v>
          </cell>
          <cell r="EO121">
            <v>-91.824990563308887</v>
          </cell>
          <cell r="EP121">
            <v>-71.650181593385369</v>
          </cell>
          <cell r="EQ121">
            <v>140.12649000718454</v>
          </cell>
          <cell r="ER121">
            <v>80.655265231784938</v>
          </cell>
          <cell r="ES121" t="e">
            <v>#DIV/0!</v>
          </cell>
          <cell r="ET121">
            <v>326.94757079344737</v>
          </cell>
          <cell r="EU121">
            <v>371.29251922842627</v>
          </cell>
          <cell r="EV121">
            <v>26.264028165701021</v>
          </cell>
          <cell r="EW121">
            <v>-5.5197358075169092</v>
          </cell>
          <cell r="EX121">
            <v>51.38334834641617</v>
          </cell>
          <cell r="EY121">
            <v>-15.527950310559021</v>
          </cell>
        </row>
        <row r="122">
          <cell r="A122">
            <v>199807</v>
          </cell>
          <cell r="B122">
            <v>16.349185351325588</v>
          </cell>
          <cell r="C122">
            <v>20.171406079451913</v>
          </cell>
          <cell r="D122">
            <v>26.19972153061461</v>
          </cell>
          <cell r="E122">
            <v>24.225477379176425</v>
          </cell>
          <cell r="F122">
            <v>31.72987242921954</v>
          </cell>
          <cell r="G122">
            <v>36.315311703844088</v>
          </cell>
          <cell r="H122">
            <v>-93.369875148797163</v>
          </cell>
          <cell r="I122">
            <v>-79.198412698412696</v>
          </cell>
          <cell r="J122">
            <v>317607.69230769231</v>
          </cell>
          <cell r="K122">
            <v>-6.5573770491803174</v>
          </cell>
          <cell r="L122">
            <v>-56.81818181818182</v>
          </cell>
          <cell r="M122" t="e">
            <v>#DIV/0!</v>
          </cell>
          <cell r="N122">
            <v>76.191224601019314</v>
          </cell>
          <cell r="O122">
            <v>-100</v>
          </cell>
          <cell r="P122">
            <v>-100</v>
          </cell>
          <cell r="Q122">
            <v>52.821056818935233</v>
          </cell>
          <cell r="R122">
            <v>-35.683973888895579</v>
          </cell>
          <cell r="S122">
            <v>-98.879098968016592</v>
          </cell>
          <cell r="T122">
            <v>-42.065817419640652</v>
          </cell>
          <cell r="U122">
            <v>-55.837149672772107</v>
          </cell>
          <cell r="V122">
            <v>-92.208218728190815</v>
          </cell>
          <cell r="W122">
            <v>-34.263077687489641</v>
          </cell>
          <cell r="X122">
            <v>-93.641463923370253</v>
          </cell>
          <cell r="Y122">
            <v>126.66666666666666</v>
          </cell>
          <cell r="Z122">
            <v>376.75572519083966</v>
          </cell>
          <cell r="AA122">
            <v>1833.0726852674602</v>
          </cell>
          <cell r="AB122" t="e">
            <v>#DIV/0!</v>
          </cell>
          <cell r="AC122">
            <v>-93.939393939393938</v>
          </cell>
          <cell r="AD122" t="e">
            <v>#DIV/0!</v>
          </cell>
          <cell r="AE122">
            <v>41.748942172073356</v>
          </cell>
          <cell r="AF122">
            <v>68.902093636424922</v>
          </cell>
          <cell r="AG122">
            <v>62.954915698508046</v>
          </cell>
          <cell r="AH122">
            <v>-87.134609186895929</v>
          </cell>
          <cell r="AI122">
            <v>-88.023376429241736</v>
          </cell>
          <cell r="AJ122">
            <v>-50.427850405042385</v>
          </cell>
          <cell r="AK122">
            <v>-2.8881721104361873</v>
          </cell>
          <cell r="AL122">
            <v>-44.511115376119406</v>
          </cell>
          <cell r="AM122">
            <v>336.20924170102768</v>
          </cell>
          <cell r="AN122">
            <v>408.93841607738796</v>
          </cell>
          <cell r="AO122">
            <v>1482.4974286730981</v>
          </cell>
          <cell r="AP122">
            <v>-16.267873616236159</v>
          </cell>
          <cell r="AQ122">
            <v>108.21798316631325</v>
          </cell>
          <cell r="AR122">
            <v>122.14015432283034</v>
          </cell>
          <cell r="AS122">
            <v>42.040197051716746</v>
          </cell>
          <cell r="AT122">
            <v>-11.749923950852406</v>
          </cell>
          <cell r="AU122">
            <v>52.225910318804694</v>
          </cell>
          <cell r="AV122">
            <v>13.479349390328849</v>
          </cell>
          <cell r="AW122">
            <v>-100</v>
          </cell>
          <cell r="AX122">
            <v>2101.1523634789428</v>
          </cell>
          <cell r="AY122">
            <v>-97.647809560802372</v>
          </cell>
          <cell r="AZ122">
            <v>-64.979443129486825</v>
          </cell>
          <cell r="BA122">
            <v>248.0189520305895</v>
          </cell>
          <cell r="BB122">
            <v>13.665807014939276</v>
          </cell>
          <cell r="BC122">
            <v>4777.9857972885729</v>
          </cell>
          <cell r="BD122">
            <v>-16.62934942295756</v>
          </cell>
          <cell r="BE122">
            <v>433.32193634783596</v>
          </cell>
          <cell r="BF122">
            <v>711.24281609195384</v>
          </cell>
          <cell r="BG122">
            <v>78.911266407075999</v>
          </cell>
          <cell r="BH122">
            <v>276.58747300215987</v>
          </cell>
          <cell r="BI122">
            <v>2451.8072289156626</v>
          </cell>
          <cell r="BJ122">
            <v>-63.135523004651418</v>
          </cell>
          <cell r="BK122">
            <v>-100</v>
          </cell>
          <cell r="BL122">
            <v>10.33132426202144</v>
          </cell>
          <cell r="BM122">
            <v>-83.695906766831385</v>
          </cell>
          <cell r="BN122">
            <v>818.01933990155487</v>
          </cell>
          <cell r="BO122">
            <v>-90.611816023397679</v>
          </cell>
          <cell r="BP122">
            <v>-100</v>
          </cell>
          <cell r="BQ122">
            <v>780.19429868103828</v>
          </cell>
          <cell r="BR122">
            <v>-23.229290978211381</v>
          </cell>
          <cell r="BS122" t="e">
            <v>#DIV/0!</v>
          </cell>
          <cell r="BT122">
            <v>-80.689012400404636</v>
          </cell>
          <cell r="BU122">
            <v>8932.222365293499</v>
          </cell>
          <cell r="BV122">
            <v>-22.7540657606487</v>
          </cell>
          <cell r="BW122">
            <v>-32.458642327438668</v>
          </cell>
          <cell r="BX122">
            <v>-12.7659574468085</v>
          </cell>
          <cell r="BY122">
            <v>33.333333333333314</v>
          </cell>
          <cell r="CA122">
            <v>199807</v>
          </cell>
          <cell r="CB122">
            <v>-34.066445155116369</v>
          </cell>
          <cell r="CC122">
            <v>-36.388090154940315</v>
          </cell>
          <cell r="CD122">
            <v>0.68087364978990195</v>
          </cell>
          <cell r="CE122">
            <v>37.845722702336275</v>
          </cell>
          <cell r="CF122">
            <v>-11.716514164645048</v>
          </cell>
          <cell r="CG122">
            <v>-36.082077767701989</v>
          </cell>
          <cell r="CH122">
            <v>-89.79535039512939</v>
          </cell>
          <cell r="CI122">
            <v>-19.290361351344302</v>
          </cell>
          <cell r="CJ122">
            <v>37080.517799352754</v>
          </cell>
          <cell r="CK122">
            <v>826.22950819672133</v>
          </cell>
          <cell r="CL122">
            <v>179.5454545454545</v>
          </cell>
          <cell r="CM122" t="e">
            <v>#DIV/0!</v>
          </cell>
          <cell r="CN122">
            <v>180.72101304445926</v>
          </cell>
          <cell r="CO122">
            <v>-99.972776448361003</v>
          </cell>
          <cell r="CP122">
            <v>-100</v>
          </cell>
          <cell r="CQ122">
            <v>95.019101713682687</v>
          </cell>
          <cell r="CR122">
            <v>-15.11599068022484</v>
          </cell>
          <cell r="CS122">
            <v>-60.963644024264255</v>
          </cell>
          <cell r="CT122">
            <v>17.370345222794441</v>
          </cell>
          <cell r="CU122">
            <v>-55.127725606254415</v>
          </cell>
          <cell r="CV122">
            <v>-96.088784589811283</v>
          </cell>
          <cell r="CW122">
            <v>-73.545809743692729</v>
          </cell>
          <cell r="CX122">
            <v>-46.775831764943774</v>
          </cell>
          <cell r="CY122">
            <v>51.582604599122561</v>
          </cell>
          <cell r="CZ122">
            <v>1530.2941720629046</v>
          </cell>
          <cell r="DA122">
            <v>312.57037751508483</v>
          </cell>
          <cell r="DB122">
            <v>7152.4369303927206</v>
          </cell>
          <cell r="DC122">
            <v>-60.094207606577037</v>
          </cell>
          <cell r="DD122">
            <v>420950</v>
          </cell>
          <cell r="DE122">
            <v>337.66992606725478</v>
          </cell>
          <cell r="DF122">
            <v>-9.7154976277270748</v>
          </cell>
          <cell r="DG122">
            <v>-52.211175979140471</v>
          </cell>
          <cell r="DH122">
            <v>-93.830077777058563</v>
          </cell>
          <cell r="DI122">
            <v>-94.242561541731689</v>
          </cell>
          <cell r="DJ122">
            <v>-55.170995675327518</v>
          </cell>
          <cell r="DK122">
            <v>-82.427268719615455</v>
          </cell>
          <cell r="DL122">
            <v>106.57897613691233</v>
          </cell>
          <cell r="DM122">
            <v>115.98379268617566</v>
          </cell>
          <cell r="DN122">
            <v>41.106527073163335</v>
          </cell>
          <cell r="DO122">
            <v>208.34642082679437</v>
          </cell>
          <cell r="DP122">
            <v>-10.455006126581424</v>
          </cell>
          <cell r="DQ122">
            <v>-12.945698078168803</v>
          </cell>
          <cell r="DR122">
            <v>-26.646636006033788</v>
          </cell>
          <cell r="DS122">
            <v>-51.265637733264171</v>
          </cell>
          <cell r="DT122">
            <v>-56.629666263949979</v>
          </cell>
          <cell r="DU122">
            <v>-61.578628816031852</v>
          </cell>
          <cell r="DV122">
            <v>78.196261891075352</v>
          </cell>
          <cell r="DW122">
            <v>-34.002113970276625</v>
          </cell>
          <cell r="DX122">
            <v>1038.6197630919996</v>
          </cell>
          <cell r="DY122">
            <v>-5.3739737460539345</v>
          </cell>
          <cell r="DZ122">
            <v>-56.084522158758922</v>
          </cell>
          <cell r="EA122">
            <v>50.42366898261804</v>
          </cell>
          <cell r="EB122">
            <v>-23.124434511910806</v>
          </cell>
          <cell r="EC122">
            <v>368.72017660271126</v>
          </cell>
          <cell r="ED122">
            <v>-70.517636555389643</v>
          </cell>
          <cell r="EE122">
            <v>37.901841751984875</v>
          </cell>
          <cell r="EF122">
            <v>1636.5849506298944</v>
          </cell>
          <cell r="EG122">
            <v>136.52068865847968</v>
          </cell>
          <cell r="EH122">
            <v>190.7129237379533</v>
          </cell>
          <cell r="EI122">
            <v>418.99968313549618</v>
          </cell>
          <cell r="EJ122">
            <v>-70.780274985685509</v>
          </cell>
          <cell r="EK122">
            <v>-94.265897445246267</v>
          </cell>
          <cell r="EL122">
            <v>-73.375896753306563</v>
          </cell>
          <cell r="EM122">
            <v>-91.641480262866267</v>
          </cell>
          <cell r="EN122">
            <v>113.00543002737271</v>
          </cell>
          <cell r="EO122">
            <v>-91.732326961289132</v>
          </cell>
          <cell r="EP122">
            <v>-72.699198184287383</v>
          </cell>
          <cell r="EQ122">
            <v>184.20227648945985</v>
          </cell>
          <cell r="ER122">
            <v>60.215121005565663</v>
          </cell>
          <cell r="ES122" t="e">
            <v>#DIV/0!</v>
          </cell>
          <cell r="ET122">
            <v>9.4184934660197683</v>
          </cell>
          <cell r="EU122">
            <v>901.97410488003595</v>
          </cell>
          <cell r="EV122">
            <v>16.778846315797153</v>
          </cell>
          <cell r="EW122">
            <v>-11.341222879684437</v>
          </cell>
          <cell r="EX122">
            <v>40.176295666949869</v>
          </cell>
          <cell r="EY122">
            <v>-10.614525139664806</v>
          </cell>
        </row>
        <row r="123">
          <cell r="A123">
            <v>199808</v>
          </cell>
          <cell r="B123">
            <v>9.108569547700256</v>
          </cell>
          <cell r="C123">
            <v>10.741857735457302</v>
          </cell>
          <cell r="D123">
            <v>3.9097468499745673</v>
          </cell>
          <cell r="E123">
            <v>-33.946670676748198</v>
          </cell>
          <cell r="F123">
            <v>-83.76025174870783</v>
          </cell>
          <cell r="G123">
            <v>-58.911483986375558</v>
          </cell>
          <cell r="H123">
            <v>-86.869186433585057</v>
          </cell>
          <cell r="I123">
            <v>-51.895075530348478</v>
          </cell>
          <cell r="J123">
            <v>14473.913043478262</v>
          </cell>
          <cell r="K123">
            <v>-4.8387096774193594</v>
          </cell>
          <cell r="L123">
            <v>-11.475409836065552</v>
          </cell>
          <cell r="M123" t="e">
            <v>#DIV/0!</v>
          </cell>
          <cell r="N123">
            <v>35.594108314401296</v>
          </cell>
          <cell r="O123">
            <v>-100</v>
          </cell>
          <cell r="P123" t="e">
            <v>#DIV/0!</v>
          </cell>
          <cell r="Q123">
            <v>-31.566861180944102</v>
          </cell>
          <cell r="R123">
            <v>-90.171990171990174</v>
          </cell>
          <cell r="S123">
            <v>-81.847852693991896</v>
          </cell>
          <cell r="T123">
            <v>13.196266015158713</v>
          </cell>
          <cell r="U123">
            <v>-38.408313670882443</v>
          </cell>
          <cell r="V123">
            <v>-85.052671707224093</v>
          </cell>
          <cell r="W123">
            <v>22.446054845694334</v>
          </cell>
          <cell r="X123">
            <v>-37.803298836667807</v>
          </cell>
          <cell r="Y123">
            <v>90</v>
          </cell>
          <cell r="Z123">
            <v>-92.119779353821912</v>
          </cell>
          <cell r="AA123">
            <v>1086.0995085995087</v>
          </cell>
          <cell r="AB123" t="e">
            <v>#DIV/0!</v>
          </cell>
          <cell r="AC123">
            <v>-95.234431571325132</v>
          </cell>
          <cell r="AD123">
            <v>-74.52574525745257</v>
          </cell>
          <cell r="AE123">
            <v>313.06818181818238</v>
          </cell>
          <cell r="AF123">
            <v>72.421817424262571</v>
          </cell>
          <cell r="AG123">
            <v>73.083365113869263</v>
          </cell>
          <cell r="AH123">
            <v>-85.5092132246901</v>
          </cell>
          <cell r="AI123">
            <v>-92.411954150458996</v>
          </cell>
          <cell r="AJ123">
            <v>-47.876726910568024</v>
          </cell>
          <cell r="AK123">
            <v>-18.492262130861548</v>
          </cell>
          <cell r="AL123">
            <v>8.1263237904156398</v>
          </cell>
          <cell r="AM123">
            <v>332.81304881785206</v>
          </cell>
          <cell r="AN123">
            <v>470.80444032852461</v>
          </cell>
          <cell r="AO123">
            <v>1915.7909230378368</v>
          </cell>
          <cell r="AP123">
            <v>-8.0479312036632962</v>
          </cell>
          <cell r="AQ123">
            <v>45.353947718756444</v>
          </cell>
          <cell r="AR123">
            <v>332.44289802440869</v>
          </cell>
          <cell r="AS123">
            <v>93.312686370569509</v>
          </cell>
          <cell r="AT123">
            <v>6.6795154959695253</v>
          </cell>
          <cell r="AU123">
            <v>36.277993310229732</v>
          </cell>
          <cell r="AV123">
            <v>20.347867187121338</v>
          </cell>
          <cell r="AW123">
            <v>-100</v>
          </cell>
          <cell r="AX123">
            <v>1527.1393139674553</v>
          </cell>
          <cell r="AY123">
            <v>-97.220045316081311</v>
          </cell>
          <cell r="AZ123">
            <v>-47.658430074210777</v>
          </cell>
          <cell r="BA123">
            <v>147.08669373859257</v>
          </cell>
          <cell r="BB123">
            <v>1.7968417671454802</v>
          </cell>
          <cell r="BC123">
            <v>4979.6165068778664</v>
          </cell>
          <cell r="BD123">
            <v>-69.619303400253841</v>
          </cell>
          <cell r="BE123">
            <v>-20.592390171603256</v>
          </cell>
          <cell r="BF123">
            <v>791.96043621607919</v>
          </cell>
          <cell r="BG123">
            <v>294.36152570480931</v>
          </cell>
          <cell r="BH123">
            <v>106.29921259842513</v>
          </cell>
          <cell r="BI123">
            <v>6188.0258899676373</v>
          </cell>
          <cell r="BJ123">
            <v>-59.565274873200167</v>
          </cell>
          <cell r="BK123">
            <v>1134.5024469820553</v>
          </cell>
          <cell r="BL123">
            <v>50.953161785683847</v>
          </cell>
          <cell r="BM123" t="e">
            <v>#DIV/0!</v>
          </cell>
          <cell r="BN123">
            <v>35.247429378169699</v>
          </cell>
          <cell r="BO123">
            <v>-99.960416954605833</v>
          </cell>
          <cell r="BP123">
            <v>-100</v>
          </cell>
          <cell r="BQ123">
            <v>1750.0529848110209</v>
          </cell>
          <cell r="BR123">
            <v>-98.478065076540517</v>
          </cell>
          <cell r="BS123" t="e">
            <v>#DIV/0!</v>
          </cell>
          <cell r="BT123">
            <v>-12.735634386452361</v>
          </cell>
          <cell r="BU123">
            <v>40964.437768242453</v>
          </cell>
          <cell r="BV123">
            <v>-2.6764450768875747</v>
          </cell>
          <cell r="BW123">
            <v>3.8542396636299827</v>
          </cell>
          <cell r="BX123">
            <v>-7.2222222222222143</v>
          </cell>
          <cell r="BY123">
            <v>153.84615384615387</v>
          </cell>
          <cell r="CA123">
            <v>199808</v>
          </cell>
          <cell r="CB123">
            <v>-31.248023503069362</v>
          </cell>
          <cell r="CC123">
            <v>-33.547464911696636</v>
          </cell>
          <cell r="CD123">
            <v>1.0002404244371093</v>
          </cell>
          <cell r="CE123">
            <v>28.391587131541371</v>
          </cell>
          <cell r="CF123">
            <v>-33.669193067179421</v>
          </cell>
          <cell r="CG123">
            <v>-37.544028718189324</v>
          </cell>
          <cell r="CH123">
            <v>-89.459912268906351</v>
          </cell>
          <cell r="CI123">
            <v>-29.851616322204563</v>
          </cell>
          <cell r="CJ123">
            <v>36748.915816326531</v>
          </cell>
          <cell r="CK123">
            <v>407.3170731707317</v>
          </cell>
          <cell r="CL123">
            <v>119.17098445595852</v>
          </cell>
          <cell r="CM123" t="e">
            <v>#DIV/0!</v>
          </cell>
          <cell r="CN123">
            <v>156.02997692704974</v>
          </cell>
          <cell r="CO123">
            <v>-99.97286082215426</v>
          </cell>
          <cell r="CP123">
            <v>-100</v>
          </cell>
          <cell r="CQ123">
            <v>69.77170479962561</v>
          </cell>
          <cell r="CR123">
            <v>-15.645767720632108</v>
          </cell>
          <cell r="CS123">
            <v>-64.619618523420911</v>
          </cell>
          <cell r="CT123">
            <v>16.947460295710101</v>
          </cell>
          <cell r="CU123">
            <v>-52.953101664205299</v>
          </cell>
          <cell r="CV123">
            <v>-94.359050757150868</v>
          </cell>
          <cell r="CW123">
            <v>-65.873785127354523</v>
          </cell>
          <cell r="CX123">
            <v>-44.372979550790468</v>
          </cell>
          <cell r="CY123">
            <v>52.851407909347159</v>
          </cell>
          <cell r="CZ123">
            <v>1221.8070122864849</v>
          </cell>
          <cell r="DA123">
            <v>432.00147948635254</v>
          </cell>
          <cell r="DB123">
            <v>7293.9373926830494</v>
          </cell>
          <cell r="DC123">
            <v>-67.696706223318841</v>
          </cell>
          <cell r="DD123">
            <v>2195.1482479784372</v>
          </cell>
          <cell r="DE123">
            <v>335.76457645764572</v>
          </cell>
          <cell r="DF123">
            <v>-3.9785287559596014</v>
          </cell>
          <cell r="DG123">
            <v>-43.459844363321153</v>
          </cell>
          <cell r="DH123">
            <v>-93.248898067289431</v>
          </cell>
          <cell r="DI123">
            <v>-94.114700804945826</v>
          </cell>
          <cell r="DJ123">
            <v>-54.66151964948903</v>
          </cell>
          <cell r="DK123">
            <v>-77.961659606586068</v>
          </cell>
          <cell r="DL123">
            <v>99.702445031685812</v>
          </cell>
          <cell r="DM123">
            <v>131.12846465565218</v>
          </cell>
          <cell r="DN123">
            <v>71.11923872619343</v>
          </cell>
          <cell r="DO123">
            <v>327.60471351940419</v>
          </cell>
          <cell r="DP123">
            <v>-10.286881396718357</v>
          </cell>
          <cell r="DQ123">
            <v>-8.8736967842340135</v>
          </cell>
          <cell r="DR123">
            <v>-1.5656423357854834</v>
          </cell>
          <cell r="DS123">
            <v>-41.167409608921389</v>
          </cell>
          <cell r="DT123">
            <v>-52.207768557361504</v>
          </cell>
          <cell r="DU123">
            <v>-54.743728080850367</v>
          </cell>
          <cell r="DV123">
            <v>74.155778713749214</v>
          </cell>
          <cell r="DW123">
            <v>-38.611807110542109</v>
          </cell>
          <cell r="DX123">
            <v>1072.7409351177516</v>
          </cell>
          <cell r="DY123">
            <v>-11.789061130610605</v>
          </cell>
          <cell r="DZ123">
            <v>-55.495992719135756</v>
          </cell>
          <cell r="EA123">
            <v>57.175201629197829</v>
          </cell>
          <cell r="EB123">
            <v>-21.125473585136717</v>
          </cell>
          <cell r="EC123">
            <v>403.99227055604791</v>
          </cell>
          <cell r="ED123">
            <v>-70.465154863857862</v>
          </cell>
          <cell r="EE123">
            <v>17.440464015132335</v>
          </cell>
          <cell r="EF123">
            <v>1583.4548442161354</v>
          </cell>
          <cell r="EG123">
            <v>146.43685665467379</v>
          </cell>
          <cell r="EH123">
            <v>182.94444596770091</v>
          </cell>
          <cell r="EI123">
            <v>462.12502419198756</v>
          </cell>
          <cell r="EJ123">
            <v>-70.146783842999696</v>
          </cell>
          <cell r="EK123">
            <v>-85.873377102698299</v>
          </cell>
          <cell r="EL123">
            <v>-71.104513669359505</v>
          </cell>
          <cell r="EM123">
            <v>-91.320568024875854</v>
          </cell>
          <cell r="EN123">
            <v>99.590236605916118</v>
          </cell>
          <cell r="EO123">
            <v>-93.548473292182919</v>
          </cell>
          <cell r="EP123">
            <v>-75.473400966022098</v>
          </cell>
          <cell r="EQ123">
            <v>205.55341489259223</v>
          </cell>
          <cell r="ER123">
            <v>-31.979942586838234</v>
          </cell>
          <cell r="ES123" t="e">
            <v>#DIV/0!</v>
          </cell>
          <cell r="ET123">
            <v>3.4396271420906572</v>
          </cell>
          <cell r="EU123">
            <v>1102.3393953079571</v>
          </cell>
          <cell r="EV123">
            <v>13.608609251240694</v>
          </cell>
          <cell r="EW123">
            <v>-9.0680364818115322</v>
          </cell>
          <cell r="EX123">
            <v>31.941031941031923</v>
          </cell>
          <cell r="EY123">
            <v>0.5208333333333286</v>
          </cell>
        </row>
        <row r="124">
          <cell r="A124">
            <v>199809</v>
          </cell>
          <cell r="B124">
            <v>1.3476653691297997</v>
          </cell>
          <cell r="C124">
            <v>2.3129854797747242</v>
          </cell>
          <cell r="D124">
            <v>21.242590277040989</v>
          </cell>
          <cell r="E124">
            <v>-28.142674428572846</v>
          </cell>
          <cell r="F124">
            <v>-84.236605760297309</v>
          </cell>
          <cell r="G124">
            <v>-48.435836026266756</v>
          </cell>
          <cell r="H124">
            <v>-63.605104487008745</v>
          </cell>
          <cell r="I124">
            <v>-25.068756162108869</v>
          </cell>
          <cell r="J124" t="e">
            <v>#DIV/0!</v>
          </cell>
          <cell r="K124">
            <v>-100</v>
          </cell>
          <cell r="L124">
            <v>-100</v>
          </cell>
          <cell r="M124" t="e">
            <v>#DIV/0!</v>
          </cell>
          <cell r="N124">
            <v>101.40998290185536</v>
          </cell>
          <cell r="O124" t="e">
            <v>#DIV/0!</v>
          </cell>
          <cell r="P124" t="e">
            <v>#DIV/0!</v>
          </cell>
          <cell r="Q124">
            <v>-9.9380824316717735</v>
          </cell>
          <cell r="R124">
            <v>2158.4745762711864</v>
          </cell>
          <cell r="S124">
            <v>-89.056915039868031</v>
          </cell>
          <cell r="T124">
            <v>-61.173412026602506</v>
          </cell>
          <cell r="U124">
            <v>31.25508697954271</v>
          </cell>
          <cell r="V124">
            <v>-68.611402313160866</v>
          </cell>
          <cell r="W124">
            <v>247.58690975165752</v>
          </cell>
          <cell r="X124">
            <v>-49.170085050444257</v>
          </cell>
          <cell r="Y124">
            <v>-100</v>
          </cell>
          <cell r="Z124">
            <v>-93.141975308641975</v>
          </cell>
          <cell r="AA124">
            <v>1346.5050257039818</v>
          </cell>
          <cell r="AB124">
            <v>2336.5196078463468</v>
          </cell>
          <cell r="AC124">
            <v>-98.136540741995589</v>
          </cell>
          <cell r="AD124">
            <v>-100</v>
          </cell>
          <cell r="AE124">
            <v>135.55778318774148</v>
          </cell>
          <cell r="AF124">
            <v>71.716068315964293</v>
          </cell>
          <cell r="AG124">
            <v>-20.827234608199802</v>
          </cell>
          <cell r="AH124">
            <v>-75.362298678148477</v>
          </cell>
          <cell r="AI124">
            <v>-93.840998736689642</v>
          </cell>
          <cell r="AJ124">
            <v>-54.889324247389339</v>
          </cell>
          <cell r="AK124">
            <v>-64.670180619704439</v>
          </cell>
          <cell r="AL124">
            <v>162.03414385084329</v>
          </cell>
          <cell r="AM124">
            <v>63.691439093137518</v>
          </cell>
          <cell r="AN124">
            <v>484.0016873410184</v>
          </cell>
          <cell r="AO124">
            <v>1778.6042973192655</v>
          </cell>
          <cell r="AP124">
            <v>223.1132314600232</v>
          </cell>
          <cell r="AQ124">
            <v>157.40549975847063</v>
          </cell>
          <cell r="AR124">
            <v>307.06289365275001</v>
          </cell>
          <cell r="AS124">
            <v>240.3447423990213</v>
          </cell>
          <cell r="AT124">
            <v>5.280903076290528</v>
          </cell>
          <cell r="AU124">
            <v>60.07150748251226</v>
          </cell>
          <cell r="AV124">
            <v>61.302196404993026</v>
          </cell>
          <cell r="AW124">
            <v>-99.748535745217694</v>
          </cell>
          <cell r="AX124">
            <v>11708.40176854807</v>
          </cell>
          <cell r="AY124">
            <v>-100</v>
          </cell>
          <cell r="AZ124">
            <v>-54.395518507797682</v>
          </cell>
          <cell r="BA124">
            <v>153.59695522474422</v>
          </cell>
          <cell r="BB124">
            <v>-48.394548606400001</v>
          </cell>
          <cell r="BC124">
            <v>481.89324255812278</v>
          </cell>
          <cell r="BD124">
            <v>-79.306913228569101</v>
          </cell>
          <cell r="BE124">
            <v>-65.376739776823456</v>
          </cell>
          <cell r="BF124">
            <v>118.9042745334136</v>
          </cell>
          <cell r="BG124">
            <v>195.77537087418506</v>
          </cell>
          <cell r="BH124">
            <v>48.942457888293177</v>
          </cell>
          <cell r="BI124">
            <v>4819.5402298850577</v>
          </cell>
          <cell r="BJ124">
            <v>-91.272468710099162</v>
          </cell>
          <cell r="BK124">
            <v>894.20322167103268</v>
          </cell>
          <cell r="BL124">
            <v>-64.092019232369424</v>
          </cell>
          <cell r="BM124">
            <v>-99.849824514038872</v>
          </cell>
          <cell r="BN124">
            <v>-47.545649150566881</v>
          </cell>
          <cell r="BO124">
            <v>-96.967802034256877</v>
          </cell>
          <cell r="BP124">
            <v>-70.900187539070643</v>
          </cell>
          <cell r="BQ124">
            <v>2752.6881720430106</v>
          </cell>
          <cell r="BR124">
            <v>-96.365524289977657</v>
          </cell>
          <cell r="BS124" t="e">
            <v>#DIV/0!</v>
          </cell>
          <cell r="BT124">
            <v>1193.4896470703411</v>
          </cell>
          <cell r="BU124">
            <v>2487.7604397990503</v>
          </cell>
          <cell r="BV124">
            <v>-6.5812846679977071</v>
          </cell>
          <cell r="BW124">
            <v>3.4057971014492807</v>
          </cell>
          <cell r="BX124">
            <v>-12.980769230769212</v>
          </cell>
          <cell r="BY124">
            <v>0</v>
          </cell>
          <cell r="CA124">
            <v>199809</v>
          </cell>
          <cell r="CB124">
            <v>-28.990790935326345</v>
          </cell>
          <cell r="CC124">
            <v>-31.210016326684254</v>
          </cell>
          <cell r="CD124">
            <v>2.9099695374375187</v>
          </cell>
          <cell r="CE124">
            <v>22.83372861156441</v>
          </cell>
          <cell r="CF124">
            <v>-40.959226801712759</v>
          </cell>
          <cell r="CG124">
            <v>-38.59611381323603</v>
          </cell>
          <cell r="CH124">
            <v>-87.995658222874695</v>
          </cell>
          <cell r="CI124">
            <v>-28.636944689711513</v>
          </cell>
          <cell r="CJ124">
            <v>37060.140306122448</v>
          </cell>
          <cell r="CK124">
            <v>258.62068965517238</v>
          </cell>
          <cell r="CL124">
            <v>73.360655737704889</v>
          </cell>
          <cell r="CM124" t="e">
            <v>#DIV/0!</v>
          </cell>
          <cell r="CN124">
            <v>148.45934348596904</v>
          </cell>
          <cell r="CO124">
            <v>-99.97286082215426</v>
          </cell>
          <cell r="CP124">
            <v>-100</v>
          </cell>
          <cell r="CQ124">
            <v>60.736975793347654</v>
          </cell>
          <cell r="CR124">
            <v>2.0064128146201057</v>
          </cell>
          <cell r="CS124">
            <v>-68.226756927872202</v>
          </cell>
          <cell r="CT124">
            <v>7.8641491179191263</v>
          </cell>
          <cell r="CU124">
            <v>-43.42197619179089</v>
          </cell>
          <cell r="CV124">
            <v>-91.673250775241996</v>
          </cell>
          <cell r="CW124">
            <v>-44.871550229977608</v>
          </cell>
          <cell r="CX124">
            <v>-45.224200575097854</v>
          </cell>
          <cell r="CY124">
            <v>48.619992802369694</v>
          </cell>
          <cell r="CZ124">
            <v>792.06778293322577</v>
          </cell>
          <cell r="DA124">
            <v>532.60265878877385</v>
          </cell>
          <cell r="DB124">
            <v>7040.4436646205259</v>
          </cell>
          <cell r="DC124">
            <v>-74.521257605566404</v>
          </cell>
          <cell r="DD124">
            <v>1623.6842105263165</v>
          </cell>
          <cell r="DE124">
            <v>248.78367448516133</v>
          </cell>
          <cell r="DF124">
            <v>2.1198335429136534</v>
          </cell>
          <cell r="DG124">
            <v>-41.636440059780213</v>
          </cell>
          <cell r="DH124">
            <v>-91.8078577871471</v>
          </cell>
          <cell r="DI124">
            <v>-94.092649899878054</v>
          </cell>
          <cell r="DJ124">
            <v>-54.679872808434112</v>
          </cell>
          <cell r="DK124">
            <v>-76.890826845922234</v>
          </cell>
          <cell r="DL124">
            <v>104.72422065118329</v>
          </cell>
          <cell r="DM124">
            <v>125.69537656023871</v>
          </cell>
          <cell r="DN124">
            <v>104.38326094044257</v>
          </cell>
          <cell r="DO124">
            <v>444.50501419896136</v>
          </cell>
          <cell r="DP124">
            <v>8.5170822130734507</v>
          </cell>
          <cell r="DQ124">
            <v>4.5226461848611734</v>
          </cell>
          <cell r="DR124">
            <v>23.299126102582136</v>
          </cell>
          <cell r="DS124">
            <v>-18.487282348997311</v>
          </cell>
          <cell r="DT124">
            <v>-47.576173156043176</v>
          </cell>
          <cell r="DU124">
            <v>-45.493597543388695</v>
          </cell>
          <cell r="DV124">
            <v>73.120225255650979</v>
          </cell>
          <cell r="DW124">
            <v>-43.53730952953098</v>
          </cell>
          <cell r="DX124">
            <v>1929.6067559182115</v>
          </cell>
          <cell r="DY124">
            <v>-18.895806985115271</v>
          </cell>
          <cell r="DZ124">
            <v>-55.407332620516961</v>
          </cell>
          <cell r="EA124">
            <v>64.943454710188576</v>
          </cell>
          <cell r="EB124">
            <v>-26.205040000494691</v>
          </cell>
          <cell r="EC124">
            <v>418.04694217295059</v>
          </cell>
          <cell r="ED124">
            <v>-71.103412533992213</v>
          </cell>
          <cell r="EE124">
            <v>-25.790918186858974</v>
          </cell>
          <cell r="EF124">
            <v>1412.114723615259</v>
          </cell>
          <cell r="EG124">
            <v>149.56331380578939</v>
          </cell>
          <cell r="EH124">
            <v>171.56723586677566</v>
          </cell>
          <cell r="EI124">
            <v>480.39026740544455</v>
          </cell>
          <cell r="EJ124">
            <v>-73.332727989443953</v>
          </cell>
          <cell r="EK124">
            <v>-61.980957867889948</v>
          </cell>
          <cell r="EL124">
            <v>-70.885215814412447</v>
          </cell>
          <cell r="EM124">
            <v>-91.416887865836117</v>
          </cell>
          <cell r="EN124">
            <v>74.213759125858871</v>
          </cell>
          <cell r="EO124">
            <v>-94.246109683979668</v>
          </cell>
          <cell r="EP124">
            <v>-74.841209258112372</v>
          </cell>
          <cell r="EQ124">
            <v>210.10904265548669</v>
          </cell>
          <cell r="ER124">
            <v>-60.138526349713487</v>
          </cell>
          <cell r="ES124" t="e">
            <v>#DIV/0!</v>
          </cell>
          <cell r="ET124">
            <v>142.26271370327649</v>
          </cell>
          <cell r="EU124">
            <v>1160.0879046103255</v>
          </cell>
          <cell r="EV124">
            <v>10.740182095315973</v>
          </cell>
          <cell r="EW124">
            <v>-7.4915285282535109</v>
          </cell>
          <cell r="EX124">
            <v>25.007420599584449</v>
          </cell>
          <cell r="EY124">
            <v>0.44247787610618161</v>
          </cell>
        </row>
        <row r="125">
          <cell r="A125">
            <v>199810</v>
          </cell>
          <cell r="B125">
            <v>25.722244257583242</v>
          </cell>
          <cell r="C125">
            <v>23.91590105164822</v>
          </cell>
          <cell r="D125">
            <v>25.362967339418844</v>
          </cell>
          <cell r="E125">
            <v>-0.40393535961609928</v>
          </cell>
          <cell r="F125">
            <v>-33.006602256941733</v>
          </cell>
          <cell r="G125">
            <v>-64.123899135621485</v>
          </cell>
          <cell r="H125">
            <v>-87.097229962558572</v>
          </cell>
          <cell r="I125">
            <v>243.09929444157638</v>
          </cell>
          <cell r="J125">
            <v>13341.496598639455</v>
          </cell>
          <cell r="K125">
            <v>-100</v>
          </cell>
          <cell r="L125">
            <v>-100</v>
          </cell>
          <cell r="M125" t="e">
            <v>#DIV/0!</v>
          </cell>
          <cell r="N125">
            <v>66.641683007458909</v>
          </cell>
          <cell r="O125">
            <v>-100</v>
          </cell>
          <cell r="P125" t="e">
            <v>#DIV/0!</v>
          </cell>
          <cell r="Q125">
            <v>-10.290822426502615</v>
          </cell>
          <cell r="R125">
            <v>3132.016210739615</v>
          </cell>
          <cell r="S125">
            <v>-98.886366556731062</v>
          </cell>
          <cell r="T125">
            <v>60.561726694124161</v>
          </cell>
          <cell r="U125">
            <v>-35.733559425552713</v>
          </cell>
          <cell r="V125">
            <v>22.741986559234391</v>
          </cell>
          <cell r="W125">
            <v>-43.011398688185722</v>
          </cell>
          <cell r="X125">
            <v>288.51910356402408</v>
          </cell>
          <cell r="Y125">
            <v>-100</v>
          </cell>
          <cell r="Z125">
            <v>-75.932280942576071</v>
          </cell>
          <cell r="AA125">
            <v>2390.3253424657537</v>
          </cell>
          <cell r="AB125">
            <v>850.39465695176068</v>
          </cell>
          <cell r="AC125">
            <v>-98.940297095278652</v>
          </cell>
          <cell r="AD125">
            <v>-100</v>
          </cell>
          <cell r="AE125">
            <v>-24.392416337956476</v>
          </cell>
          <cell r="AF125">
            <v>82.383399034225647</v>
          </cell>
          <cell r="AG125">
            <v>4.3741916515510013</v>
          </cell>
          <cell r="AH125">
            <v>-81.922942546851189</v>
          </cell>
          <cell r="AI125">
            <v>-87.559436431388022</v>
          </cell>
          <cell r="AJ125">
            <v>-50.997005383279415</v>
          </cell>
          <cell r="AK125">
            <v>-87.77664919655669</v>
          </cell>
          <cell r="AL125">
            <v>115.48927311045435</v>
          </cell>
          <cell r="AM125">
            <v>68.432009939308415</v>
          </cell>
          <cell r="AN125">
            <v>270.85052116422548</v>
          </cell>
          <cell r="AO125">
            <v>625.90713204330382</v>
          </cell>
          <cell r="AP125">
            <v>-39.951448397913545</v>
          </cell>
          <cell r="AQ125">
            <v>422.50994676364689</v>
          </cell>
          <cell r="AR125">
            <v>323.90907248675296</v>
          </cell>
          <cell r="AS125">
            <v>30.677941098595198</v>
          </cell>
          <cell r="AT125">
            <v>11.328782270083181</v>
          </cell>
          <cell r="AU125">
            <v>108.35812215141084</v>
          </cell>
          <cell r="AV125">
            <v>61.819787665351043</v>
          </cell>
          <cell r="AW125">
            <v>-98.921939136228843</v>
          </cell>
          <cell r="AX125">
            <v>15506.539060353512</v>
          </cell>
          <cell r="AY125">
            <v>-100</v>
          </cell>
          <cell r="AZ125">
            <v>-62.056212248901893</v>
          </cell>
          <cell r="BA125">
            <v>89.639148856013662</v>
          </cell>
          <cell r="BB125">
            <v>-3.8491974325573608</v>
          </cell>
          <cell r="BC125">
            <v>-35.870243293824075</v>
          </cell>
          <cell r="BD125">
            <v>-62.779092746391129</v>
          </cell>
          <cell r="BE125">
            <v>98.932963476652816</v>
          </cell>
          <cell r="BF125">
            <v>606.37303970637311</v>
          </cell>
          <cell r="BG125">
            <v>645.3995462566171</v>
          </cell>
          <cell r="BH125">
            <v>15.290068829891837</v>
          </cell>
          <cell r="BI125">
            <v>5122.7074235807859</v>
          </cell>
          <cell r="BJ125">
            <v>-84.35551377936001</v>
          </cell>
          <cell r="BK125">
            <v>1047.846569924681</v>
          </cell>
          <cell r="BL125">
            <v>21.095605193663957</v>
          </cell>
          <cell r="BM125">
            <v>-89.02336054038841</v>
          </cell>
          <cell r="BN125">
            <v>266.12761558993344</v>
          </cell>
          <cell r="BO125">
            <v>54.570039231618892</v>
          </cell>
          <cell r="BP125">
            <v>33.929842728625971</v>
          </cell>
          <cell r="BQ125" t="e">
            <v>#DIV/0!</v>
          </cell>
          <cell r="BR125">
            <v>140.63532358597791</v>
          </cell>
          <cell r="BS125">
            <v>-94.147582697201017</v>
          </cell>
          <cell r="BT125">
            <v>2337.1039320943391</v>
          </cell>
          <cell r="BU125">
            <v>1004.0006028750868</v>
          </cell>
          <cell r="BV125">
            <v>50.663720193199396</v>
          </cell>
          <cell r="BW125">
            <v>10.800310800310811</v>
          </cell>
          <cell r="BX125">
            <v>94.513274336283189</v>
          </cell>
          <cell r="BY125">
            <v>-10.000000000000014</v>
          </cell>
          <cell r="CA125">
            <v>199810</v>
          </cell>
          <cell r="CB125">
            <v>-25.060997345315855</v>
          </cell>
          <cell r="CC125">
            <v>-27.307403205628361</v>
          </cell>
          <cell r="CD125">
            <v>4.8327331379701945</v>
          </cell>
          <cell r="CE125">
            <v>20.802074342189542</v>
          </cell>
          <cell r="CF125">
            <v>-40.005838028393036</v>
          </cell>
          <cell r="CG125">
            <v>-40.590127373265275</v>
          </cell>
          <cell r="CH125">
            <v>-87.92348031388812</v>
          </cell>
          <cell r="CI125">
            <v>7.454601556518071</v>
          </cell>
          <cell r="CJ125">
            <v>35027.113702623901</v>
          </cell>
          <cell r="CK125">
            <v>-77.383109822399419</v>
          </cell>
          <cell r="CL125">
            <v>43.389830508474546</v>
          </cell>
          <cell r="CM125" t="e">
            <v>#DIV/0!</v>
          </cell>
          <cell r="CN125">
            <v>137.61476599157402</v>
          </cell>
          <cell r="CO125">
            <v>-99.973187868583025</v>
          </cell>
          <cell r="CP125">
            <v>-100</v>
          </cell>
          <cell r="CQ125">
            <v>52.682557564376935</v>
          </cell>
          <cell r="CR125">
            <v>43.950090965867446</v>
          </cell>
          <cell r="CS125">
            <v>-70.880430632120209</v>
          </cell>
          <cell r="CT125">
            <v>11.911069782890067</v>
          </cell>
          <cell r="CU125">
            <v>-42.415302213255281</v>
          </cell>
          <cell r="CV125">
            <v>-85.111391639190742</v>
          </cell>
          <cell r="CW125">
            <v>-44.557147593837868</v>
          </cell>
          <cell r="CX125">
            <v>-30.107310022980627</v>
          </cell>
          <cell r="CY125">
            <v>48.402255639097746</v>
          </cell>
          <cell r="CZ125">
            <v>610.4860967088365</v>
          </cell>
          <cell r="DA125">
            <v>550.73844687946632</v>
          </cell>
          <cell r="DB125">
            <v>5231.6952009225797</v>
          </cell>
          <cell r="DC125">
            <v>-77.899662925025353</v>
          </cell>
          <cell r="DD125">
            <v>1488.6194029850751</v>
          </cell>
          <cell r="DE125">
            <v>159.07571452448599</v>
          </cell>
          <cell r="DF125">
            <v>7.7313836804151208</v>
          </cell>
          <cell r="DG125">
            <v>-38.419650908615509</v>
          </cell>
          <cell r="DH125">
            <v>-91.116763426507504</v>
          </cell>
          <cell r="DI125">
            <v>-93.635886551364706</v>
          </cell>
          <cell r="DJ125">
            <v>-54.422388667535046</v>
          </cell>
          <cell r="DK125">
            <v>-77.651898666425041</v>
          </cell>
          <cell r="DL125">
            <v>105.4768489606567</v>
          </cell>
          <cell r="DM125">
            <v>121.69186324920517</v>
          </cell>
          <cell r="DN125">
            <v>116.02165964949788</v>
          </cell>
          <cell r="DO125">
            <v>457.18756914280641</v>
          </cell>
          <cell r="DP125">
            <v>5.1284514196405269</v>
          </cell>
          <cell r="DQ125">
            <v>33.745827084925281</v>
          </cell>
          <cell r="DR125">
            <v>44.315981952936767</v>
          </cell>
          <cell r="DS125">
            <v>-15.049942944638417</v>
          </cell>
          <cell r="DT125">
            <v>-43.457889739431479</v>
          </cell>
          <cell r="DU125">
            <v>-34.737202240944271</v>
          </cell>
          <cell r="DV125">
            <v>72.330166008650053</v>
          </cell>
          <cell r="DW125">
            <v>-47.409472745586648</v>
          </cell>
          <cell r="DX125">
            <v>2878.8249456838889</v>
          </cell>
          <cell r="DY125">
            <v>-24.566128789021249</v>
          </cell>
          <cell r="DZ125">
            <v>-55.872182657573099</v>
          </cell>
          <cell r="EA125">
            <v>66.67003046135801</v>
          </cell>
          <cell r="EB125">
            <v>-23.512690156529061</v>
          </cell>
          <cell r="EC125">
            <v>159.81482357765896</v>
          </cell>
          <cell r="ED125">
            <v>-70.637148632851591</v>
          </cell>
          <cell r="EE125">
            <v>-13.970766327963815</v>
          </cell>
          <cell r="EF125">
            <v>1379.4755693721702</v>
          </cell>
          <cell r="EG125">
            <v>155.8799727677941</v>
          </cell>
          <cell r="EH125">
            <v>158.9948450210286</v>
          </cell>
          <cell r="EI125">
            <v>505.86022664654161</v>
          </cell>
          <cell r="EJ125">
            <v>-74.818486420603222</v>
          </cell>
          <cell r="EK125">
            <v>-12.43927958521887</v>
          </cell>
          <cell r="EL125">
            <v>-66.017560502072456</v>
          </cell>
          <cell r="EM125">
            <v>-91.315995769189001</v>
          </cell>
          <cell r="EN125">
            <v>97.747564084450232</v>
          </cell>
          <cell r="EO125">
            <v>-72.496021491922775</v>
          </cell>
          <cell r="EP125">
            <v>-41.340336678859401</v>
          </cell>
          <cell r="EQ125">
            <v>223.54946344090149</v>
          </cell>
          <cell r="ER125">
            <v>-27.081929509167978</v>
          </cell>
          <cell r="ES125">
            <v>177.80201138979766</v>
          </cell>
          <cell r="ET125">
            <v>641.78858274488698</v>
          </cell>
          <cell r="EU125">
            <v>1118.1718931471626</v>
          </cell>
          <cell r="EV125">
            <v>14.329482982417701</v>
          </cell>
          <cell r="EW125">
            <v>-5.5628379485498982</v>
          </cell>
          <cell r="EX125">
            <v>30.384773380802386</v>
          </cell>
          <cell r="EY125">
            <v>-0.40650406504066439</v>
          </cell>
        </row>
        <row r="126">
          <cell r="A126">
            <v>199811</v>
          </cell>
          <cell r="B126">
            <v>27.935285527702192</v>
          </cell>
          <cell r="C126">
            <v>28.482415728517338</v>
          </cell>
          <cell r="D126">
            <v>26.642295532275796</v>
          </cell>
          <cell r="E126">
            <v>-52.139114119306534</v>
          </cell>
          <cell r="F126">
            <v>-41.915393654524088</v>
          </cell>
          <cell r="G126">
            <v>-66.490670344376213</v>
          </cell>
          <cell r="H126">
            <v>-90.220178099618352</v>
          </cell>
          <cell r="I126">
            <v>92304.210526315801</v>
          </cell>
          <cell r="J126" t="e">
            <v>#DIV/0!</v>
          </cell>
          <cell r="K126">
            <v>-100</v>
          </cell>
          <cell r="L126">
            <v>-100</v>
          </cell>
          <cell r="M126" t="e">
            <v>#DIV/0!</v>
          </cell>
          <cell r="N126">
            <v>153.54808495145252</v>
          </cell>
          <cell r="O126">
            <v>-100</v>
          </cell>
          <cell r="P126" t="e">
            <v>#DIV/0!</v>
          </cell>
          <cell r="Q126">
            <v>-69.25730139091965</v>
          </cell>
          <cell r="R126">
            <v>539.21287548054988</v>
          </cell>
          <cell r="S126">
            <v>-95.644668702695526</v>
          </cell>
          <cell r="T126">
            <v>-44.841997706960669</v>
          </cell>
          <cell r="U126">
            <v>-22.754033990556749</v>
          </cell>
          <cell r="V126">
            <v>124.63110686321363</v>
          </cell>
          <cell r="W126">
            <v>-27.619282762216585</v>
          </cell>
          <cell r="X126">
            <v>1332.6113966228045</v>
          </cell>
          <cell r="Y126">
            <v>-100</v>
          </cell>
          <cell r="Z126">
            <v>457.68848219614085</v>
          </cell>
          <cell r="AA126">
            <v>381.43783146729521</v>
          </cell>
          <cell r="AB126" t="e">
            <v>#DIV/0!</v>
          </cell>
          <cell r="AC126">
            <v>-100</v>
          </cell>
          <cell r="AD126">
            <v>-100</v>
          </cell>
          <cell r="AE126">
            <v>-79.817029130888372</v>
          </cell>
          <cell r="AF126">
            <v>172.80956524327848</v>
          </cell>
          <cell r="AG126">
            <v>36.920393624078116</v>
          </cell>
          <cell r="AH126">
            <v>-77.737741934228239</v>
          </cell>
          <cell r="AI126">
            <v>-55.132821109989258</v>
          </cell>
          <cell r="AJ126">
            <v>1.740667500565479</v>
          </cell>
          <cell r="AK126">
            <v>-13.306445852227711</v>
          </cell>
          <cell r="AL126">
            <v>76.005358571454053</v>
          </cell>
          <cell r="AM126">
            <v>159.91835733886097</v>
          </cell>
          <cell r="AN126">
            <v>368.77774503460239</v>
          </cell>
          <cell r="AO126">
            <v>472.40433500716154</v>
          </cell>
          <cell r="AP126">
            <v>426.52754014214281</v>
          </cell>
          <cell r="AQ126">
            <v>266.34117991360341</v>
          </cell>
          <cell r="AR126">
            <v>335.73976044653205</v>
          </cell>
          <cell r="AS126">
            <v>194.53115500605958</v>
          </cell>
          <cell r="AT126">
            <v>71.439003472900367</v>
          </cell>
          <cell r="AU126">
            <v>77.34510058736933</v>
          </cell>
          <cell r="AV126">
            <v>218.67685539265256</v>
          </cell>
          <cell r="AW126">
            <v>-80.958703880219957</v>
          </cell>
          <cell r="AX126">
            <v>23357.776892184214</v>
          </cell>
          <cell r="AY126">
            <v>-100</v>
          </cell>
          <cell r="AZ126">
            <v>-0.72632609609361509</v>
          </cell>
          <cell r="BA126">
            <v>198.59842707262612</v>
          </cell>
          <cell r="BB126">
            <v>137.40344711239692</v>
          </cell>
          <cell r="BC126">
            <v>1036.3402061855672</v>
          </cell>
          <cell r="BD126">
            <v>-20.7455930726194</v>
          </cell>
          <cell r="BE126">
            <v>86.342611074738215</v>
          </cell>
          <cell r="BF126">
            <v>1584.5764854614415</v>
          </cell>
          <cell r="BG126">
            <v>-0.21900455340401948</v>
          </cell>
          <cell r="BH126">
            <v>250.5207844609177</v>
          </cell>
          <cell r="BI126">
            <v>5214.2857142857156</v>
          </cell>
          <cell r="BJ126">
            <v>-29.691951063579936</v>
          </cell>
          <cell r="BK126">
            <v>510.8382557908011</v>
          </cell>
          <cell r="BL126">
            <v>30.530465549003793</v>
          </cell>
          <cell r="BM126">
            <v>-29.64928532245878</v>
          </cell>
          <cell r="BN126">
            <v>180.08317057574453</v>
          </cell>
          <cell r="BO126">
            <v>195.8265625834066</v>
          </cell>
          <cell r="BP126">
            <v>185.51686014372581</v>
          </cell>
          <cell r="BQ126">
            <v>-47.254164557267188</v>
          </cell>
          <cell r="BR126">
            <v>381.03009158183028</v>
          </cell>
          <cell r="BS126">
            <v>-77.277217941118352</v>
          </cell>
          <cell r="BT126">
            <v>396.73251568205217</v>
          </cell>
          <cell r="BU126">
            <v>1599.3192178736183</v>
          </cell>
          <cell r="BV126">
            <v>20.587119004389635</v>
          </cell>
          <cell r="BW126">
            <v>-14.619883040935676</v>
          </cell>
          <cell r="BX126">
            <v>59.523809523809547</v>
          </cell>
          <cell r="BY126">
            <v>-37.5</v>
          </cell>
          <cell r="CA126">
            <v>199811</v>
          </cell>
          <cell r="CB126">
            <v>-20.977444240500787</v>
          </cell>
          <cell r="CC126">
            <v>-23.073037029684642</v>
          </cell>
          <cell r="CD126">
            <v>6.4329472761203306</v>
          </cell>
          <cell r="CE126">
            <v>13.998020701448624</v>
          </cell>
          <cell r="CF126">
            <v>-40.197341064012114</v>
          </cell>
          <cell r="CG126">
            <v>-41.961542528704868</v>
          </cell>
          <cell r="CH126">
            <v>-88.062522141876258</v>
          </cell>
          <cell r="CI126">
            <v>107.55040069407977</v>
          </cell>
          <cell r="CJ126">
            <v>35028.629737609328</v>
          </cell>
          <cell r="CK126">
            <v>-80.590979782270608</v>
          </cell>
          <cell r="CL126">
            <v>22.254335260115596</v>
          </cell>
          <cell r="CM126" t="e">
            <v>#DIV/0!</v>
          </cell>
          <cell r="CN126">
            <v>139.97482413415773</v>
          </cell>
          <cell r="CO126">
            <v>-99.973422068188341</v>
          </cell>
          <cell r="CP126">
            <v>-99.987577215370706</v>
          </cell>
          <cell r="CQ126">
            <v>37.362087388728412</v>
          </cell>
          <cell r="CR126">
            <v>68.471720818291232</v>
          </cell>
          <cell r="CS126">
            <v>-72.794318865962452</v>
          </cell>
          <cell r="CT126">
            <v>6.1937766380023618</v>
          </cell>
          <cell r="CU126">
            <v>-40.069131013936286</v>
          </cell>
          <cell r="CV126">
            <v>-75.936518442368893</v>
          </cell>
          <cell r="CW126">
            <v>-42.306024472976944</v>
          </cell>
          <cell r="CX126">
            <v>-8.863092604698366</v>
          </cell>
          <cell r="CY126">
            <v>39.891080595148139</v>
          </cell>
          <cell r="CZ126">
            <v>599.14192881405995</v>
          </cell>
          <cell r="DA126">
            <v>541.64880448624149</v>
          </cell>
          <cell r="DB126">
            <v>5603.530559744544</v>
          </cell>
          <cell r="DC126">
            <v>-81.843405692285359</v>
          </cell>
          <cell r="DD126">
            <v>37.627283012768743</v>
          </cell>
          <cell r="DE126">
            <v>77.278597532492455</v>
          </cell>
          <cell r="DF126">
            <v>15.514205653352462</v>
          </cell>
          <cell r="DG126">
            <v>-34.867648163735296</v>
          </cell>
          <cell r="DH126">
            <v>-90.485992349065867</v>
          </cell>
          <cell r="DI126">
            <v>-91.820610293136312</v>
          </cell>
          <cell r="DJ126">
            <v>-51.77450956277309</v>
          </cell>
          <cell r="DK126">
            <v>-74.618250008075648</v>
          </cell>
          <cell r="DL126">
            <v>104.08737785790564</v>
          </cell>
          <cell r="DM126">
            <v>123.49410019737533</v>
          </cell>
          <cell r="DN126">
            <v>127.93816852126366</v>
          </cell>
          <cell r="DO126">
            <v>457.90498302879018</v>
          </cell>
          <cell r="DP126">
            <v>24.995850345623566</v>
          </cell>
          <cell r="DQ126">
            <v>44.711832438629699</v>
          </cell>
          <cell r="DR126">
            <v>58.055528664824095</v>
          </cell>
          <cell r="DS126">
            <v>-5.1689740679496765</v>
          </cell>
          <cell r="DT126">
            <v>-38.040928777969455</v>
          </cell>
          <cell r="DU126">
            <v>-29.452938742455032</v>
          </cell>
          <cell r="DV126">
            <v>79.229867828849194</v>
          </cell>
          <cell r="DW126">
            <v>-48.991194150425024</v>
          </cell>
          <cell r="DX126">
            <v>3844.3313238314799</v>
          </cell>
          <cell r="DY126">
            <v>-28.122555112635453</v>
          </cell>
          <cell r="DZ126">
            <v>-53.272260729067405</v>
          </cell>
          <cell r="EA126">
            <v>72.889963430570901</v>
          </cell>
          <cell r="EB126">
            <v>-16.054212063540746</v>
          </cell>
          <cell r="EC126">
            <v>185.84000367315076</v>
          </cell>
          <cell r="ED126">
            <v>-69.699994243759363</v>
          </cell>
          <cell r="EE126">
            <v>-4.9529204355121266</v>
          </cell>
          <cell r="EF126">
            <v>1383.769370227745</v>
          </cell>
          <cell r="EG126">
            <v>129.4506022167981</v>
          </cell>
          <cell r="EH126">
            <v>165.00261772042745</v>
          </cell>
          <cell r="EI126">
            <v>525.51891969270423</v>
          </cell>
          <cell r="EJ126">
            <v>-73.560642538733049</v>
          </cell>
          <cell r="EK126">
            <v>25.529435277064081</v>
          </cell>
          <cell r="EL126">
            <v>-58.397683769250932</v>
          </cell>
          <cell r="EM126">
            <v>-87.252756583056041</v>
          </cell>
          <cell r="EN126">
            <v>110.5277851636834</v>
          </cell>
          <cell r="EO126">
            <v>-50.045678481889212</v>
          </cell>
          <cell r="EP126">
            <v>-37.322550958469591</v>
          </cell>
          <cell r="EQ126">
            <v>146.33309732809994</v>
          </cell>
          <cell r="ER126">
            <v>31.173504403046991</v>
          </cell>
          <cell r="ES126">
            <v>80.839717590506268</v>
          </cell>
          <cell r="ET126">
            <v>620.68773706210266</v>
          </cell>
          <cell r="EU126">
            <v>1182.6446665432372</v>
          </cell>
          <cell r="EV126">
            <v>14.935520939900599</v>
          </cell>
          <cell r="EW126">
            <v>-6.5769370680247334</v>
          </cell>
          <cell r="EX126">
            <v>32.84012539184954</v>
          </cell>
          <cell r="EY126">
            <v>-4.6762589928057565</v>
          </cell>
        </row>
        <row r="127">
          <cell r="A127">
            <v>199812</v>
          </cell>
          <cell r="B127">
            <v>93.96757886968382</v>
          </cell>
          <cell r="C127">
            <v>104.58404392416324</v>
          </cell>
          <cell r="D127">
            <v>30.605469639877128</v>
          </cell>
          <cell r="E127">
            <v>-58.313921139069777</v>
          </cell>
          <cell r="F127">
            <v>-19.793077110023248</v>
          </cell>
          <cell r="G127">
            <v>-82.998216946002657</v>
          </cell>
          <cell r="H127">
            <v>-49.575212393803092</v>
          </cell>
          <cell r="I127">
            <v>11270.418848167541</v>
          </cell>
          <cell r="J127" t="e">
            <v>#DIV/0!</v>
          </cell>
          <cell r="K127">
            <v>-100</v>
          </cell>
          <cell r="L127">
            <v>-100</v>
          </cell>
          <cell r="M127" t="e">
            <v>#DIV/0!</v>
          </cell>
          <cell r="N127">
            <v>39.593562917826489</v>
          </cell>
          <cell r="O127" t="e">
            <v>#DIV/0!</v>
          </cell>
          <cell r="P127" t="e">
            <v>#DIV/0!</v>
          </cell>
          <cell r="Q127">
            <v>-77.278848272653818</v>
          </cell>
          <cell r="R127">
            <v>43.198955916473324</v>
          </cell>
          <cell r="S127">
            <v>31.103266655460317</v>
          </cell>
          <cell r="T127">
            <v>-42.102125887076511</v>
          </cell>
          <cell r="U127">
            <v>-39.764127380343709</v>
          </cell>
          <cell r="V127">
            <v>-18.975515356611112</v>
          </cell>
          <cell r="W127">
            <v>-6.6763977285719704</v>
          </cell>
          <cell r="X127">
            <v>6171.8796068796064</v>
          </cell>
          <cell r="Y127">
            <v>-100</v>
          </cell>
          <cell r="Z127" t="e">
            <v>#DIV/0!</v>
          </cell>
          <cell r="AA127">
            <v>-84.5801617507136</v>
          </cell>
          <cell r="AB127">
            <v>260.84470675029581</v>
          </cell>
          <cell r="AC127">
            <v>-90.413848910467607</v>
          </cell>
          <cell r="AD127">
            <v>-99.745951095585895</v>
          </cell>
          <cell r="AE127">
            <v>-89.887192569856893</v>
          </cell>
          <cell r="AF127">
            <v>200.40989644405943</v>
          </cell>
          <cell r="AG127">
            <v>24.598433145304227</v>
          </cell>
          <cell r="AH127">
            <v>-81.430112912118005</v>
          </cell>
          <cell r="AI127">
            <v>-64.249230430843681</v>
          </cell>
          <cell r="AJ127">
            <v>-2.7412630495872037</v>
          </cell>
          <cell r="AK127">
            <v>-41.922000207453046</v>
          </cell>
          <cell r="AL127">
            <v>63.322111960351549</v>
          </cell>
          <cell r="AM127">
            <v>53.32751916769422</v>
          </cell>
          <cell r="AN127">
            <v>286.33174988690803</v>
          </cell>
          <cell r="AO127">
            <v>466.3273228334325</v>
          </cell>
          <cell r="AP127">
            <v>135.44394191859078</v>
          </cell>
          <cell r="AQ127">
            <v>333.77526289693719</v>
          </cell>
          <cell r="AR127">
            <v>526.37492367382868</v>
          </cell>
          <cell r="AS127">
            <v>362.00964962415287</v>
          </cell>
          <cell r="AT127">
            <v>124.71454569188597</v>
          </cell>
          <cell r="AU127">
            <v>222.73292532582127</v>
          </cell>
          <cell r="AV127">
            <v>342.89806640359774</v>
          </cell>
          <cell r="AW127">
            <v>-97.244927057022835</v>
          </cell>
          <cell r="AX127">
            <v>28723.186418769677</v>
          </cell>
          <cell r="AY127">
            <v>-100</v>
          </cell>
          <cell r="AZ127">
            <v>43.054546988510822</v>
          </cell>
          <cell r="BA127">
            <v>102.24021712425255</v>
          </cell>
          <cell r="BB127">
            <v>110.81651110475983</v>
          </cell>
          <cell r="BC127">
            <v>271.97999077588958</v>
          </cell>
          <cell r="BD127">
            <v>60746.153846153844</v>
          </cell>
          <cell r="BE127">
            <v>235.12830482115083</v>
          </cell>
          <cell r="BF127">
            <v>2075.6373937677054</v>
          </cell>
          <cell r="BG127">
            <v>-60.95759760600599</v>
          </cell>
          <cell r="BH127">
            <v>105.12649800266311</v>
          </cell>
          <cell r="BI127">
            <v>2258.3617747440267</v>
          </cell>
          <cell r="BJ127">
            <v>-35.036777199540523</v>
          </cell>
          <cell r="BK127">
            <v>843.56742989042482</v>
          </cell>
          <cell r="BL127">
            <v>367.23065753974817</v>
          </cell>
          <cell r="BM127">
            <v>693.78315592385843</v>
          </cell>
          <cell r="BN127">
            <v>210.20021328948758</v>
          </cell>
          <cell r="BO127">
            <v>73.538899498903959</v>
          </cell>
          <cell r="BP127">
            <v>-48.969414893617028</v>
          </cell>
          <cell r="BQ127">
            <v>-29.300756491515031</v>
          </cell>
          <cell r="BR127">
            <v>4024.5934871354757</v>
          </cell>
          <cell r="BS127">
            <v>-100</v>
          </cell>
          <cell r="BT127">
            <v>-40.5682452449444</v>
          </cell>
          <cell r="BU127">
            <v>411.98952576660116</v>
          </cell>
          <cell r="BV127">
            <v>1.2541606175392843</v>
          </cell>
          <cell r="BW127">
            <v>-13.672154617036512</v>
          </cell>
          <cell r="BX127">
            <v>12.942542077771321</v>
          </cell>
          <cell r="BY127">
            <v>-42.857142857142861</v>
          </cell>
          <cell r="CA127">
            <v>199812</v>
          </cell>
          <cell r="CB127">
            <v>-14.839433094380155</v>
          </cell>
          <cell r="CC127">
            <v>-16.582221110289225</v>
          </cell>
          <cell r="CD127">
            <v>8.1550890365321891</v>
          </cell>
          <cell r="CE127">
            <v>6.9023125097147755</v>
          </cell>
          <cell r="CF127">
            <v>-39.253692999357746</v>
          </cell>
          <cell r="CG127">
            <v>-44.154022791559669</v>
          </cell>
          <cell r="CH127">
            <v>-86.698296980186967</v>
          </cell>
          <cell r="CI127">
            <v>156.01841327574448</v>
          </cell>
          <cell r="CJ127">
            <v>35028.629737609328</v>
          </cell>
          <cell r="CK127">
            <v>-80.864765409383622</v>
          </cell>
          <cell r="CL127">
            <v>6.0150375939849425</v>
          </cell>
          <cell r="CM127" t="e">
            <v>#DIV/0!</v>
          </cell>
          <cell r="CN127">
            <v>122.09362744444957</v>
          </cell>
          <cell r="CO127">
            <v>-99.973422068188341</v>
          </cell>
          <cell r="CP127">
            <v>-99.985092658444856</v>
          </cell>
          <cell r="CQ127">
            <v>21.522187694371397</v>
          </cell>
          <cell r="CR127">
            <v>64.653234044767515</v>
          </cell>
          <cell r="CS127">
            <v>-66.816363243633589</v>
          </cell>
          <cell r="CT127">
            <v>2.1203031736605027</v>
          </cell>
          <cell r="CU127">
            <v>-40.044845955341877</v>
          </cell>
          <cell r="CV127">
            <v>-73.313202372150243</v>
          </cell>
          <cell r="CW127">
            <v>-40.497314114214888</v>
          </cell>
          <cell r="CX127">
            <v>13.205324186271937</v>
          </cell>
          <cell r="CY127">
            <v>26.388398427384232</v>
          </cell>
          <cell r="CZ127">
            <v>600.34411460640968</v>
          </cell>
          <cell r="DA127">
            <v>468.13476023930684</v>
          </cell>
          <cell r="DB127">
            <v>3868.3977238694915</v>
          </cell>
          <cell r="DC127">
            <v>-83.187878842832077</v>
          </cell>
          <cell r="DD127">
            <v>-31.670004004805747</v>
          </cell>
          <cell r="DE127">
            <v>9.0663630448926114</v>
          </cell>
          <cell r="DF127">
            <v>24.676116446130976</v>
          </cell>
          <cell r="DG127">
            <v>-31.920997920997934</v>
          </cell>
          <cell r="DH127">
            <v>-90.037257393715336</v>
          </cell>
          <cell r="DI127">
            <v>-90.454399314114241</v>
          </cell>
          <cell r="DJ127">
            <v>-49.344824865888292</v>
          </cell>
          <cell r="DK127">
            <v>-72.998092595803698</v>
          </cell>
          <cell r="DL127">
            <v>102.06738632646397</v>
          </cell>
          <cell r="DM127">
            <v>120.01722113502939</v>
          </cell>
          <cell r="DN127">
            <v>135.78685258964148</v>
          </cell>
          <cell r="DO127">
            <v>458.32232496697486</v>
          </cell>
          <cell r="DP127">
            <v>30.468750000000028</v>
          </cell>
          <cell r="DQ127">
            <v>59.035440263061759</v>
          </cell>
          <cell r="DR127">
            <v>81.261588802036016</v>
          </cell>
          <cell r="DS127">
            <v>13.025380710659945</v>
          </cell>
          <cell r="DT127">
            <v>-29.976105137395464</v>
          </cell>
          <cell r="DU127">
            <v>-16.956680014561314</v>
          </cell>
          <cell r="DV127">
            <v>92.295096682500059</v>
          </cell>
          <cell r="DW127">
            <v>-51.38225255972695</v>
          </cell>
          <cell r="DX127">
            <v>5077.1229050279344</v>
          </cell>
          <cell r="DY127">
            <v>-31.684210526315766</v>
          </cell>
          <cell r="DZ127">
            <v>-48.499095840867987</v>
          </cell>
          <cell r="EA127">
            <v>74.344320776255699</v>
          </cell>
          <cell r="EB127">
            <v>-11.103736537257063</v>
          </cell>
          <cell r="EC127">
            <v>188.41497752226297</v>
          </cell>
          <cell r="ED127">
            <v>-66.91668495846983</v>
          </cell>
          <cell r="EE127">
            <v>0.8145785065660931</v>
          </cell>
          <cell r="EF127">
            <v>1390.173455875605</v>
          </cell>
          <cell r="EG127">
            <v>84.963334430472401</v>
          </cell>
          <cell r="EH127">
            <v>162.35539987637242</v>
          </cell>
          <cell r="EI127">
            <v>537.54827398298869</v>
          </cell>
          <cell r="EJ127">
            <v>-71.966595123747098</v>
          </cell>
          <cell r="EK127">
            <v>61.038958047571469</v>
          </cell>
          <cell r="EL127">
            <v>-47.665539162067603</v>
          </cell>
          <cell r="EM127">
            <v>-79.646530772808731</v>
          </cell>
          <cell r="EN127">
            <v>121.18524113545686</v>
          </cell>
          <cell r="EO127">
            <v>-38.070940065136625</v>
          </cell>
          <cell r="EP127">
            <v>-37.970376671166264</v>
          </cell>
          <cell r="EQ127">
            <v>121.05754066332409</v>
          </cell>
          <cell r="ER127">
            <v>135.20776835479751</v>
          </cell>
          <cell r="ES127">
            <v>55.245341414662477</v>
          </cell>
          <cell r="ET127">
            <v>440.1611121367431</v>
          </cell>
          <cell r="EU127">
            <v>1053.9694277991564</v>
          </cell>
          <cell r="EV127">
            <v>13.634099973191155</v>
          </cell>
          <cell r="EW127">
            <v>-7.2315414080042331</v>
          </cell>
          <cell r="EX127">
            <v>30.900243309002406</v>
          </cell>
          <cell r="EY127">
            <v>-7.3578595317725757</v>
          </cell>
        </row>
        <row r="128">
          <cell r="A128">
            <v>199901</v>
          </cell>
          <cell r="B128">
            <v>63.110516077500336</v>
          </cell>
          <cell r="C128">
            <v>77.360157837876898</v>
          </cell>
          <cell r="D128">
            <v>14.559483882879221</v>
          </cell>
          <cell r="E128">
            <v>-58.434245817449856</v>
          </cell>
          <cell r="F128">
            <v>-70.737116203242465</v>
          </cell>
          <cell r="G128">
            <v>-78.431260270184623</v>
          </cell>
          <cell r="H128">
            <v>-91.557995881949211</v>
          </cell>
          <cell r="I128">
            <v>-4.795421191664218</v>
          </cell>
          <cell r="J128" t="e">
            <v>#DIV/0!</v>
          </cell>
          <cell r="K128">
            <v>-100</v>
          </cell>
          <cell r="L128">
            <v>-100</v>
          </cell>
          <cell r="M128">
            <v>-100</v>
          </cell>
          <cell r="N128">
            <v>99.469074807353422</v>
          </cell>
          <cell r="O128">
            <v>40754.107499999998</v>
          </cell>
          <cell r="P128" t="e">
            <v>#DIV/0!</v>
          </cell>
          <cell r="Q128">
            <v>-80.664312668463609</v>
          </cell>
          <cell r="R128">
            <v>390.97352702702705</v>
          </cell>
          <cell r="S128">
            <v>-83.046669941344732</v>
          </cell>
          <cell r="T128">
            <v>-75.047717934827006</v>
          </cell>
          <cell r="U128">
            <v>8.1652265755043345</v>
          </cell>
          <cell r="V128">
            <v>3932.1722365038559</v>
          </cell>
          <cell r="W128">
            <v>-79.802979808975152</v>
          </cell>
          <cell r="X128">
            <v>362.16187657430731</v>
          </cell>
          <cell r="Y128">
            <v>-93.313069908814583</v>
          </cell>
          <cell r="Z128">
            <v>1003.903448275862</v>
          </cell>
          <cell r="AA128">
            <v>-84.084426697090706</v>
          </cell>
          <cell r="AB128">
            <v>-98.725119677500999</v>
          </cell>
          <cell r="AC128">
            <v>-94.290876242095749</v>
          </cell>
          <cell r="AD128">
            <v>-100</v>
          </cell>
          <cell r="AE128">
            <v>10.294117647058812</v>
          </cell>
          <cell r="AF128">
            <v>80.716872836448005</v>
          </cell>
          <cell r="AG128">
            <v>19.920976788868572</v>
          </cell>
          <cell r="AH128">
            <v>-30.485756627696347</v>
          </cell>
          <cell r="AI128">
            <v>67.46192893401016</v>
          </cell>
          <cell r="AJ128">
            <v>-82.2737891294191</v>
          </cell>
          <cell r="AK128">
            <v>-94.393505253104109</v>
          </cell>
          <cell r="AL128">
            <v>651.49350649350652</v>
          </cell>
          <cell r="AM128">
            <v>-53.229883760297945</v>
          </cell>
          <cell r="AN128">
            <v>-15.245862317102436</v>
          </cell>
          <cell r="AO128">
            <v>-58.927424534360952</v>
          </cell>
          <cell r="AP128">
            <v>136.41221374045801</v>
          </cell>
          <cell r="AQ128">
            <v>203.82027871215763</v>
          </cell>
          <cell r="AR128">
            <v>307.89678675754624</v>
          </cell>
          <cell r="AS128">
            <v>2368.0952380952381</v>
          </cell>
          <cell r="AT128">
            <v>352.75109170305683</v>
          </cell>
          <cell r="AU128">
            <v>-77.764589515331352</v>
          </cell>
          <cell r="AV128">
            <v>-18.214339359045155</v>
          </cell>
          <cell r="AW128">
            <v>-96</v>
          </cell>
          <cell r="AX128">
            <v>5426.3091272485017</v>
          </cell>
          <cell r="AY128">
            <v>-100</v>
          </cell>
          <cell r="AZ128">
            <v>24.341383095499467</v>
          </cell>
          <cell r="BA128">
            <v>38.53334047203748</v>
          </cell>
          <cell r="BB128">
            <v>104.56659230284379</v>
          </cell>
          <cell r="BC128">
            <v>71.580622699691645</v>
          </cell>
          <cell r="BD128">
            <v>124.32157581310119</v>
          </cell>
          <cell r="BE128">
            <v>59.541115684385659</v>
          </cell>
          <cell r="BF128">
            <v>54.337100111411786</v>
          </cell>
          <cell r="BG128">
            <v>72.738280574295089</v>
          </cell>
          <cell r="BH128">
            <v>98.24609482049874</v>
          </cell>
          <cell r="BI128">
            <v>68.510158013544043</v>
          </cell>
          <cell r="BJ128">
            <v>33.487748384737301</v>
          </cell>
          <cell r="BK128">
            <v>736.48881239242689</v>
          </cell>
          <cell r="BL128">
            <v>1354.8136059547182</v>
          </cell>
          <cell r="BM128">
            <v>9798.5747139800278</v>
          </cell>
          <cell r="BN128">
            <v>708.09493463402669</v>
          </cell>
          <cell r="BO128">
            <v>2768.5220161943316</v>
          </cell>
          <cell r="BP128">
            <v>105.60353907731198</v>
          </cell>
          <cell r="BQ128">
            <v>-88.863728315201413</v>
          </cell>
          <cell r="BR128">
            <v>2767.0643803056032</v>
          </cell>
          <cell r="BS128" t="e">
            <v>#DIV/0!</v>
          </cell>
          <cell r="BT128">
            <v>-88.271358123417301</v>
          </cell>
          <cell r="BU128">
            <v>516.17945459508007</v>
          </cell>
          <cell r="BV128">
            <v>-34.708848335040273</v>
          </cell>
          <cell r="BW128">
            <v>20.930232558139522</v>
          </cell>
          <cell r="BX128">
            <v>-53.780125453945196</v>
          </cell>
          <cell r="BY128">
            <v>52.941176470588232</v>
          </cell>
          <cell r="CA128">
            <v>199901</v>
          </cell>
          <cell r="CB128">
            <v>63.110516077500336</v>
          </cell>
          <cell r="CC128">
            <v>77.360157837876898</v>
          </cell>
          <cell r="CD128">
            <v>14.559483882879221</v>
          </cell>
          <cell r="CE128">
            <v>-58.434245817449856</v>
          </cell>
          <cell r="CF128">
            <v>-70.737116203242465</v>
          </cell>
          <cell r="CG128">
            <v>-78.431260270184623</v>
          </cell>
          <cell r="CH128">
            <v>-91.557995881949211</v>
          </cell>
          <cell r="CI128">
            <v>-4.795421191664218</v>
          </cell>
          <cell r="CJ128" t="e">
            <v>#DIV/0!</v>
          </cell>
          <cell r="CK128">
            <v>-100</v>
          </cell>
          <cell r="CL128">
            <v>-100</v>
          </cell>
          <cell r="CM128">
            <v>-100</v>
          </cell>
          <cell r="CN128">
            <v>99.469074807353422</v>
          </cell>
          <cell r="CO128">
            <v>40754.107499999998</v>
          </cell>
          <cell r="CP128" t="e">
            <v>#DIV/0!</v>
          </cell>
          <cell r="CQ128">
            <v>-80.664312668463609</v>
          </cell>
          <cell r="CR128">
            <v>390.97352702702705</v>
          </cell>
          <cell r="CS128">
            <v>-83.046669941344732</v>
          </cell>
          <cell r="CT128">
            <v>-75.047717934827006</v>
          </cell>
          <cell r="CU128">
            <v>8.1652265755043345</v>
          </cell>
          <cell r="CV128">
            <v>3932.1722365038559</v>
          </cell>
          <cell r="CW128">
            <v>-79.802979808975152</v>
          </cell>
          <cell r="CX128">
            <v>362.16187657430731</v>
          </cell>
          <cell r="CY128">
            <v>-93.313069908814583</v>
          </cell>
          <cell r="CZ128">
            <v>1003.903448275862</v>
          </cell>
          <cell r="DA128">
            <v>-84.084426697090706</v>
          </cell>
          <cell r="DB128">
            <v>-98.725119677500999</v>
          </cell>
          <cell r="DC128">
            <v>-94.290876242095749</v>
          </cell>
          <cell r="DD128">
            <v>-100</v>
          </cell>
          <cell r="DE128">
            <v>10.294117647058812</v>
          </cell>
          <cell r="DF128">
            <v>80.716872836448005</v>
          </cell>
          <cell r="DG128">
            <v>19.920976788868572</v>
          </cell>
          <cell r="DH128">
            <v>-30.485756627696347</v>
          </cell>
          <cell r="DI128">
            <v>67.46192893401016</v>
          </cell>
          <cell r="DJ128">
            <v>-82.2737891294191</v>
          </cell>
          <cell r="DK128">
            <v>-94.393505253104109</v>
          </cell>
          <cell r="DL128">
            <v>651.49350649350652</v>
          </cell>
          <cell r="DM128">
            <v>-53.229883760297945</v>
          </cell>
          <cell r="DN128">
            <v>-15.245862317102436</v>
          </cell>
          <cell r="DO128">
            <v>-58.927424534360952</v>
          </cell>
          <cell r="DP128">
            <v>136.41221374045801</v>
          </cell>
          <cell r="DQ128">
            <v>203.82027871215763</v>
          </cell>
          <cell r="DR128">
            <v>307.89678675754624</v>
          </cell>
          <cell r="DS128">
            <v>2368.0952380952381</v>
          </cell>
          <cell r="DT128">
            <v>352.75109170305683</v>
          </cell>
          <cell r="DU128">
            <v>-77.764589515331352</v>
          </cell>
          <cell r="DV128">
            <v>-18.214339359045155</v>
          </cell>
          <cell r="DW128">
            <v>-96</v>
          </cell>
          <cell r="DX128">
            <v>5426.3091272485017</v>
          </cell>
          <cell r="DY128">
            <v>-100</v>
          </cell>
          <cell r="DZ128">
            <v>24.341383095499467</v>
          </cell>
          <cell r="EA128">
            <v>38.53334047203748</v>
          </cell>
          <cell r="EB128">
            <v>104.56659230284379</v>
          </cell>
          <cell r="EC128">
            <v>71.580622699691645</v>
          </cell>
          <cell r="ED128">
            <v>124.32157581310119</v>
          </cell>
          <cell r="EE128">
            <v>59.541115684385659</v>
          </cell>
          <cell r="EF128">
            <v>54.337100111411786</v>
          </cell>
          <cell r="EG128">
            <v>72.738280574295089</v>
          </cell>
          <cell r="EH128">
            <v>98.24609482049874</v>
          </cell>
          <cell r="EI128">
            <v>68.510158013544043</v>
          </cell>
          <cell r="EJ128">
            <v>33.487748384737301</v>
          </cell>
          <cell r="EK128">
            <v>736.48881239242689</v>
          </cell>
          <cell r="EL128">
            <v>1354.8136059547182</v>
          </cell>
          <cell r="EM128">
            <v>9798.5747139800278</v>
          </cell>
          <cell r="EN128">
            <v>708.09493463402669</v>
          </cell>
          <cell r="EO128">
            <v>2768.5220161943316</v>
          </cell>
          <cell r="EP128">
            <v>105.60353907731198</v>
          </cell>
          <cell r="EQ128">
            <v>-88.863728315201413</v>
          </cell>
          <cell r="ER128">
            <v>2767.0643803056032</v>
          </cell>
          <cell r="ES128" t="e">
            <v>#DIV/0!</v>
          </cell>
          <cell r="ET128">
            <v>-88.271358123417301</v>
          </cell>
          <cell r="EU128">
            <v>516.17945459508007</v>
          </cell>
          <cell r="EV128">
            <v>-34.708848335040273</v>
          </cell>
          <cell r="EW128">
            <v>20.930232558139522</v>
          </cell>
          <cell r="EX128">
            <v>-53.780125453945196</v>
          </cell>
          <cell r="EY128">
            <v>52.941176470588232</v>
          </cell>
        </row>
        <row r="129">
          <cell r="A129">
            <v>199902</v>
          </cell>
          <cell r="B129">
            <v>49.686523923132683</v>
          </cell>
          <cell r="C129">
            <v>61.551526579408886</v>
          </cell>
          <cell r="D129">
            <v>27.795895254349603</v>
          </cell>
          <cell r="E129">
            <v>-13.259251991493713</v>
          </cell>
          <cell r="F129">
            <v>-87.807628524046436</v>
          </cell>
          <cell r="G129">
            <v>-72.001986233985065</v>
          </cell>
          <cell r="H129">
            <v>320.52988929889301</v>
          </cell>
          <cell r="I129">
            <v>130.42978510744629</v>
          </cell>
          <cell r="J129">
            <v>-100</v>
          </cell>
          <cell r="K129">
            <v>-100</v>
          </cell>
          <cell r="L129">
            <v>-100</v>
          </cell>
          <cell r="M129">
            <v>-100</v>
          </cell>
          <cell r="N129">
            <v>-36.881835164245302</v>
          </cell>
          <cell r="O129" t="e">
            <v>#DIV/0!</v>
          </cell>
          <cell r="P129" t="e">
            <v>#DIV/0!</v>
          </cell>
          <cell r="Q129">
            <v>-63.84065743944636</v>
          </cell>
          <cell r="R129">
            <v>1995.8133333333335</v>
          </cell>
          <cell r="S129">
            <v>511.42238038750497</v>
          </cell>
          <cell r="T129">
            <v>-32.437986883143665</v>
          </cell>
          <cell r="U129">
            <v>119.56701314432294</v>
          </cell>
          <cell r="V129">
            <v>7770.613747954174</v>
          </cell>
          <cell r="W129">
            <v>170.51383211887821</v>
          </cell>
          <cell r="X129">
            <v>213.76679348507747</v>
          </cell>
          <cell r="Y129" t="e">
            <v>#DIV/0!</v>
          </cell>
          <cell r="Z129">
            <v>-77.969704086425551</v>
          </cell>
          <cell r="AA129">
            <v>-12.704498977505096</v>
          </cell>
          <cell r="AB129">
            <v>-98.303683128008316</v>
          </cell>
          <cell r="AC129">
            <v>-96.707726763717801</v>
          </cell>
          <cell r="AD129">
            <v>-100</v>
          </cell>
          <cell r="AE129">
            <v>-0.85633521782507671</v>
          </cell>
          <cell r="AF129">
            <v>35.175078019869289</v>
          </cell>
          <cell r="AG129">
            <v>-45.031212984601588</v>
          </cell>
          <cell r="AH129">
            <v>29.569892473118273</v>
          </cell>
          <cell r="AI129">
            <v>365.35612535612535</v>
          </cell>
          <cell r="AJ129">
            <v>-55.789008398408725</v>
          </cell>
          <cell r="AK129">
            <v>-79.589041095890408</v>
          </cell>
          <cell r="AL129">
            <v>-86.125924266188662</v>
          </cell>
          <cell r="AM129">
            <v>-11.494179118159323</v>
          </cell>
          <cell r="AN129">
            <v>96.998873873873862</v>
          </cell>
          <cell r="AO129">
            <v>121.42569472412404</v>
          </cell>
          <cell r="AP129">
            <v>-77.02216066481995</v>
          </cell>
          <cell r="AQ129">
            <v>370.43185642176104</v>
          </cell>
          <cell r="AR129">
            <v>256.25887924230466</v>
          </cell>
          <cell r="AS129">
            <v>4525</v>
          </cell>
          <cell r="AT129">
            <v>53.447098976109231</v>
          </cell>
          <cell r="AU129">
            <v>46.928104575163388</v>
          </cell>
          <cell r="AV129">
            <v>-36.593650337786833</v>
          </cell>
          <cell r="AW129">
            <v>-99.871086556169431</v>
          </cell>
          <cell r="AX129">
            <v>4719.1851851851852</v>
          </cell>
          <cell r="AY129">
            <v>-100</v>
          </cell>
          <cell r="AZ129">
            <v>15.882140274764978</v>
          </cell>
          <cell r="BA129">
            <v>231.65027934836979</v>
          </cell>
          <cell r="BB129">
            <v>224.19826386640398</v>
          </cell>
          <cell r="BC129">
            <v>166.95187671362396</v>
          </cell>
          <cell r="BD129">
            <v>171.73718978753794</v>
          </cell>
          <cell r="BE129">
            <v>127.53408995845069</v>
          </cell>
          <cell r="BF129">
            <v>319.07945487271786</v>
          </cell>
          <cell r="BG129">
            <v>162.5141562853907</v>
          </cell>
          <cell r="BH129">
            <v>242.57939079714839</v>
          </cell>
          <cell r="BI129">
            <v>160.10598031794092</v>
          </cell>
          <cell r="BJ129">
            <v>41.077228874775784</v>
          </cell>
          <cell r="BK129">
            <v>6055.2028218694877</v>
          </cell>
          <cell r="BL129">
            <v>252.17219189256679</v>
          </cell>
          <cell r="BM129">
            <v>7465.8211838006237</v>
          </cell>
          <cell r="BN129">
            <v>104.21110983903708</v>
          </cell>
          <cell r="BO129">
            <v>157.59621447484551</v>
          </cell>
          <cell r="BP129">
            <v>-83.429126610758843</v>
          </cell>
          <cell r="BQ129">
            <v>-89.168683340071297</v>
          </cell>
          <cell r="BR129">
            <v>328.70279731238827</v>
          </cell>
          <cell r="BS129" t="e">
            <v>#DIV/0!</v>
          </cell>
          <cell r="BT129">
            <v>747.88504883546204</v>
          </cell>
          <cell r="BU129">
            <v>331.88714981594637</v>
          </cell>
          <cell r="BV129">
            <v>-38.122406939702159</v>
          </cell>
          <cell r="BW129">
            <v>25.427594070695548</v>
          </cell>
          <cell r="BX129">
            <v>-59.774738535800488</v>
          </cell>
          <cell r="BY129">
            <v>-4.3478260869565162</v>
          </cell>
          <cell r="CA129">
            <v>199902</v>
          </cell>
          <cell r="CB129">
            <v>56.844747536024101</v>
          </cell>
          <cell r="CC129">
            <v>69.944925823692358</v>
          </cell>
          <cell r="CD129">
            <v>20.390694841858718</v>
          </cell>
          <cell r="CE129">
            <v>-41.82229157070789</v>
          </cell>
          <cell r="CF129">
            <v>-76.256936677442582</v>
          </cell>
          <cell r="CG129">
            <v>-74.778239494477447</v>
          </cell>
          <cell r="CH129">
            <v>39.240571562426794</v>
          </cell>
          <cell r="CI129">
            <v>45.238905325443795</v>
          </cell>
          <cell r="CJ129">
            <v>-43.103448275862064</v>
          </cell>
          <cell r="CK129">
            <v>-100</v>
          </cell>
          <cell r="CL129">
            <v>-100</v>
          </cell>
          <cell r="CM129">
            <v>-100</v>
          </cell>
          <cell r="CN129">
            <v>34.534942154498964</v>
          </cell>
          <cell r="CO129">
            <v>155848.66774999999</v>
          </cell>
          <cell r="CP129" t="e">
            <v>#DIV/0!</v>
          </cell>
          <cell r="CQ129">
            <v>-74.2052806376619</v>
          </cell>
          <cell r="CR129">
            <v>582.02588492063501</v>
          </cell>
          <cell r="CS129">
            <v>-42.564893101405566</v>
          </cell>
          <cell r="CT129">
            <v>-62.902204033060833</v>
          </cell>
          <cell r="CU129">
            <v>64.468451727412116</v>
          </cell>
          <cell r="CV129">
            <v>4849.7339593114239</v>
          </cell>
          <cell r="CW129">
            <v>39.894982353647123</v>
          </cell>
          <cell r="CX129">
            <v>286.00131195379964</v>
          </cell>
          <cell r="CY129">
            <v>-93.313069908814583</v>
          </cell>
          <cell r="CZ129">
            <v>79.437086092715219</v>
          </cell>
          <cell r="DA129">
            <v>-65.841309247705226</v>
          </cell>
          <cell r="DB129">
            <v>-98.409822802481173</v>
          </cell>
          <cell r="DC129">
            <v>-94.743576297850026</v>
          </cell>
          <cell r="DD129">
            <v>-100</v>
          </cell>
          <cell r="DE129">
            <v>6.8618481244286045E-2</v>
          </cell>
          <cell r="DF129">
            <v>58.406405593600539</v>
          </cell>
          <cell r="DG129">
            <v>-12.02736749283531</v>
          </cell>
          <cell r="DH129">
            <v>-13.859252202905452</v>
          </cell>
          <cell r="DI129">
            <v>186.77824267782432</v>
          </cell>
          <cell r="DJ129">
            <v>-68.664445790430051</v>
          </cell>
          <cell r="DK129">
            <v>-90.026936026936028</v>
          </cell>
          <cell r="DL129">
            <v>-73.615638766519822</v>
          </cell>
          <cell r="DM129">
            <v>-41.086098367651772</v>
          </cell>
          <cell r="DN129">
            <v>18.285954583683761</v>
          </cell>
          <cell r="DO129">
            <v>-15.314569536423846</v>
          </cell>
          <cell r="DP129">
            <v>-44.243845252051585</v>
          </cell>
          <cell r="DQ129">
            <v>280.70134575569358</v>
          </cell>
          <cell r="DR129">
            <v>288.19632640770851</v>
          </cell>
          <cell r="DS129">
            <v>2963.1034482758614</v>
          </cell>
          <cell r="DT129">
            <v>184.75095785440618</v>
          </cell>
          <cell r="DU129">
            <v>-48.792710706150331</v>
          </cell>
          <cell r="DV129">
            <v>-27.775361408001444</v>
          </cell>
          <cell r="DW129">
            <v>-99.415109666937454</v>
          </cell>
          <cell r="DX129">
            <v>5178.4638684552147</v>
          </cell>
          <cell r="DY129">
            <v>-100</v>
          </cell>
          <cell r="DZ129">
            <v>19.241499564080215</v>
          </cell>
          <cell r="EA129">
            <v>127.19805654303588</v>
          </cell>
          <cell r="EB129">
            <v>158.18604422366616</v>
          </cell>
          <cell r="EC129">
            <v>120.47746000969468</v>
          </cell>
          <cell r="ED129">
            <v>148.33702581724464</v>
          </cell>
          <cell r="EE129">
            <v>94.315297070652321</v>
          </cell>
          <cell r="EF129">
            <v>155.55446323240272</v>
          </cell>
          <cell r="EG129">
            <v>106.78621282078811</v>
          </cell>
          <cell r="EH129">
            <v>129.98646048599727</v>
          </cell>
          <cell r="EI129">
            <v>98.919326463935676</v>
          </cell>
          <cell r="EJ129">
            <v>37.715010936192016</v>
          </cell>
          <cell r="EK129">
            <v>1605.0691244239629</v>
          </cell>
          <cell r="EL129">
            <v>539.58222251081031</v>
          </cell>
          <cell r="EM129">
            <v>8760.8203718075638</v>
          </cell>
          <cell r="EN129">
            <v>255.47144440632093</v>
          </cell>
          <cell r="EO129">
            <v>666.71334799084229</v>
          </cell>
          <cell r="EP129">
            <v>-21.650258175559387</v>
          </cell>
          <cell r="EQ129">
            <v>-89.096077034008658</v>
          </cell>
          <cell r="ER129">
            <v>692.57281818469721</v>
          </cell>
          <cell r="ES129" t="e">
            <v>#DIV/0!</v>
          </cell>
          <cell r="ET129">
            <v>480.63556975505844</v>
          </cell>
          <cell r="EU129">
            <v>413.13952364014074</v>
          </cell>
          <cell r="EV129">
            <v>-36.246286423864859</v>
          </cell>
          <cell r="EW129">
            <v>22.950819672131132</v>
          </cell>
          <cell r="EX129">
            <v>-56.482320942883049</v>
          </cell>
          <cell r="EY129">
            <v>20</v>
          </cell>
        </row>
        <row r="130">
          <cell r="A130">
            <v>199903</v>
          </cell>
          <cell r="B130">
            <v>62.116647582109437</v>
          </cell>
          <cell r="C130">
            <v>72.876705506336549</v>
          </cell>
          <cell r="D130">
            <v>36.113171609451854</v>
          </cell>
          <cell r="E130">
            <v>-12.029256535154559</v>
          </cell>
          <cell r="F130">
            <v>22.096213473644639</v>
          </cell>
          <cell r="G130">
            <v>-85.750465538215977</v>
          </cell>
          <cell r="H130">
            <v>733.47074284133328</v>
          </cell>
          <cell r="I130">
            <v>242.86709310589913</v>
          </cell>
          <cell r="J130">
            <v>-100</v>
          </cell>
          <cell r="K130">
            <v>-100</v>
          </cell>
          <cell r="L130">
            <v>-100</v>
          </cell>
          <cell r="M130" t="e">
            <v>#DIV/0!</v>
          </cell>
          <cell r="N130">
            <v>-13.628446869511592</v>
          </cell>
          <cell r="O130" t="e">
            <v>#DIV/0!</v>
          </cell>
          <cell r="P130" t="e">
            <v>#DIV/0!</v>
          </cell>
          <cell r="Q130">
            <v>-31.470193192272305</v>
          </cell>
          <cell r="R130">
            <v>-19.631828571428571</v>
          </cell>
          <cell r="S130">
            <v>53.593486997635921</v>
          </cell>
          <cell r="T130">
            <v>-44.237583120631626</v>
          </cell>
          <cell r="U130">
            <v>145.53245862644584</v>
          </cell>
          <cell r="V130" t="e">
            <v>#DIV/0!</v>
          </cell>
          <cell r="W130">
            <v>852.81154662605252</v>
          </cell>
          <cell r="X130">
            <v>735.28432047750221</v>
          </cell>
          <cell r="Y130" t="e">
            <v>#DIV/0!</v>
          </cell>
          <cell r="Z130">
            <v>-94.655797101449281</v>
          </cell>
          <cell r="AA130">
            <v>276.36534839924673</v>
          </cell>
          <cell r="AB130">
            <v>-99.436737588651766</v>
          </cell>
          <cell r="AC130">
            <v>-96.66407666407666</v>
          </cell>
          <cell r="AD130">
            <v>-100</v>
          </cell>
          <cell r="AE130">
            <v>-97.848958333333329</v>
          </cell>
          <cell r="AF130">
            <v>59.305396730673891</v>
          </cell>
          <cell r="AG130">
            <v>-61.035070013876627</v>
          </cell>
          <cell r="AH130">
            <v>118.49473684210525</v>
          </cell>
          <cell r="AI130">
            <v>6366.0000000000009</v>
          </cell>
          <cell r="AJ130">
            <v>-89.516991124405436</v>
          </cell>
          <cell r="AK130">
            <v>-91.715415019762844</v>
          </cell>
          <cell r="AL130">
            <v>-83.001838542537186</v>
          </cell>
          <cell r="AM130">
            <v>-4.9130977130977129</v>
          </cell>
          <cell r="AN130">
            <v>60.815632965165662</v>
          </cell>
          <cell r="AO130">
            <v>295.11590727418064</v>
          </cell>
          <cell r="AP130">
            <v>-55</v>
          </cell>
          <cell r="AQ130">
            <v>834.20696324951621</v>
          </cell>
          <cell r="AR130">
            <v>243.71664548919944</v>
          </cell>
          <cell r="AS130">
            <v>161.4141414141414</v>
          </cell>
          <cell r="AT130">
            <v>-8.9083820662768147</v>
          </cell>
          <cell r="AU130">
            <v>-11.837606837606828</v>
          </cell>
          <cell r="AV130">
            <v>24.005977617604898</v>
          </cell>
          <cell r="AW130">
            <v>-97.623318385650222</v>
          </cell>
          <cell r="AX130">
            <v>4940.9206798866862</v>
          </cell>
          <cell r="AY130">
            <v>-100</v>
          </cell>
          <cell r="AZ130">
            <v>61.684549356223158</v>
          </cell>
          <cell r="BA130">
            <v>77.767296773175559</v>
          </cell>
          <cell r="BB130">
            <v>100.5640957127593</v>
          </cell>
          <cell r="BC130">
            <v>184.38786867000562</v>
          </cell>
          <cell r="BD130">
            <v>170.83311758918865</v>
          </cell>
          <cell r="BE130">
            <v>114.9131150069405</v>
          </cell>
          <cell r="BF130">
            <v>-52.242793826423153</v>
          </cell>
          <cell r="BG130">
            <v>177.80257145893108</v>
          </cell>
          <cell r="BH130">
            <v>178.20186598812552</v>
          </cell>
          <cell r="BI130">
            <v>255.24032042723633</v>
          </cell>
          <cell r="BJ130">
            <v>293.69245422796064</v>
          </cell>
          <cell r="BK130">
            <v>14457.441253263707</v>
          </cell>
          <cell r="BL130">
            <v>899.74810412684235</v>
          </cell>
          <cell r="BM130">
            <v>16491.588333333333</v>
          </cell>
          <cell r="BN130">
            <v>727.7695237576246</v>
          </cell>
          <cell r="BO130">
            <v>1358.4449751243781</v>
          </cell>
          <cell r="BP130" t="e">
            <v>#DIV/0!</v>
          </cell>
          <cell r="BQ130">
            <v>184.83247779751332</v>
          </cell>
          <cell r="BR130">
            <v>6753.8741219008261</v>
          </cell>
          <cell r="BS130" t="e">
            <v>#DIV/0!</v>
          </cell>
          <cell r="BT130">
            <v>4513.5874999999987</v>
          </cell>
          <cell r="BU130">
            <v>167.61711906650777</v>
          </cell>
          <cell r="BV130">
            <v>-29.63903021063463</v>
          </cell>
          <cell r="BW130">
            <v>0.89686098654708246</v>
          </cell>
          <cell r="BX130">
            <v>-45.553539019963694</v>
          </cell>
          <cell r="BY130">
            <v>112.5</v>
          </cell>
          <cell r="CA130">
            <v>199903</v>
          </cell>
          <cell r="CB130">
            <v>58.34929466180688</v>
          </cell>
          <cell r="CC130">
            <v>70.794103975567538</v>
          </cell>
          <cell r="CD130">
            <v>25.13059853101413</v>
          </cell>
          <cell r="CE130">
            <v>-32.6057467220446</v>
          </cell>
          <cell r="CF130">
            <v>-62.467646748867104</v>
          </cell>
          <cell r="CG130">
            <v>-79.322882475670326</v>
          </cell>
          <cell r="CH130">
            <v>139.77523588212901</v>
          </cell>
          <cell r="CI130">
            <v>156.97355943100541</v>
          </cell>
          <cell r="CJ130">
            <v>-99.095518706317662</v>
          </cell>
          <cell r="CK130">
            <v>-100</v>
          </cell>
          <cell r="CL130">
            <v>-100</v>
          </cell>
          <cell r="CM130">
            <v>2104.5454545454545</v>
          </cell>
          <cell r="CN130">
            <v>18.77401821029288</v>
          </cell>
          <cell r="CO130">
            <v>280019.97025000001</v>
          </cell>
          <cell r="CP130" t="e">
            <v>#DIV/0!</v>
          </cell>
          <cell r="CQ130">
            <v>-62.869741337237677</v>
          </cell>
          <cell r="CR130">
            <v>335.44485480093681</v>
          </cell>
          <cell r="CS130">
            <v>-24.724200622834331</v>
          </cell>
          <cell r="CT130">
            <v>-56.676958007040909</v>
          </cell>
          <cell r="CU130">
            <v>88.859845441473681</v>
          </cell>
          <cell r="CV130">
            <v>7874.3970070422538</v>
          </cell>
          <cell r="CW130">
            <v>95.782739798711305</v>
          </cell>
          <cell r="CX130">
            <v>437.23172732985063</v>
          </cell>
          <cell r="CY130">
            <v>-93.313069908814583</v>
          </cell>
          <cell r="CZ130">
            <v>-71.382696177062371</v>
          </cell>
          <cell r="DA130">
            <v>-54.36779794790845</v>
          </cell>
          <cell r="DB130">
            <v>-98.951975856878292</v>
          </cell>
          <cell r="DC130">
            <v>-95.297103613018805</v>
          </cell>
          <cell r="DD130">
            <v>-100</v>
          </cell>
          <cell r="DE130">
            <v>-29.810870947234577</v>
          </cell>
          <cell r="DF130">
            <v>58.658786093484224</v>
          </cell>
          <cell r="DG130">
            <v>-28.34782700023105</v>
          </cell>
          <cell r="DH130">
            <v>-0.40864356011979908</v>
          </cell>
          <cell r="DI130">
            <v>402.27973568281942</v>
          </cell>
          <cell r="DJ130">
            <v>-81.320198803607028</v>
          </cell>
          <cell r="DK130">
            <v>-90.803636363636372</v>
          </cell>
          <cell r="DL130">
            <v>-77.343822611697533</v>
          </cell>
          <cell r="DM130">
            <v>-32.301633782337376</v>
          </cell>
          <cell r="DN130">
            <v>30.349439691529085</v>
          </cell>
          <cell r="DO130">
            <v>18.399166594322409</v>
          </cell>
          <cell r="DP130">
            <v>-49.353846153846156</v>
          </cell>
          <cell r="DQ130">
            <v>397.55002041649652</v>
          </cell>
          <cell r="DR130">
            <v>273.89376915219611</v>
          </cell>
          <cell r="DS130">
            <v>796.17187500000011</v>
          </cell>
          <cell r="DT130">
            <v>88.763285024154612</v>
          </cell>
          <cell r="DU130">
            <v>-39.103641456582629</v>
          </cell>
          <cell r="DV130">
            <v>-15.984860910650909</v>
          </cell>
          <cell r="DW130">
            <v>-98.938580799045909</v>
          </cell>
          <cell r="DX130">
            <v>5122.8770301624127</v>
          </cell>
          <cell r="DY130">
            <v>-100</v>
          </cell>
          <cell r="DZ130">
            <v>35.312838569880824</v>
          </cell>
          <cell r="EA130">
            <v>109.41226877822388</v>
          </cell>
          <cell r="EB130">
            <v>127.30354087456735</v>
          </cell>
          <cell r="EC130">
            <v>139.86746581124433</v>
          </cell>
          <cell r="ED130">
            <v>158.82379917933861</v>
          </cell>
          <cell r="EE130">
            <v>101.66529077233534</v>
          </cell>
          <cell r="EF130">
            <v>-23.600910593783027</v>
          </cell>
          <cell r="EG130">
            <v>130.62381852551982</v>
          </cell>
          <cell r="EH130">
            <v>147.84169433725208</v>
          </cell>
          <cell r="EI130">
            <v>166.06451612903226</v>
          </cell>
          <cell r="EJ130">
            <v>124.20482380075444</v>
          </cell>
          <cell r="EK130">
            <v>2881.971465629053</v>
          </cell>
          <cell r="EL130">
            <v>595.00199136741969</v>
          </cell>
          <cell r="EM130">
            <v>9194.2403659129122</v>
          </cell>
          <cell r="EN130">
            <v>329.57120505089284</v>
          </cell>
          <cell r="EO130">
            <v>717.56108681977753</v>
          </cell>
          <cell r="EP130">
            <v>-21.650258175559387</v>
          </cell>
          <cell r="EQ130">
            <v>-80.722991109602987</v>
          </cell>
          <cell r="ER130">
            <v>1042.7363215266173</v>
          </cell>
          <cell r="ES130" t="e">
            <v>#DIV/0!</v>
          </cell>
          <cell r="ET130">
            <v>1067.7805277525022</v>
          </cell>
          <cell r="EU130">
            <v>302.61879643937226</v>
          </cell>
          <cell r="EV130">
            <v>-34.57060757313613</v>
          </cell>
          <cell r="EW130">
            <v>16.033755274261608</v>
          </cell>
          <cell r="EX130">
            <v>-53.962053571428569</v>
          </cell>
          <cell r="EY130">
            <v>35.416666666666657</v>
          </cell>
        </row>
        <row r="131">
          <cell r="A131">
            <v>199904</v>
          </cell>
          <cell r="B131">
            <v>88.928606624976965</v>
          </cell>
          <cell r="C131">
            <v>100.42710463507279</v>
          </cell>
          <cell r="D131">
            <v>-13.220206102776288</v>
          </cell>
          <cell r="E131">
            <v>-55.153753564373645</v>
          </cell>
          <cell r="F131">
            <v>-98.920086393088553</v>
          </cell>
          <cell r="G131">
            <v>-90.304729552659083</v>
          </cell>
          <cell r="H131" t="e">
            <v>#DIV/0!</v>
          </cell>
          <cell r="I131">
            <v>1051.1085180863479</v>
          </cell>
          <cell r="J131">
            <v>-99.959691252144083</v>
          </cell>
          <cell r="K131">
            <v>-100</v>
          </cell>
          <cell r="L131">
            <v>-100</v>
          </cell>
          <cell r="M131">
            <v>-100</v>
          </cell>
          <cell r="N131">
            <v>59.079094804897295</v>
          </cell>
          <cell r="O131" t="e">
            <v>#DIV/0!</v>
          </cell>
          <cell r="P131" t="e">
            <v>#DIV/0!</v>
          </cell>
          <cell r="Q131">
            <v>-73.297043633125554</v>
          </cell>
          <cell r="R131">
            <v>-18.086153846153834</v>
          </cell>
          <cell r="S131">
            <v>19.808873292392533</v>
          </cell>
          <cell r="T131">
            <v>-44.914999950898441</v>
          </cell>
          <cell r="U131">
            <v>150.09149919607299</v>
          </cell>
          <cell r="V131">
            <v>44722.198275862072</v>
          </cell>
          <cell r="W131">
            <v>1116.7133171415865</v>
          </cell>
          <cell r="X131">
            <v>750.86855308326278</v>
          </cell>
          <cell r="Y131">
            <v>-100</v>
          </cell>
          <cell r="Z131">
            <v>-100</v>
          </cell>
          <cell r="AA131">
            <v>-100</v>
          </cell>
          <cell r="AB131">
            <v>-100</v>
          </cell>
          <cell r="AC131">
            <v>-100</v>
          </cell>
          <cell r="AD131">
            <v>-100</v>
          </cell>
          <cell r="AE131" t="e">
            <v>#DIV/0!</v>
          </cell>
          <cell r="AF131">
            <v>9.8732516783247348</v>
          </cell>
          <cell r="AG131">
            <v>-58.971989680408562</v>
          </cell>
          <cell r="AH131">
            <v>320.6570048309178</v>
          </cell>
          <cell r="AI131">
            <v>7531.2068965517237</v>
          </cell>
          <cell r="AJ131">
            <v>-67.803918543659364</v>
          </cell>
          <cell r="AK131">
            <v>-53.239937736268622</v>
          </cell>
          <cell r="AL131">
            <v>-70.785434529480256</v>
          </cell>
          <cell r="AM131">
            <v>5.9899276046584902</v>
          </cell>
          <cell r="AN131">
            <v>294.73232323232327</v>
          </cell>
          <cell r="AO131">
            <v>-3.7962962962962905</v>
          </cell>
          <cell r="AP131">
            <v>5173.2000000000007</v>
          </cell>
          <cell r="AQ131">
            <v>37.330097087378647</v>
          </cell>
          <cell r="AR131">
            <v>191.03440205944298</v>
          </cell>
          <cell r="AS131">
            <v>126.46604938271602</v>
          </cell>
          <cell r="AT131">
            <v>257.13310580204779</v>
          </cell>
          <cell r="AU131">
            <v>556.52076318742991</v>
          </cell>
          <cell r="AV131">
            <v>32.959215519973441</v>
          </cell>
          <cell r="AW131">
            <v>246.64206642066421</v>
          </cell>
          <cell r="AX131">
            <v>38.935895365735519</v>
          </cell>
          <cell r="AY131">
            <v>-100</v>
          </cell>
          <cell r="AZ131">
            <v>67.303860523038594</v>
          </cell>
          <cell r="BA131">
            <v>12.563466405838852</v>
          </cell>
          <cell r="BB131">
            <v>111.90298345957586</v>
          </cell>
          <cell r="BC131">
            <v>46.333763173106831</v>
          </cell>
          <cell r="BD131">
            <v>46.338890061194377</v>
          </cell>
          <cell r="BE131">
            <v>52.439398588524057</v>
          </cell>
          <cell r="BF131">
            <v>15.094798249878465</v>
          </cell>
          <cell r="BG131">
            <v>53.656452203638139</v>
          </cell>
          <cell r="BH131">
            <v>52.602905569007277</v>
          </cell>
          <cell r="BI131">
            <v>46.325051759834366</v>
          </cell>
          <cell r="BJ131">
            <v>13.546447222661826</v>
          </cell>
          <cell r="BK131">
            <v>24476.946107784432</v>
          </cell>
          <cell r="BL131">
            <v>723.53627416891891</v>
          </cell>
          <cell r="BM131">
            <v>755.07054612441118</v>
          </cell>
          <cell r="BN131">
            <v>403.97079020209674</v>
          </cell>
          <cell r="BO131">
            <v>15590.008823529413</v>
          </cell>
          <cell r="BP131" t="e">
            <v>#DIV/0!</v>
          </cell>
          <cell r="BQ131" t="e">
            <v>#DIV/0!</v>
          </cell>
          <cell r="BR131">
            <v>190373.33157894737</v>
          </cell>
          <cell r="BS131" t="e">
            <v>#DIV/0!</v>
          </cell>
          <cell r="BT131" t="e">
            <v>#DIV/0!</v>
          </cell>
          <cell r="BU131">
            <v>-0.18804254746363824</v>
          </cell>
          <cell r="BV131">
            <v>-29.543346061590626</v>
          </cell>
          <cell r="BW131">
            <v>8.6956521739130324</v>
          </cell>
          <cell r="BX131">
            <v>-49.949949949949946</v>
          </cell>
          <cell r="BY131">
            <v>8.1081081081081123</v>
          </cell>
          <cell r="CA131">
            <v>199904</v>
          </cell>
          <cell r="CB131">
            <v>67.281210088807853</v>
          </cell>
          <cell r="CC131">
            <v>79.653557717930425</v>
          </cell>
          <cell r="CD131">
            <v>14.328449184089308</v>
          </cell>
          <cell r="CE131">
            <v>-39.471374669695237</v>
          </cell>
          <cell r="CF131">
            <v>-66.430798854083491</v>
          </cell>
          <cell r="CG131">
            <v>-81.740337732806807</v>
          </cell>
          <cell r="CH131">
            <v>275.26432821170289</v>
          </cell>
          <cell r="CI131">
            <v>186.7398516101465</v>
          </cell>
          <cell r="CJ131">
            <v>-99.479317437342885</v>
          </cell>
          <cell r="CK131">
            <v>-100</v>
          </cell>
          <cell r="CL131">
            <v>-100</v>
          </cell>
          <cell r="CM131">
            <v>1920.8333333333333</v>
          </cell>
          <cell r="CN131">
            <v>29.426971278283986</v>
          </cell>
          <cell r="CO131">
            <v>303923.52025</v>
          </cell>
          <cell r="CP131" t="e">
            <v>#DIV/0!</v>
          </cell>
          <cell r="CQ131">
            <v>-66.561374527112235</v>
          </cell>
          <cell r="CR131">
            <v>201.6485487627366</v>
          </cell>
          <cell r="CS131">
            <v>-13.179285528624334</v>
          </cell>
          <cell r="CT131">
            <v>-53.999140305650627</v>
          </cell>
          <cell r="CU131">
            <v>100.5946439916232</v>
          </cell>
          <cell r="CV131">
            <v>8691.9840283091035</v>
          </cell>
          <cell r="CW131">
            <v>170.79290264141537</v>
          </cell>
          <cell r="CX131">
            <v>477.26477704927345</v>
          </cell>
          <cell r="CY131">
            <v>-99.884762453512124</v>
          </cell>
          <cell r="CZ131">
            <v>-78.103273085568247</v>
          </cell>
          <cell r="DA131">
            <v>-56.82408817994444</v>
          </cell>
          <cell r="DB131">
            <v>-99.299868428293195</v>
          </cell>
          <cell r="DC131">
            <v>-96.591831214498242</v>
          </cell>
          <cell r="DD131">
            <v>-100</v>
          </cell>
          <cell r="DE131">
            <v>-29.810870947234577</v>
          </cell>
          <cell r="DF131">
            <v>45.267275782413435</v>
          </cell>
          <cell r="DG131">
            <v>-37.081231231231229</v>
          </cell>
          <cell r="DH131">
            <v>31.595877877299415</v>
          </cell>
          <cell r="DI131">
            <v>550.90582314881374</v>
          </cell>
          <cell r="DJ131">
            <v>-75.433150229299997</v>
          </cell>
          <cell r="DK131">
            <v>-67.494135504346616</v>
          </cell>
          <cell r="DL131">
            <v>-74.815993472052227</v>
          </cell>
          <cell r="DM131">
            <v>-17.335859362505673</v>
          </cell>
          <cell r="DN131">
            <v>81.276388753769822</v>
          </cell>
          <cell r="DO131">
            <v>16.496547345027366</v>
          </cell>
          <cell r="DP131">
            <v>29.775757575757552</v>
          </cell>
          <cell r="DQ131">
            <v>258.20605908863297</v>
          </cell>
          <cell r="DR131">
            <v>235.27486910994764</v>
          </cell>
          <cell r="DS131">
            <v>459.23913043478274</v>
          </cell>
          <cell r="DT131">
            <v>125.91114457831324</v>
          </cell>
          <cell r="DU131">
            <v>159.21524663677133</v>
          </cell>
          <cell r="DV131">
            <v>-8.4442088499084349</v>
          </cell>
          <cell r="DW131">
            <v>-50.862422997946609</v>
          </cell>
          <cell r="DX131">
            <v>1704.326818675353</v>
          </cell>
          <cell r="DY131">
            <v>-100</v>
          </cell>
          <cell r="DZ131">
            <v>41.027808676306989</v>
          </cell>
          <cell r="EA131">
            <v>76.881792761392859</v>
          </cell>
          <cell r="EB131">
            <v>124.00879000163636</v>
          </cell>
          <cell r="EC131">
            <v>114.12706959213895</v>
          </cell>
          <cell r="ED131">
            <v>113.04348448414058</v>
          </cell>
          <cell r="EE131">
            <v>96.407796421314799</v>
          </cell>
          <cell r="EF131">
            <v>-19.719357276960963</v>
          </cell>
          <cell r="EG131">
            <v>113.221817378823</v>
          </cell>
          <cell r="EH131">
            <v>112.3880344769309</v>
          </cell>
          <cell r="EI131">
            <v>123.37854045576159</v>
          </cell>
          <cell r="EJ131">
            <v>89.761966332951573</v>
          </cell>
          <cell r="EK131">
            <v>3778.6300348085533</v>
          </cell>
          <cell r="EL131">
            <v>652.95152701990298</v>
          </cell>
          <cell r="EM131">
            <v>1080.2008466866343</v>
          </cell>
          <cell r="EN131">
            <v>334.82709775042088</v>
          </cell>
          <cell r="EO131">
            <v>754.45465336349037</v>
          </cell>
          <cell r="EP131">
            <v>-21.650258175559387</v>
          </cell>
          <cell r="EQ131">
            <v>-71.290847234475734</v>
          </cell>
          <cell r="ER131">
            <v>1150.0185770481044</v>
          </cell>
          <cell r="ES131" t="e">
            <v>#DIV/0!</v>
          </cell>
          <cell r="ET131">
            <v>1610.5616014558689</v>
          </cell>
          <cell r="EU131">
            <v>237.90401176911269</v>
          </cell>
          <cell r="EV131">
            <v>-33.383706876238364</v>
          </cell>
          <cell r="EW131">
            <v>13.981762917933139</v>
          </cell>
          <cell r="EX131">
            <v>-53.087497272528914</v>
          </cell>
          <cell r="EY131">
            <v>23.529411764705884</v>
          </cell>
        </row>
        <row r="132">
          <cell r="A132">
            <v>199905</v>
          </cell>
          <cell r="B132">
            <v>7.2124376458842363</v>
          </cell>
          <cell r="C132">
            <v>7.4128400669880818</v>
          </cell>
          <cell r="D132">
            <v>-31.899999063072542</v>
          </cell>
          <cell r="E132">
            <v>-64.560976356108924</v>
          </cell>
          <cell r="F132">
            <v>-98.999899318723365</v>
          </cell>
          <cell r="G132">
            <v>-72.413114733139537</v>
          </cell>
          <cell r="H132" t="e">
            <v>#DIV/0!</v>
          </cell>
          <cell r="I132">
            <v>1582.0270270270271</v>
          </cell>
          <cell r="J132">
            <v>-99.588664584190226</v>
          </cell>
          <cell r="K132">
            <v>-100</v>
          </cell>
          <cell r="L132">
            <v>-100</v>
          </cell>
          <cell r="M132" t="e">
            <v>#DIV/0!</v>
          </cell>
          <cell r="N132">
            <v>395.04105803925171</v>
          </cell>
          <cell r="O132" t="e">
            <v>#DIV/0!</v>
          </cell>
          <cell r="P132" t="e">
            <v>#DIV/0!</v>
          </cell>
          <cell r="Q132">
            <v>-74.945509566575566</v>
          </cell>
          <cell r="R132">
            <v>-38.01879858657243</v>
          </cell>
          <cell r="S132">
            <v>176.60682068206819</v>
          </cell>
          <cell r="T132">
            <v>-10.653822633112028</v>
          </cell>
          <cell r="U132">
            <v>-41.06763480888587</v>
          </cell>
          <cell r="V132">
            <v>-27.04556140154483</v>
          </cell>
          <cell r="W132">
            <v>111.9236340770413</v>
          </cell>
          <cell r="X132">
            <v>162.80153488079509</v>
          </cell>
          <cell r="Y132" t="e">
            <v>#DIV/0!</v>
          </cell>
          <cell r="Z132">
            <v>-96.736066960687623</v>
          </cell>
          <cell r="AA132">
            <v>-99.524709836668237</v>
          </cell>
          <cell r="AB132">
            <v>-99.397258587433825</v>
          </cell>
          <cell r="AC132">
            <v>-23.730553477935672</v>
          </cell>
          <cell r="AD132">
            <v>-100</v>
          </cell>
          <cell r="AE132">
            <v>320.388859695218</v>
          </cell>
          <cell r="AF132">
            <v>16.106623266549988</v>
          </cell>
          <cell r="AG132">
            <v>-47.349416142692156</v>
          </cell>
          <cell r="AH132">
            <v>181.2059369202226</v>
          </cell>
          <cell r="AI132">
            <v>2190</v>
          </cell>
          <cell r="AJ132">
            <v>17.833769633507842</v>
          </cell>
          <cell r="AK132">
            <v>-18.035647976234685</v>
          </cell>
          <cell r="AL132">
            <v>-92.344144690310202</v>
          </cell>
          <cell r="AM132">
            <v>-51.370298396324081</v>
          </cell>
          <cell r="AN132">
            <v>101.04795737122555</v>
          </cell>
          <cell r="AO132">
            <v>-61.473598700243706</v>
          </cell>
          <cell r="AP132">
            <v>860.70796460176985</v>
          </cell>
          <cell r="AQ132">
            <v>94.25274725274727</v>
          </cell>
          <cell r="AR132">
            <v>75.3936629860778</v>
          </cell>
          <cell r="AS132">
            <v>149.25000000000003</v>
          </cell>
          <cell r="AT132">
            <v>32.897862232779119</v>
          </cell>
          <cell r="AU132">
            <v>59.030910609857955</v>
          </cell>
          <cell r="AV132">
            <v>38.034355475450383</v>
          </cell>
          <cell r="AW132">
            <v>71.26064735945485</v>
          </cell>
          <cell r="AX132">
            <v>-54.318086445656739</v>
          </cell>
          <cell r="AY132">
            <v>-100</v>
          </cell>
          <cell r="AZ132">
            <v>61.025810721376615</v>
          </cell>
          <cell r="BA132">
            <v>338.72998066425481</v>
          </cell>
          <cell r="BB132">
            <v>92.910990371775171</v>
          </cell>
          <cell r="BC132">
            <v>50.429725696052742</v>
          </cell>
          <cell r="BD132">
            <v>48.919004848581153</v>
          </cell>
          <cell r="BE132">
            <v>22.053801449883153</v>
          </cell>
          <cell r="BF132">
            <v>86.860947117196332</v>
          </cell>
          <cell r="BG132">
            <v>51.200823421774942</v>
          </cell>
          <cell r="BH132">
            <v>58.486272206724408</v>
          </cell>
          <cell r="BI132">
            <v>47.769230769230774</v>
          </cell>
          <cell r="BJ132">
            <v>-84.43216315093018</v>
          </cell>
          <cell r="BK132">
            <v>57049.253731343277</v>
          </cell>
          <cell r="BL132">
            <v>126.57802765049007</v>
          </cell>
          <cell r="BM132">
            <v>337.843791090254</v>
          </cell>
          <cell r="BN132">
            <v>-62.084139065567193</v>
          </cell>
          <cell r="BO132">
            <v>4729.9587301587298</v>
          </cell>
          <cell r="BP132">
            <v>17789.866666666669</v>
          </cell>
          <cell r="BQ132">
            <v>-96.461221927573604</v>
          </cell>
          <cell r="BR132">
            <v>18434.619387755101</v>
          </cell>
          <cell r="BS132" t="e">
            <v>#DIV/0!</v>
          </cell>
          <cell r="BT132">
            <v>932.80486244401777</v>
          </cell>
          <cell r="BU132">
            <v>10.447388306497501</v>
          </cell>
          <cell r="BV132">
            <v>3.0884756174769592</v>
          </cell>
          <cell r="BW132">
            <v>26.953125</v>
          </cell>
          <cell r="BX132">
            <v>-12.75167785234899</v>
          </cell>
          <cell r="BY132">
            <v>270.58823529411768</v>
          </cell>
          <cell r="CA132">
            <v>199905</v>
          </cell>
          <cell r="CB132">
            <v>48.607486291736734</v>
          </cell>
          <cell r="CC132">
            <v>56.122790392926987</v>
          </cell>
          <cell r="CD132">
            <v>1.011371735751851</v>
          </cell>
          <cell r="CE132">
            <v>-48.303702433390413</v>
          </cell>
          <cell r="CF132">
            <v>-74.871869808383124</v>
          </cell>
          <cell r="CG132">
            <v>-80.516428203400579</v>
          </cell>
          <cell r="CH132">
            <v>331.66910394839636</v>
          </cell>
          <cell r="CI132">
            <v>206.50993757898374</v>
          </cell>
          <cell r="CJ132">
            <v>-99.581228858118223</v>
          </cell>
          <cell r="CK132">
            <v>-100</v>
          </cell>
          <cell r="CL132">
            <v>-100</v>
          </cell>
          <cell r="CM132">
            <v>1920.8333333333333</v>
          </cell>
          <cell r="CN132">
            <v>81.98954730413098</v>
          </cell>
          <cell r="CO132">
            <v>354155.37775000004</v>
          </cell>
          <cell r="CP132" t="e">
            <v>#DIV/0!</v>
          </cell>
          <cell r="CQ132">
            <v>-68.97257832678271</v>
          </cell>
          <cell r="CR132">
            <v>69.176167317708348</v>
          </cell>
          <cell r="CS132">
            <v>-0.12989364759988575</v>
          </cell>
          <cell r="CT132">
            <v>-46.495124069478777</v>
          </cell>
          <cell r="CU132">
            <v>49.759186574260525</v>
          </cell>
          <cell r="CV132">
            <v>1626.8825855844416</v>
          </cell>
          <cell r="CW132">
            <v>159.49788398777105</v>
          </cell>
          <cell r="CX132">
            <v>445.38834050693458</v>
          </cell>
          <cell r="CY132">
            <v>-99.884762453512124</v>
          </cell>
          <cell r="CZ132">
            <v>-90.627477371378575</v>
          </cell>
          <cell r="DA132">
            <v>-86.486806942658319</v>
          </cell>
          <cell r="DB132">
            <v>-99.35336966054264</v>
          </cell>
          <cell r="DC132">
            <v>-69.885267811247047</v>
          </cell>
          <cell r="DD132">
            <v>-100</v>
          </cell>
          <cell r="DE132">
            <v>2.261417777563878</v>
          </cell>
          <cell r="DF132">
            <v>38.777846263803241</v>
          </cell>
          <cell r="DG132">
            <v>-39.405163651148598</v>
          </cell>
          <cell r="DH132">
            <v>45.667917284704629</v>
          </cell>
          <cell r="DI132">
            <v>722.35918892822667</v>
          </cell>
          <cell r="DJ132">
            <v>-62.986156600724925</v>
          </cell>
          <cell r="DK132">
            <v>-54.094567404426556</v>
          </cell>
          <cell r="DL132">
            <v>-79.857877757433073</v>
          </cell>
          <cell r="DM132">
            <v>-31.079883826678795</v>
          </cell>
          <cell r="DN132">
            <v>84.066677807486627</v>
          </cell>
          <cell r="DO132">
            <v>-9.0929934947211422</v>
          </cell>
          <cell r="DP132">
            <v>129.87739872068232</v>
          </cell>
          <cell r="DQ132">
            <v>227.78242251223497</v>
          </cell>
          <cell r="DR132">
            <v>185.3224838758062</v>
          </cell>
          <cell r="DS132">
            <v>385.78199052132709</v>
          </cell>
          <cell r="DT132">
            <v>103.5220125786164</v>
          </cell>
          <cell r="DU132">
            <v>128.25200103279113</v>
          </cell>
          <cell r="DV132">
            <v>-3.1557337498343259</v>
          </cell>
          <cell r="DW132">
            <v>-22.583826429980277</v>
          </cell>
          <cell r="DX132">
            <v>935.78641726266869</v>
          </cell>
          <cell r="DY132">
            <v>-100</v>
          </cell>
          <cell r="DZ132">
            <v>43.905342348347773</v>
          </cell>
          <cell r="EA132">
            <v>132.94619144138645</v>
          </cell>
          <cell r="EB132">
            <v>118.56877088633263</v>
          </cell>
          <cell r="EC132">
            <v>101.89075630252105</v>
          </cell>
          <cell r="ED132">
            <v>96.06391934838885</v>
          </cell>
          <cell r="EE132">
            <v>87.463152356447353</v>
          </cell>
          <cell r="EF132">
            <v>-10.290375276428819</v>
          </cell>
          <cell r="EG132">
            <v>101.16294583296272</v>
          </cell>
          <cell r="EH132">
            <v>97.441169285888776</v>
          </cell>
          <cell r="EI132">
            <v>103.37200624194313</v>
          </cell>
          <cell r="EJ132">
            <v>47.893845707710881</v>
          </cell>
          <cell r="EK132">
            <v>4651.4918072878463</v>
          </cell>
          <cell r="EL132">
            <v>368.97711589790589</v>
          </cell>
          <cell r="EM132">
            <v>661.32831190939316</v>
          </cell>
          <cell r="EN132">
            <v>128.76946807380469</v>
          </cell>
          <cell r="EO132">
            <v>772.6445550875153</v>
          </cell>
          <cell r="EP132">
            <v>160.40954003407154</v>
          </cell>
          <cell r="EQ132">
            <v>-88.635247048000068</v>
          </cell>
          <cell r="ER132">
            <v>1200.3885220196853</v>
          </cell>
          <cell r="ES132" t="e">
            <v>#DIV/0!</v>
          </cell>
          <cell r="ET132">
            <v>1151.0939207089771</v>
          </cell>
          <cell r="EU132">
            <v>152.53448216696063</v>
          </cell>
          <cell r="EV132">
            <v>-27.534690640562062</v>
          </cell>
          <cell r="EW132">
            <v>16.653258246178623</v>
          </cell>
          <cell r="EX132">
            <v>-47.447447447447445</v>
          </cell>
          <cell r="EY132">
            <v>64.705882352941188</v>
          </cell>
        </row>
        <row r="133">
          <cell r="A133">
            <v>199906</v>
          </cell>
          <cell r="B133">
            <v>27.26349356200015</v>
          </cell>
          <cell r="C133">
            <v>26.431545950291664</v>
          </cell>
          <cell r="D133">
            <v>-15.378601880290333</v>
          </cell>
          <cell r="E133">
            <v>-32.576257594894656</v>
          </cell>
          <cell r="F133">
            <v>-96.099315489609381</v>
          </cell>
          <cell r="G133">
            <v>-60.519564327761508</v>
          </cell>
          <cell r="H133">
            <v>-11.437879090848483</v>
          </cell>
          <cell r="I133">
            <v>216.18738404452694</v>
          </cell>
          <cell r="J133">
            <v>-99.665907313590154</v>
          </cell>
          <cell r="K133">
            <v>288.83333333333343</v>
          </cell>
          <cell r="L133">
            <v>-100</v>
          </cell>
          <cell r="M133">
            <v>123775</v>
          </cell>
          <cell r="N133">
            <v>945.9927159656695</v>
          </cell>
          <cell r="O133" t="e">
            <v>#DIV/0!</v>
          </cell>
          <cell r="P133" t="e">
            <v>#DIV/0!</v>
          </cell>
          <cell r="Q133">
            <v>-72.724583163887758</v>
          </cell>
          <cell r="R133">
            <v>-80.949220055710299</v>
          </cell>
          <cell r="S133">
            <v>289.34610564010745</v>
          </cell>
          <cell r="T133">
            <v>280.60352740256718</v>
          </cell>
          <cell r="U133">
            <v>-1.2225929031750411</v>
          </cell>
          <cell r="V133">
            <v>361.1083300743058</v>
          </cell>
          <cell r="W133">
            <v>278.78937050601388</v>
          </cell>
          <cell r="X133">
            <v>153.55132325993571</v>
          </cell>
          <cell r="Y133">
            <v>-100</v>
          </cell>
          <cell r="Z133">
            <v>-97.876282565553353</v>
          </cell>
          <cell r="AA133">
            <v>-99.369650899017003</v>
          </cell>
          <cell r="AB133">
            <v>-99.592734381363528</v>
          </cell>
          <cell r="AC133">
            <v>-91.800246609124542</v>
          </cell>
          <cell r="AD133" t="e">
            <v>#DIV/0!</v>
          </cell>
          <cell r="AE133">
            <v>29.576357179096902</v>
          </cell>
          <cell r="AF133">
            <v>-5.0575923789450741</v>
          </cell>
          <cell r="AG133">
            <v>-69.057314044700234</v>
          </cell>
          <cell r="AH133">
            <v>18.424908424908423</v>
          </cell>
          <cell r="AI133">
            <v>12792.416666666664</v>
          </cell>
          <cell r="AJ133">
            <v>-24.224166947155851</v>
          </cell>
          <cell r="AK133">
            <v>-66.124673060156937</v>
          </cell>
          <cell r="AL133">
            <v>-80.351172222771794</v>
          </cell>
          <cell r="AM133">
            <v>-35.335397996837102</v>
          </cell>
          <cell r="AN133">
            <v>-22.497073741708945</v>
          </cell>
          <cell r="AO133">
            <v>-63.652379222666184</v>
          </cell>
          <cell r="AP133">
            <v>-68.918269230769226</v>
          </cell>
          <cell r="AQ133">
            <v>-8.2241844493500196</v>
          </cell>
          <cell r="AR133">
            <v>-21.690221762610591</v>
          </cell>
          <cell r="AS133">
            <v>-26.062176165803109</v>
          </cell>
          <cell r="AT133">
            <v>99.931972789115662</v>
          </cell>
          <cell r="AU133">
            <v>199.96978851963746</v>
          </cell>
          <cell r="AV133">
            <v>107.12255755603817</v>
          </cell>
          <cell r="AW133">
            <v>267.33067729083666</v>
          </cell>
          <cell r="AX133">
            <v>-60.644552000944401</v>
          </cell>
          <cell r="AY133">
            <v>-100</v>
          </cell>
          <cell r="AZ133">
            <v>320.83937823834196</v>
          </cell>
          <cell r="BA133">
            <v>17.619138139038242</v>
          </cell>
          <cell r="BB133">
            <v>104.11658062039359</v>
          </cell>
          <cell r="BC133">
            <v>67.335427432701721</v>
          </cell>
          <cell r="BD133">
            <v>67.547763241543151</v>
          </cell>
          <cell r="BE133">
            <v>66.24396937104413</v>
          </cell>
          <cell r="BF133">
            <v>50.899640143942435</v>
          </cell>
          <cell r="BG133">
            <v>68.381304019467962</v>
          </cell>
          <cell r="BH133">
            <v>68.27275583953076</v>
          </cell>
          <cell r="BI133">
            <v>64.359783588818743</v>
          </cell>
          <cell r="BJ133">
            <v>-82.418065437762692</v>
          </cell>
          <cell r="BK133" t="e">
            <v>#DIV/0!</v>
          </cell>
          <cell r="BL133">
            <v>126.47135616756117</v>
          </cell>
          <cell r="BM133">
            <v>1326.9050658142546</v>
          </cell>
          <cell r="BN133">
            <v>-89.934510706636971</v>
          </cell>
          <cell r="BO133">
            <v>-16.496198830409355</v>
          </cell>
          <cell r="BP133" t="e">
            <v>#DIV/0!</v>
          </cell>
          <cell r="BQ133">
            <v>-97.977979649847015</v>
          </cell>
          <cell r="BR133">
            <v>110.33571428571429</v>
          </cell>
          <cell r="BS133" t="e">
            <v>#DIV/0!</v>
          </cell>
          <cell r="BT133">
            <v>1853.4092296852982</v>
          </cell>
          <cell r="BU133">
            <v>-83.364878235764493</v>
          </cell>
          <cell r="BV133">
            <v>44.099748980259079</v>
          </cell>
          <cell r="BW133">
            <v>73.74517374517373</v>
          </cell>
          <cell r="BX133">
            <v>17.328519855595673</v>
          </cell>
          <cell r="BY133">
            <v>8.8235294117646959</v>
          </cell>
          <cell r="CA133">
            <v>199906</v>
          </cell>
          <cell r="CB133">
            <v>44.199941487484892</v>
          </cell>
          <cell r="CC133">
            <v>49.765231817312014</v>
          </cell>
          <cell r="CD133">
            <v>-2.0099870893995444</v>
          </cell>
          <cell r="CE133">
            <v>-45.30344344368131</v>
          </cell>
          <cell r="CF133">
            <v>-81.196692781641758</v>
          </cell>
          <cell r="CG133">
            <v>-78.590337830833874</v>
          </cell>
          <cell r="CH133">
            <v>144.36491981333748</v>
          </cell>
          <cell r="CI133">
            <v>207.24801018783836</v>
          </cell>
          <cell r="CJ133">
            <v>-99.60458568810644</v>
          </cell>
          <cell r="CK133">
            <v>-54.074803149606296</v>
          </cell>
          <cell r="CL133">
            <v>-100</v>
          </cell>
          <cell r="CM133">
            <v>19328.571428571428</v>
          </cell>
          <cell r="CN133">
            <v>151.36925835582869</v>
          </cell>
          <cell r="CO133">
            <v>393378.50525000005</v>
          </cell>
          <cell r="CP133" t="e">
            <v>#DIV/0!</v>
          </cell>
          <cell r="CQ133">
            <v>-69.784456177402319</v>
          </cell>
          <cell r="CR133">
            <v>40.735526649076547</v>
          </cell>
          <cell r="CS133">
            <v>4.680494807938345</v>
          </cell>
          <cell r="CT133">
            <v>-17.649915584594623</v>
          </cell>
          <cell r="CU133">
            <v>40.936686858109169</v>
          </cell>
          <cell r="CV133">
            <v>1107.5110723608198</v>
          </cell>
          <cell r="CW133">
            <v>172.07957034181152</v>
          </cell>
          <cell r="CX133">
            <v>430.68182485630257</v>
          </cell>
          <cell r="CY133">
            <v>-99.897631566702344</v>
          </cell>
          <cell r="CZ133">
            <v>-92.692821308694562</v>
          </cell>
          <cell r="DA133">
            <v>-93.917755768443968</v>
          </cell>
          <cell r="DB133">
            <v>-99.387459567729891</v>
          </cell>
          <cell r="DC133">
            <v>-71.039249423757425</v>
          </cell>
          <cell r="DD133">
            <v>-97.654488046910245</v>
          </cell>
          <cell r="DE133">
            <v>9.774622335414989</v>
          </cell>
          <cell r="DF133">
            <v>30.939288169925078</v>
          </cell>
          <cell r="DG133">
            <v>-46.154695091586916</v>
          </cell>
          <cell r="DH133">
            <v>42.7685950413223</v>
          </cell>
          <cell r="DI133">
            <v>1171.1992562751784</v>
          </cell>
          <cell r="DJ133">
            <v>-59.900320207934186</v>
          </cell>
          <cell r="DK133">
            <v>-56.35033513160046</v>
          </cell>
          <cell r="DL133">
            <v>-79.969898463473811</v>
          </cell>
          <cell r="DM133">
            <v>-31.854709058188362</v>
          </cell>
          <cell r="DN133">
            <v>65.270800357855649</v>
          </cell>
          <cell r="DO133">
            <v>-29.277363434791383</v>
          </cell>
          <cell r="DP133">
            <v>93.795811518324626</v>
          </cell>
          <cell r="DQ133">
            <v>158.48469571480013</v>
          </cell>
          <cell r="DR133">
            <v>103.56763624812814</v>
          </cell>
          <cell r="DS133">
            <v>235.97813795702979</v>
          </cell>
          <cell r="DT133">
            <v>102.79908675799092</v>
          </cell>
          <cell r="DU133">
            <v>146.52299403502019</v>
          </cell>
          <cell r="DV133">
            <v>8.3853246815993998</v>
          </cell>
          <cell r="DW133">
            <v>3.5355348169418619</v>
          </cell>
          <cell r="DX133">
            <v>595.8441401530406</v>
          </cell>
          <cell r="DY133">
            <v>-100</v>
          </cell>
          <cell r="DZ133">
            <v>67.21262864120007</v>
          </cell>
          <cell r="EA133">
            <v>109.49337043213566</v>
          </cell>
          <cell r="EB133">
            <v>115.84884677200358</v>
          </cell>
          <cell r="EC133">
            <v>94.066474452610578</v>
          </cell>
          <cell r="ED133">
            <v>89.241071785962987</v>
          </cell>
          <cell r="EE133">
            <v>82.250330283309694</v>
          </cell>
          <cell r="EF133">
            <v>-5.5810852395117365</v>
          </cell>
          <cell r="EG133">
            <v>94.295909578301575</v>
          </cell>
          <cell r="EH133">
            <v>92.694857766187738</v>
          </cell>
          <cell r="EI133">
            <v>94.346805736636242</v>
          </cell>
          <cell r="EJ133">
            <v>14.792536042762833</v>
          </cell>
          <cell r="EK133">
            <v>5998.9606260699438</v>
          </cell>
          <cell r="EL133">
            <v>284.3323451142723</v>
          </cell>
          <cell r="EM133">
            <v>763.60850423376655</v>
          </cell>
          <cell r="EN133">
            <v>29.73466493730686</v>
          </cell>
          <cell r="EO133">
            <v>655.76012986450519</v>
          </cell>
          <cell r="EP133">
            <v>160.40954003407154</v>
          </cell>
          <cell r="EQ133">
            <v>-93.143117058682222</v>
          </cell>
          <cell r="ER133">
            <v>1129.5306949981925</v>
          </cell>
          <cell r="ES133" t="e">
            <v>#DIV/0!</v>
          </cell>
          <cell r="ET133">
            <v>1291.3645962325043</v>
          </cell>
          <cell r="EU133">
            <v>37.063525232246064</v>
          </cell>
          <cell r="EV133">
            <v>-18.93615992579673</v>
          </cell>
          <cell r="EW133">
            <v>26.498002663115855</v>
          </cell>
          <cell r="EX133">
            <v>-41.34648078884733</v>
          </cell>
          <cell r="EY133">
            <v>50.735294117647044</v>
          </cell>
        </row>
        <row r="134">
          <cell r="A134">
            <v>199907</v>
          </cell>
          <cell r="B134">
            <v>-11.916036599960236</v>
          </cell>
          <cell r="C134">
            <v>-14.062482843470974</v>
          </cell>
          <cell r="D134">
            <v>13.38600562005405</v>
          </cell>
          <cell r="E134">
            <v>27.143894268002541</v>
          </cell>
          <cell r="F134">
            <v>-99.363982191501364</v>
          </cell>
          <cell r="G134">
            <v>-74.100795833328277</v>
          </cell>
          <cell r="H134">
            <v>293.91579679888667</v>
          </cell>
          <cell r="I134">
            <v>91.091186570011445</v>
          </cell>
          <cell r="J134">
            <v>-100</v>
          </cell>
          <cell r="K134">
            <v>-100</v>
          </cell>
          <cell r="L134">
            <v>-88.15789473684211</v>
          </cell>
          <cell r="M134">
            <v>-100</v>
          </cell>
          <cell r="N134">
            <v>605.84056691251749</v>
          </cell>
          <cell r="O134" t="e">
            <v>#DIV/0!</v>
          </cell>
          <cell r="P134" t="e">
            <v>#DIV/0!</v>
          </cell>
          <cell r="Q134">
            <v>-75.878177874186548</v>
          </cell>
          <cell r="R134">
            <v>-63.665233644859811</v>
          </cell>
          <cell r="S134">
            <v>4047.3557692307695</v>
          </cell>
          <cell r="T134">
            <v>1190.1652551808008</v>
          </cell>
          <cell r="U134">
            <v>-5.0388658702611053</v>
          </cell>
          <cell r="V134">
            <v>79.981975486661895</v>
          </cell>
          <cell r="W134">
            <v>10.531158342088133</v>
          </cell>
          <cell r="X134">
            <v>251.36470687189836</v>
          </cell>
          <cell r="Y134">
            <v>-100</v>
          </cell>
          <cell r="Z134">
            <v>-96.053158273957251</v>
          </cell>
          <cell r="AA134">
            <v>-98.294996966186773</v>
          </cell>
          <cell r="AB134">
            <v>-86.088703349132203</v>
          </cell>
          <cell r="AC134">
            <v>-99.75352112676056</v>
          </cell>
          <cell r="AD134">
            <v>-100</v>
          </cell>
          <cell r="AE134">
            <v>60.24004975124376</v>
          </cell>
          <cell r="AF134">
            <v>0.13123120508322472</v>
          </cell>
          <cell r="AG134">
            <v>-74.825127049573311</v>
          </cell>
          <cell r="AH134">
            <v>98.213031603589542</v>
          </cell>
          <cell r="AI134">
            <v>838.58475894245737</v>
          </cell>
          <cell r="AJ134">
            <v>-49.406721062093773</v>
          </cell>
          <cell r="AK134">
            <v>-90.522395779455877</v>
          </cell>
          <cell r="AL134">
            <v>-33.176229508196712</v>
          </cell>
          <cell r="AM134">
            <v>-51.321772759878989</v>
          </cell>
          <cell r="AN134">
            <v>-59.170068027210881</v>
          </cell>
          <cell r="AO134">
            <v>-94.56330399458362</v>
          </cell>
          <cell r="AP134">
            <v>188.10810810810807</v>
          </cell>
          <cell r="AQ134">
            <v>30.652637999390066</v>
          </cell>
          <cell r="AR134">
            <v>-26.752951216043243</v>
          </cell>
          <cell r="AS134">
            <v>56.956521739130409</v>
          </cell>
          <cell r="AT134">
            <v>25.035294117647069</v>
          </cell>
          <cell r="AU134">
            <v>-9.7921862011637586</v>
          </cell>
          <cell r="AV134">
            <v>298.1467264874662</v>
          </cell>
          <cell r="AW134" t="e">
            <v>#DIV/0!</v>
          </cell>
          <cell r="AX134">
            <v>-42.600352889280991</v>
          </cell>
          <cell r="AY134">
            <v>-100</v>
          </cell>
          <cell r="AZ134">
            <v>309.67948717948718</v>
          </cell>
          <cell r="BA134">
            <v>69.651767245536718</v>
          </cell>
          <cell r="BB134">
            <v>119.66511159075415</v>
          </cell>
          <cell r="BC134">
            <v>67.158549497088416</v>
          </cell>
          <cell r="BD134">
            <v>69.166980776479477</v>
          </cell>
          <cell r="BE134">
            <v>68.639811945720709</v>
          </cell>
          <cell r="BF134">
            <v>26.411334956829762</v>
          </cell>
          <cell r="BG134">
            <v>70.942634765061968</v>
          </cell>
          <cell r="BH134">
            <v>69.385180087175968</v>
          </cell>
          <cell r="BI134">
            <v>67.422096317280477</v>
          </cell>
          <cell r="BJ134">
            <v>-35.709805561363169</v>
          </cell>
          <cell r="BK134" t="e">
            <v>#DIV/0!</v>
          </cell>
          <cell r="BL134">
            <v>-65.310933316301941</v>
          </cell>
          <cell r="BM134">
            <v>136.72948194607471</v>
          </cell>
          <cell r="BN134">
            <v>-96.133802566767784</v>
          </cell>
          <cell r="BO134">
            <v>94.485472312703621</v>
          </cell>
          <cell r="BP134" t="e">
            <v>#DIV/0!</v>
          </cell>
          <cell r="BQ134">
            <v>-99.856902316213493</v>
          </cell>
          <cell r="BR134">
            <v>-29.335389957264951</v>
          </cell>
          <cell r="BS134">
            <v>-100</v>
          </cell>
          <cell r="BT134">
            <v>659.57975279576226</v>
          </cell>
          <cell r="BU134">
            <v>-97.229315376310694</v>
          </cell>
          <cell r="BV134">
            <v>22.24591180927203</v>
          </cell>
          <cell r="BW134">
            <v>18.243243243243228</v>
          </cell>
          <cell r="BX134">
            <v>25.435540069686397</v>
          </cell>
          <cell r="BY134">
            <v>12.500000000000028</v>
          </cell>
          <cell r="CA134">
            <v>199907</v>
          </cell>
          <cell r="CB134">
            <v>34.803008607444809</v>
          </cell>
          <cell r="CC134">
            <v>38.865811015987163</v>
          </cell>
          <cell r="CD134">
            <v>0.15583296390902035</v>
          </cell>
          <cell r="CE134">
            <v>-35.850353719788444</v>
          </cell>
          <cell r="CF134">
            <v>-87.323504415323725</v>
          </cell>
          <cell r="CG134">
            <v>-77.984667471714843</v>
          </cell>
          <cell r="CH134">
            <v>161.65396899461791</v>
          </cell>
          <cell r="CI134">
            <v>197.39216574943356</v>
          </cell>
          <cell r="CJ134">
            <v>-99.633015864173572</v>
          </cell>
          <cell r="CK134">
            <v>-58.707964601769909</v>
          </cell>
          <cell r="CL134">
            <v>-98.170731707317074</v>
          </cell>
          <cell r="CM134">
            <v>1701.3245033112582</v>
          </cell>
          <cell r="CN134">
            <v>195.21812013013113</v>
          </cell>
          <cell r="CO134">
            <v>440298.40525000001</v>
          </cell>
          <cell r="CP134" t="e">
            <v>#DIV/0!</v>
          </cell>
          <cell r="CQ134">
            <v>-70.812038920184364</v>
          </cell>
          <cell r="CR134">
            <v>17.75017407407411</v>
          </cell>
          <cell r="CS134">
            <v>29.545990182452613</v>
          </cell>
          <cell r="CT134">
            <v>51.925057943596272</v>
          </cell>
          <cell r="CU134">
            <v>33.020585841295627</v>
          </cell>
          <cell r="CV134">
            <v>659.98988526570065</v>
          </cell>
          <cell r="CW134">
            <v>121.28366434394974</v>
          </cell>
          <cell r="CX134">
            <v>424.45153842894251</v>
          </cell>
          <cell r="CY134">
            <v>-99.914533234917059</v>
          </cell>
          <cell r="CZ134">
            <v>-92.883357883913959</v>
          </cell>
          <cell r="DA134">
            <v>-95.212093862815891</v>
          </cell>
          <cell r="DB134">
            <v>-98.615835157590226</v>
          </cell>
          <cell r="DC134">
            <v>-72.060552929020957</v>
          </cell>
          <cell r="DD134">
            <v>-98.147488421802635</v>
          </cell>
          <cell r="DE134">
            <v>20.829359997820347</v>
          </cell>
          <cell r="DF134">
            <v>26.335863449841909</v>
          </cell>
          <cell r="DG134">
            <v>-53.963242855044307</v>
          </cell>
          <cell r="DH134">
            <v>52.002729222171666</v>
          </cell>
          <cell r="DI134">
            <v>1115.9354005167961</v>
          </cell>
          <cell r="DJ134">
            <v>-58.973494564553555</v>
          </cell>
          <cell r="DK134">
            <v>-71.433724487466336</v>
          </cell>
          <cell r="DL134">
            <v>-78.965972039039826</v>
          </cell>
          <cell r="DM134">
            <v>-34.99499403812581</v>
          </cell>
          <cell r="DN134">
            <v>29.421880358630176</v>
          </cell>
          <cell r="DO134">
            <v>-56.039370390928568</v>
          </cell>
          <cell r="DP134">
            <v>100.83972547436412</v>
          </cell>
          <cell r="DQ134">
            <v>134.06373805639711</v>
          </cell>
          <cell r="DR134">
            <v>72.04554836934085</v>
          </cell>
          <cell r="DS134">
            <v>194.30306535569696</v>
          </cell>
          <cell r="DT134">
            <v>90.160611854684504</v>
          </cell>
          <cell r="DU134">
            <v>97.056425095357099</v>
          </cell>
          <cell r="DV134">
            <v>23.123838549564809</v>
          </cell>
          <cell r="DW134">
            <v>93.916008614501123</v>
          </cell>
          <cell r="DX134">
            <v>497.26399673069056</v>
          </cell>
          <cell r="DY134">
            <v>-100</v>
          </cell>
          <cell r="DZ134">
            <v>82.656377592683299</v>
          </cell>
          <cell r="EA134">
            <v>102.13098692959076</v>
          </cell>
          <cell r="EB134">
            <v>116.23057784592126</v>
          </cell>
          <cell r="EC134">
            <v>91.278818666063444</v>
          </cell>
          <cell r="ED134">
            <v>87.66921232244971</v>
          </cell>
          <cell r="EE134">
            <v>79.94863779481318</v>
          </cell>
          <cell r="EF134">
            <v>-4.1644200888174367</v>
          </cell>
          <cell r="EG134">
            <v>91.757406740094297</v>
          </cell>
          <cell r="EH134">
            <v>89.679324518838371</v>
          </cell>
          <cell r="EI134">
            <v>91.668623491288201</v>
          </cell>
          <cell r="EJ134">
            <v>8.8442074935050528</v>
          </cell>
          <cell r="EK134">
            <v>6810.8950843727071</v>
          </cell>
          <cell r="EL134">
            <v>184.92976186169687</v>
          </cell>
          <cell r="EM134">
            <v>681.1041861819624</v>
          </cell>
          <cell r="EN134">
            <v>-13.744642797690759</v>
          </cell>
          <cell r="EO134">
            <v>607.07911509775113</v>
          </cell>
          <cell r="EP134">
            <v>160.40954003407154</v>
          </cell>
          <cell r="EQ134">
            <v>-94.574950594056858</v>
          </cell>
          <cell r="ER134">
            <v>1020.2714312658959</v>
          </cell>
          <cell r="ES134">
            <v>0</v>
          </cell>
          <cell r="ET134">
            <v>1204.5098999886718</v>
          </cell>
          <cell r="EU134">
            <v>-37.978416582251839</v>
          </cell>
          <cell r="EV134">
            <v>-13.664967356635856</v>
          </cell>
          <cell r="EW134">
            <v>25.13904338153506</v>
          </cell>
          <cell r="EX134">
            <v>-34.085915599666635</v>
          </cell>
          <cell r="EY134">
            <v>45</v>
          </cell>
        </row>
        <row r="135">
          <cell r="A135">
            <v>199908</v>
          </cell>
          <cell r="B135">
            <v>19.690358597740328</v>
          </cell>
          <cell r="C135">
            <v>16.969934063366594</v>
          </cell>
          <cell r="D135">
            <v>45.162905440392137</v>
          </cell>
          <cell r="E135">
            <v>153.30581951488179</v>
          </cell>
          <cell r="F135">
            <v>-96.645080321285135</v>
          </cell>
          <cell r="G135">
            <v>54.095972566487148</v>
          </cell>
          <cell r="H135">
            <v>-86.876720266550777</v>
          </cell>
          <cell r="I135">
            <v>-100</v>
          </cell>
          <cell r="J135">
            <v>-100</v>
          </cell>
          <cell r="K135">
            <v>-100</v>
          </cell>
          <cell r="L135">
            <v>-100</v>
          </cell>
          <cell r="M135" t="e">
            <v>#DIV/0!</v>
          </cell>
          <cell r="N135">
            <v>373.18195855043268</v>
          </cell>
          <cell r="O135" t="e">
            <v>#DIV/0!</v>
          </cell>
          <cell r="P135" t="e">
            <v>#DIV/0!</v>
          </cell>
          <cell r="Q135">
            <v>-43.304600836820086</v>
          </cell>
          <cell r="R135">
            <v>13282.218499999999</v>
          </cell>
          <cell r="S135">
            <v>1.7530716212166766</v>
          </cell>
          <cell r="T135">
            <v>801.97025592586203</v>
          </cell>
          <cell r="U135">
            <v>-94.871742614833082</v>
          </cell>
          <cell r="V135">
            <v>-100</v>
          </cell>
          <cell r="W135">
            <v>-97.627219774480025</v>
          </cell>
          <cell r="X135">
            <v>-100</v>
          </cell>
          <cell r="Y135">
            <v>-100</v>
          </cell>
          <cell r="Z135">
            <v>-100</v>
          </cell>
          <cell r="AA135">
            <v>-99.454885368493549</v>
          </cell>
          <cell r="AB135">
            <v>-19.587417156726232</v>
          </cell>
          <cell r="AC135">
            <v>56.695156695156697</v>
          </cell>
          <cell r="AD135">
            <v>-100</v>
          </cell>
          <cell r="AE135">
            <v>-99.788170563961486</v>
          </cell>
          <cell r="AF135">
            <v>12.57464037259723</v>
          </cell>
          <cell r="AG135">
            <v>-86.917767935376233</v>
          </cell>
          <cell r="AH135">
            <v>81.595431098010351</v>
          </cell>
          <cell r="AI135">
            <v>1681.0966057441253</v>
          </cell>
          <cell r="AJ135">
            <v>-83.324006715165083</v>
          </cell>
          <cell r="AK135">
            <v>-95.816727844782378</v>
          </cell>
          <cell r="AL135">
            <v>0.90044742729304517</v>
          </cell>
          <cell r="AM135">
            <v>-57.514460530275166</v>
          </cell>
          <cell r="AN135">
            <v>-26.467741935483886</v>
          </cell>
          <cell r="AO135">
            <v>-92.067600856115973</v>
          </cell>
          <cell r="AP135">
            <v>-19.790575916230367</v>
          </cell>
          <cell r="AQ135">
            <v>144.62360594795541</v>
          </cell>
          <cell r="AR135">
            <v>-63.523469070562633</v>
          </cell>
          <cell r="AS135">
            <v>-37.815533980582529</v>
          </cell>
          <cell r="AT135">
            <v>193.72670807453414</v>
          </cell>
          <cell r="AU135">
            <v>-17.120987654320984</v>
          </cell>
          <cell r="AV135">
            <v>414.69148004346539</v>
          </cell>
          <cell r="AW135" t="e">
            <v>#DIV/0!</v>
          </cell>
          <cell r="AX135">
            <v>-57.191367819739767</v>
          </cell>
          <cell r="AY135">
            <v>-100</v>
          </cell>
          <cell r="AZ135">
            <v>239.59854014598545</v>
          </cell>
          <cell r="BA135">
            <v>192.14086986882523</v>
          </cell>
          <cell r="BB135">
            <v>49.684721268735103</v>
          </cell>
          <cell r="BC135">
            <v>20.827178729689805</v>
          </cell>
          <cell r="BD135">
            <v>20.81938834391228</v>
          </cell>
          <cell r="BE135">
            <v>20.92507801335708</v>
          </cell>
          <cell r="BF135">
            <v>7.7622974125675341</v>
          </cell>
          <cell r="BG135">
            <v>30.459770114942529</v>
          </cell>
          <cell r="BH135">
            <v>21.332783164844258</v>
          </cell>
          <cell r="BI135">
            <v>20.638188368502313</v>
          </cell>
          <cell r="BJ135">
            <v>96.180426543806192</v>
          </cell>
          <cell r="BK135">
            <v>162.2745292368682</v>
          </cell>
          <cell r="BL135">
            <v>-97.25164882825247</v>
          </cell>
          <cell r="BM135">
            <v>-85.940826376794178</v>
          </cell>
          <cell r="BN135">
            <v>-98.56512851173531</v>
          </cell>
          <cell r="BO135">
            <v>-100</v>
          </cell>
          <cell r="BP135" t="e">
            <v>#DIV/0!</v>
          </cell>
          <cell r="BQ135">
            <v>-100</v>
          </cell>
          <cell r="BR135">
            <v>-100</v>
          </cell>
          <cell r="BS135" t="e">
            <v>#DIV/0!</v>
          </cell>
          <cell r="BT135">
            <v>-5.1819828722002796</v>
          </cell>
          <cell r="BU135">
            <v>-98.146802460782354</v>
          </cell>
          <cell r="BV135">
            <v>42.02596913390795</v>
          </cell>
          <cell r="BW135">
            <v>14.709851551956802</v>
          </cell>
          <cell r="BX135">
            <v>63.309744148067466</v>
          </cell>
          <cell r="BY135">
            <v>-3.0303030303030312</v>
          </cell>
          <cell r="CA135">
            <v>199908</v>
          </cell>
          <cell r="CB135">
            <v>33.237383521570962</v>
          </cell>
          <cell r="CC135">
            <v>36.666535812792347</v>
          </cell>
          <cell r="CD135">
            <v>4.735705444539235</v>
          </cell>
          <cell r="CE135">
            <v>-23.035251986357693</v>
          </cell>
          <cell r="CF135">
            <v>-88.018920356235995</v>
          </cell>
          <cell r="CG135">
            <v>-72.420197021824464</v>
          </cell>
          <cell r="CH135">
            <v>126.16109233845941</v>
          </cell>
          <cell r="CI135">
            <v>131.33247714738997</v>
          </cell>
          <cell r="CJ135">
            <v>-99.635144888030453</v>
          </cell>
          <cell r="CK135">
            <v>-62.612179487179482</v>
          </cell>
          <cell r="CL135">
            <v>-98.40425531914893</v>
          </cell>
          <cell r="CM135">
            <v>1964.5695364238409</v>
          </cell>
          <cell r="CN135">
            <v>211.25327462773168</v>
          </cell>
          <cell r="CO135">
            <v>452579.18025000009</v>
          </cell>
          <cell r="CP135" t="e">
            <v>#DIV/0!</v>
          </cell>
          <cell r="CQ135">
            <v>-68.600562298170075</v>
          </cell>
          <cell r="CR135">
            <v>28.658453947368457</v>
          </cell>
          <cell r="CS135">
            <v>27.049759110728317</v>
          </cell>
          <cell r="CT135">
            <v>125.47634233292197</v>
          </cell>
          <cell r="CU135">
            <v>11.243550327281881</v>
          </cell>
          <cell r="CV135">
            <v>344.35693151807027</v>
          </cell>
          <cell r="CW135">
            <v>58.506804096601343</v>
          </cell>
          <cell r="CX135">
            <v>267.41564998413304</v>
          </cell>
          <cell r="CY135">
            <v>-99.918041947621347</v>
          </cell>
          <cell r="CZ135">
            <v>-92.891425047666331</v>
          </cell>
          <cell r="DA135">
            <v>-96.672591108345969</v>
          </cell>
          <cell r="DB135">
            <v>-97.103439652015396</v>
          </cell>
          <cell r="DC135">
            <v>-67.951079049466543</v>
          </cell>
          <cell r="DD135">
            <v>-98.167938931297712</v>
          </cell>
          <cell r="DE135">
            <v>11.974350559188096</v>
          </cell>
          <cell r="DF135">
            <v>24.609934598107557</v>
          </cell>
          <cell r="DG135">
            <v>-61.009449554469668</v>
          </cell>
          <cell r="DH135">
            <v>56.439264210351894</v>
          </cell>
          <cell r="DI135">
            <v>1166.830472607571</v>
          </cell>
          <cell r="DJ135">
            <v>-60.928800916668543</v>
          </cell>
          <cell r="DK135">
            <v>-77.732398658945442</v>
          </cell>
          <cell r="DL135">
            <v>-75.945642978003391</v>
          </cell>
          <cell r="DM135">
            <v>-37.940412468513848</v>
          </cell>
          <cell r="DN135">
            <v>16.400360753072036</v>
          </cell>
          <cell r="DO135">
            <v>-67.902189955722207</v>
          </cell>
          <cell r="DP135">
            <v>92.203898050974487</v>
          </cell>
          <cell r="DQ135">
            <v>135.24021536550012</v>
          </cell>
          <cell r="DR135">
            <v>30.446394505913787</v>
          </cell>
          <cell r="DS135">
            <v>141.03163992869878</v>
          </cell>
          <cell r="DT135">
            <v>106.30729502905103</v>
          </cell>
          <cell r="DU135">
            <v>73.042168674698786</v>
          </cell>
          <cell r="DV135">
            <v>42.023294171503011</v>
          </cell>
          <cell r="DW135">
            <v>146.13783201722902</v>
          </cell>
          <cell r="DX135">
            <v>443.53221590035355</v>
          </cell>
          <cell r="DY135">
            <v>-100</v>
          </cell>
          <cell r="DZ135">
            <v>95.54864338180181</v>
          </cell>
          <cell r="EA135">
            <v>112.01418547397526</v>
          </cell>
          <cell r="EB135">
            <v>109.34163495260569</v>
          </cell>
          <cell r="EC135">
            <v>85.847015279491359</v>
          </cell>
          <cell r="ED135">
            <v>83.651917608710704</v>
          </cell>
          <cell r="EE135">
            <v>65.988439266486637</v>
          </cell>
          <cell r="EF135">
            <v>-3.7669155831848684</v>
          </cell>
          <cell r="EG135">
            <v>85.594904243175819</v>
          </cell>
          <cell r="EH135">
            <v>85.093305277147124</v>
          </cell>
          <cell r="EI135">
            <v>85.729041143053877</v>
          </cell>
          <cell r="EJ135">
            <v>15.526092864330749</v>
          </cell>
          <cell r="EK135">
            <v>2842.5672877846791</v>
          </cell>
          <cell r="EL135">
            <v>157.99839797787467</v>
          </cell>
          <cell r="EM135">
            <v>652.74355932007677</v>
          </cell>
          <cell r="EN135">
            <v>-23.660775609026061</v>
          </cell>
          <cell r="EO135">
            <v>606.12155394424997</v>
          </cell>
          <cell r="EP135">
            <v>160.40954003407154</v>
          </cell>
          <cell r="EQ135">
            <v>-95.022840634310128</v>
          </cell>
          <cell r="ER135">
            <v>1005.7090721031959</v>
          </cell>
          <cell r="ES135">
            <v>0</v>
          </cell>
          <cell r="ET135">
            <v>929.0940425452136</v>
          </cell>
          <cell r="EU135">
            <v>-48.256023467833728</v>
          </cell>
          <cell r="EV135">
            <v>-5.8909547449934649</v>
          </cell>
          <cell r="EW135">
            <v>23.357159326723547</v>
          </cell>
          <cell r="EX135">
            <v>-22.186751795690341</v>
          </cell>
          <cell r="EY135">
            <v>36.787564766839381</v>
          </cell>
        </row>
        <row r="136">
          <cell r="A136">
            <v>199909</v>
          </cell>
          <cell r="B136">
            <v>0.49563982966790832</v>
          </cell>
          <cell r="C136">
            <v>-5.5518140421504398</v>
          </cell>
          <cell r="D136">
            <v>2.0169212529080482</v>
          </cell>
          <cell r="E136">
            <v>60.999689593169109</v>
          </cell>
          <cell r="F136">
            <v>-88.833380110393861</v>
          </cell>
          <cell r="G136">
            <v>-33.345696537591266</v>
          </cell>
          <cell r="H136">
            <v>-40.27944111776447</v>
          </cell>
          <cell r="I136">
            <v>-62.13573407202216</v>
          </cell>
          <cell r="J136">
            <v>-75.319672131147541</v>
          </cell>
          <cell r="K136" t="e">
            <v>#DIV/0!</v>
          </cell>
          <cell r="L136" t="e">
            <v>#DIV/0!</v>
          </cell>
          <cell r="M136">
            <v>-100</v>
          </cell>
          <cell r="N136">
            <v>258.02027352135497</v>
          </cell>
          <cell r="O136" t="e">
            <v>#DIV/0!</v>
          </cell>
          <cell r="P136" t="e">
            <v>#DIV/0!</v>
          </cell>
          <cell r="Q136">
            <v>-43.077440476190475</v>
          </cell>
          <cell r="R136">
            <v>93.462525328330202</v>
          </cell>
          <cell r="S136">
            <v>13.92211055276384</v>
          </cell>
          <cell r="T136">
            <v>690.63882332937612</v>
          </cell>
          <cell r="U136">
            <v>-68.810379414971635</v>
          </cell>
          <cell r="V136">
            <v>-49.591919015811101</v>
          </cell>
          <cell r="W136">
            <v>-78.251185509924127</v>
          </cell>
          <cell r="X136">
            <v>28.079050274977789</v>
          </cell>
          <cell r="Y136" t="e">
            <v>#DIV/0!</v>
          </cell>
          <cell r="Z136">
            <v>46.228622862286215</v>
          </cell>
          <cell r="AA136">
            <v>-94.174981302016192</v>
          </cell>
          <cell r="AB136">
            <v>3.8014284277278136</v>
          </cell>
          <cell r="AC136">
            <v>467.90909090909088</v>
          </cell>
          <cell r="AD136" t="e">
            <v>#DIV/0!</v>
          </cell>
          <cell r="AE136">
            <v>-59.888139096601613</v>
          </cell>
          <cell r="AF136">
            <v>-4.6727189795178816</v>
          </cell>
          <cell r="AG136">
            <v>-50.602593599665333</v>
          </cell>
          <cell r="AH136">
            <v>20.233200898255291</v>
          </cell>
          <cell r="AI136">
            <v>942.30769230769238</v>
          </cell>
          <cell r="AJ136">
            <v>-69.162479061976555</v>
          </cell>
          <cell r="AK136">
            <v>-76.53085824493732</v>
          </cell>
          <cell r="AL136">
            <v>-55.009197939661526</v>
          </cell>
          <cell r="AM136">
            <v>-26.805017264463388</v>
          </cell>
          <cell r="AN136">
            <v>-5.0100527770796788</v>
          </cell>
          <cell r="AO136">
            <v>-88.781431334622823</v>
          </cell>
          <cell r="AP136">
            <v>115.03562945368171</v>
          </cell>
          <cell r="AQ136">
            <v>-26.377326919054582</v>
          </cell>
          <cell r="AR136">
            <v>-54.778889181363525</v>
          </cell>
          <cell r="AS136">
            <v>-75.494505494505489</v>
          </cell>
          <cell r="AT136">
            <v>524.43143812709036</v>
          </cell>
          <cell r="AU136">
            <v>-29.664879356568363</v>
          </cell>
          <cell r="AV136">
            <v>179.99294456647954</v>
          </cell>
          <cell r="AW136">
            <v>107669.99999999999</v>
          </cell>
          <cell r="AX136">
            <v>-55.334286112660351</v>
          </cell>
          <cell r="AY136" t="e">
            <v>#DIV/0!</v>
          </cell>
          <cell r="AZ136">
            <v>70.450751252086832</v>
          </cell>
          <cell r="BA136">
            <v>48.483012542482896</v>
          </cell>
          <cell r="BB136">
            <v>84.115848240820469</v>
          </cell>
          <cell r="BC136">
            <v>12.033556545766857</v>
          </cell>
          <cell r="BD136">
            <v>12.226463104325717</v>
          </cell>
          <cell r="BE136">
            <v>11.151221706854656</v>
          </cell>
          <cell r="BF136">
            <v>-10.67106710671068</v>
          </cell>
          <cell r="BG136">
            <v>19.402985074626883</v>
          </cell>
          <cell r="BH136">
            <v>-10.827664399092967</v>
          </cell>
          <cell r="BI136">
            <v>12.149532710280369</v>
          </cell>
          <cell r="BJ136">
            <v>1255.6723609286028</v>
          </cell>
          <cell r="BK136">
            <v>-32.045747603296519</v>
          </cell>
          <cell r="BL136">
            <v>-95.201093602024798</v>
          </cell>
          <cell r="BM136">
            <v>-21.365168539325836</v>
          </cell>
          <cell r="BN136">
            <v>-95.298911230210464</v>
          </cell>
          <cell r="BO136">
            <v>-71.975901639344272</v>
          </cell>
          <cell r="BP136">
            <v>-100</v>
          </cell>
          <cell r="BQ136">
            <v>-100</v>
          </cell>
          <cell r="BR136">
            <v>-16.183931777378831</v>
          </cell>
          <cell r="BS136">
            <v>-100</v>
          </cell>
          <cell r="BT136">
            <v>-98.222269316207942</v>
          </cell>
          <cell r="BU136">
            <v>-98.064808518120302</v>
          </cell>
          <cell r="BV136">
            <v>54.897501074164978</v>
          </cell>
          <cell r="BW136">
            <v>26.138752627890668</v>
          </cell>
          <cell r="BX136">
            <v>76.795580110497241</v>
          </cell>
          <cell r="BY136">
            <v>11.764705882352942</v>
          </cell>
          <cell r="CA136">
            <v>199909</v>
          </cell>
          <cell r="CB136">
            <v>30.001320119384559</v>
          </cell>
          <cell r="CC136">
            <v>32.573616975752827</v>
          </cell>
          <cell r="CD136">
            <v>4.4335131857835108</v>
          </cell>
          <cell r="CE136">
            <v>-18.202337840800325</v>
          </cell>
          <cell r="CF136">
            <v>-88.050269532558161</v>
          </cell>
          <cell r="CG136">
            <v>-69.250655276649042</v>
          </cell>
          <cell r="CH136">
            <v>97.582795453247286</v>
          </cell>
          <cell r="CI136">
            <v>79.741906889992862</v>
          </cell>
          <cell r="CJ136">
            <v>-99.431497363005889</v>
          </cell>
          <cell r="CK136">
            <v>-62.612179487179482</v>
          </cell>
          <cell r="CL136">
            <v>-98.40425531914893</v>
          </cell>
          <cell r="CM136">
            <v>1778.0120481927711</v>
          </cell>
          <cell r="CN136">
            <v>216.50794806729817</v>
          </cell>
          <cell r="CO136">
            <v>454717.78025000001</v>
          </cell>
          <cell r="CP136" t="e">
            <v>#DIV/0!</v>
          </cell>
          <cell r="CQ136">
            <v>-66.979638230846774</v>
          </cell>
          <cell r="CR136">
            <v>40.307887352445249</v>
          </cell>
          <cell r="CS136">
            <v>26.382376609442048</v>
          </cell>
          <cell r="CT136">
            <v>149.13023035681957</v>
          </cell>
          <cell r="CU136">
            <v>-9.7768453650226661</v>
          </cell>
          <cell r="CV136">
            <v>189.44946119073632</v>
          </cell>
          <cell r="CW136">
            <v>0.73409147140337438</v>
          </cell>
          <cell r="CX136">
            <v>228.00597555563348</v>
          </cell>
          <cell r="CY136">
            <v>-99.918041947621347</v>
          </cell>
          <cell r="CZ136">
            <v>-92.541892998159199</v>
          </cell>
          <cell r="DA136">
            <v>-96.044342980962696</v>
          </cell>
          <cell r="DB136">
            <v>-95.342807896990806</v>
          </cell>
          <cell r="DC136">
            <v>-59.164390912885338</v>
          </cell>
          <cell r="DD136">
            <v>-94.103347034644742</v>
          </cell>
          <cell r="DE136">
            <v>-9.1113806635747352</v>
          </cell>
          <cell r="DF136">
            <v>20.642958279129004</v>
          </cell>
          <cell r="DG136">
            <v>-59.872079148169647</v>
          </cell>
          <cell r="DH136">
            <v>47.666582956638194</v>
          </cell>
          <cell r="DI136">
            <v>1147.9711393495586</v>
          </cell>
          <cell r="DJ136">
            <v>-61.5890844088077</v>
          </cell>
          <cell r="DK136">
            <v>-77.584404786649642</v>
          </cell>
          <cell r="DL136">
            <v>-73.78670612337811</v>
          </cell>
          <cell r="DM136">
            <v>-37.289747717849153</v>
          </cell>
          <cell r="DN136">
            <v>11.471549654314543</v>
          </cell>
          <cell r="DO136">
            <v>-73.705776745168436</v>
          </cell>
          <cell r="DP136">
            <v>97.680911680911692</v>
          </cell>
          <cell r="DQ136">
            <v>103.17425405652156</v>
          </cell>
          <cell r="DR136">
            <v>7.7781278442904238</v>
          </cell>
          <cell r="DS136">
            <v>68.194588200502778</v>
          </cell>
          <cell r="DT136">
            <v>173.95833333333337</v>
          </cell>
          <cell r="DU136">
            <v>48.741674595623238</v>
          </cell>
          <cell r="DV136">
            <v>52.380065246506547</v>
          </cell>
          <cell r="DW136">
            <v>184.71833512737714</v>
          </cell>
          <cell r="DX136">
            <v>209.69592993807493</v>
          </cell>
          <cell r="DY136">
            <v>-100</v>
          </cell>
          <cell r="DZ136">
            <v>93.480742778541952</v>
          </cell>
          <cell r="EA136">
            <v>104.14473942618426</v>
          </cell>
          <cell r="EB136">
            <v>106.05561773049678</v>
          </cell>
          <cell r="EC136">
            <v>70.888531272386103</v>
          </cell>
          <cell r="ED136">
            <v>79.959684314370264</v>
          </cell>
          <cell r="EE136">
            <v>52.632794156013574</v>
          </cell>
          <cell r="EF136">
            <v>-3.8838478880587388</v>
          </cell>
          <cell r="EG136">
            <v>80.623802510329369</v>
          </cell>
          <cell r="EH136">
            <v>80.626682857293702</v>
          </cell>
          <cell r="EI136">
            <v>83.11472688029221</v>
          </cell>
          <cell r="EJ136">
            <v>76.734784324111075</v>
          </cell>
          <cell r="EK136">
            <v>1010.0271622587563</v>
          </cell>
          <cell r="EL136">
            <v>148.23272691421371</v>
          </cell>
          <cell r="EM136">
            <v>652.61036405333505</v>
          </cell>
          <cell r="EN136">
            <v>-27.380888069546089</v>
          </cell>
          <cell r="EO136">
            <v>533.2133569522083</v>
          </cell>
          <cell r="EP136">
            <v>118.77204030226699</v>
          </cell>
          <cell r="EQ136">
            <v>-95.104728155881688</v>
          </cell>
          <cell r="ER136">
            <v>964.96015885932434</v>
          </cell>
          <cell r="ES136">
            <v>-84.405631794689</v>
          </cell>
          <cell r="ET136">
            <v>289.24570846051404</v>
          </cell>
          <cell r="EU136">
            <v>-52.519738519330147</v>
          </cell>
          <cell r="EV136">
            <v>1.3945485178138881</v>
          </cell>
          <cell r="EW136">
            <v>23.750123750123748</v>
          </cell>
          <cell r="EX136">
            <v>-11.551703668526656</v>
          </cell>
          <cell r="EY136">
            <v>33.039647577092495</v>
          </cell>
        </row>
        <row r="137">
          <cell r="A137">
            <v>199910</v>
          </cell>
          <cell r="B137">
            <v>25.902531377244117</v>
          </cell>
          <cell r="C137">
            <v>25.556356879300097</v>
          </cell>
          <cell r="D137">
            <v>-7.1179954257293332</v>
          </cell>
          <cell r="E137">
            <v>22.689222447369545</v>
          </cell>
          <cell r="F137">
            <v>-100</v>
          </cell>
          <cell r="G137">
            <v>-20.655676064836001</v>
          </cell>
          <cell r="H137">
            <v>332.58182260615649</v>
          </cell>
          <cell r="I137">
            <v>-100</v>
          </cell>
          <cell r="J137">
            <v>-100</v>
          </cell>
          <cell r="K137" t="e">
            <v>#DIV/0!</v>
          </cell>
          <cell r="L137" t="e">
            <v>#DIV/0!</v>
          </cell>
          <cell r="M137" t="e">
            <v>#DIV/0!</v>
          </cell>
          <cell r="N137">
            <v>225.73990067007298</v>
          </cell>
          <cell r="O137" t="e">
            <v>#DIV/0!</v>
          </cell>
          <cell r="P137" t="e">
            <v>#DIV/0!</v>
          </cell>
          <cell r="Q137">
            <v>-50.159323036187111</v>
          </cell>
          <cell r="R137">
            <v>-0.63820376175547722</v>
          </cell>
          <cell r="S137">
            <v>1347.1153846153845</v>
          </cell>
          <cell r="T137">
            <v>149.24251731595231</v>
          </cell>
          <cell r="U137">
            <v>-36.212106601343173</v>
          </cell>
          <cell r="V137">
            <v>-76.55988571810785</v>
          </cell>
          <cell r="W137">
            <v>-34.150345107631992</v>
          </cell>
          <cell r="X137">
            <v>-79.072779526898771</v>
          </cell>
          <cell r="Y137" t="e">
            <v>#DIV/0!</v>
          </cell>
          <cell r="Z137">
            <v>-96.831432192648919</v>
          </cell>
          <cell r="AA137">
            <v>-71.494310172929488</v>
          </cell>
          <cell r="AB137">
            <v>-86.529738708234873</v>
          </cell>
          <cell r="AC137">
            <v>5735.0892857142844</v>
          </cell>
          <cell r="AD137" t="e">
            <v>#DIV/0!</v>
          </cell>
          <cell r="AE137">
            <v>-61.948838774823301</v>
          </cell>
          <cell r="AF137">
            <v>-18.808289647000848</v>
          </cell>
          <cell r="AG137">
            <v>-41.613243321373304</v>
          </cell>
          <cell r="AH137">
            <v>-7.1486247792076654</v>
          </cell>
          <cell r="AI137">
            <v>704.27210884353735</v>
          </cell>
          <cell r="AJ137">
            <v>-45.924230867022629</v>
          </cell>
          <cell r="AK137">
            <v>-12.031366691560862</v>
          </cell>
          <cell r="AL137">
            <v>-67.899784224406631</v>
          </cell>
          <cell r="AM137">
            <v>-30.592337052260703</v>
          </cell>
          <cell r="AN137">
            <v>59.039236479321289</v>
          </cell>
          <cell r="AO137">
            <v>-27.644184709714494</v>
          </cell>
          <cell r="AP137">
            <v>1551.8493150684933</v>
          </cell>
          <cell r="AQ137">
            <v>-67.565985643291</v>
          </cell>
          <cell r="AR137">
            <v>-44.647477141889603</v>
          </cell>
          <cell r="AS137">
            <v>-26.564417177914095</v>
          </cell>
          <cell r="AT137">
            <v>113.5423728813559</v>
          </cell>
          <cell r="AU137">
            <v>-51.732891832229583</v>
          </cell>
          <cell r="AV137">
            <v>110.99526316240147</v>
          </cell>
          <cell r="AW137">
            <v>15417.500000000002</v>
          </cell>
          <cell r="AX137">
            <v>-82.988466757123476</v>
          </cell>
          <cell r="AY137" t="e">
            <v>#DIV/0!</v>
          </cell>
          <cell r="AZ137">
            <v>116.48387096774195</v>
          </cell>
          <cell r="BA137">
            <v>118.2631850243383</v>
          </cell>
          <cell r="BB137">
            <v>22.887615340099444</v>
          </cell>
          <cell r="BC137">
            <v>20.712124019517006</v>
          </cell>
          <cell r="BD137">
            <v>20.557611221065315</v>
          </cell>
          <cell r="BE137">
            <v>21.417084212581216</v>
          </cell>
          <cell r="BF137">
            <v>11.903637222484647</v>
          </cell>
          <cell r="BG137">
            <v>45.992560027054452</v>
          </cell>
          <cell r="BH137">
            <v>-32.90689410092395</v>
          </cell>
          <cell r="BI137">
            <v>20.484949832775911</v>
          </cell>
          <cell r="BJ137">
            <v>386.69426374926081</v>
          </cell>
          <cell r="BK137">
            <v>-54.079830761825065</v>
          </cell>
          <cell r="BL137">
            <v>91.481960122712422</v>
          </cell>
          <cell r="BM137">
            <v>2821.5510690335304</v>
          </cell>
          <cell r="BN137">
            <v>-90.643747722127884</v>
          </cell>
          <cell r="BO137">
            <v>-98.532112191702808</v>
          </cell>
          <cell r="BP137">
            <v>-100</v>
          </cell>
          <cell r="BQ137">
            <v>-99.606510463244504</v>
          </cell>
          <cell r="BR137">
            <v>-86.226363818692334</v>
          </cell>
          <cell r="BS137">
            <v>-100</v>
          </cell>
          <cell r="BT137">
            <v>-99.923304468140941</v>
          </cell>
          <cell r="BU137">
            <v>-85.627879587655215</v>
          </cell>
          <cell r="BV137">
            <v>29.833823381915664</v>
          </cell>
          <cell r="BW137">
            <v>19.214586255259448</v>
          </cell>
          <cell r="BX137">
            <v>36.487716105550476</v>
          </cell>
          <cell r="BY137">
            <v>111.11111111111111</v>
          </cell>
          <cell r="CA137">
            <v>199910</v>
          </cell>
          <cell r="CB137">
            <v>29.507420509782264</v>
          </cell>
          <cell r="CC137">
            <v>31.726771639059649</v>
          </cell>
          <cell r="CD137">
            <v>3.2505734533652344</v>
          </cell>
          <cell r="CE137">
            <v>-15.254803955005841</v>
          </cell>
          <cell r="CF137">
            <v>-89.649977387914234</v>
          </cell>
          <cell r="CG137">
            <v>-66.95845276460949</v>
          </cell>
          <cell r="CH137">
            <v>117.75382751634402</v>
          </cell>
          <cell r="CI137">
            <v>3.5160912938974462</v>
          </cell>
          <cell r="CJ137">
            <v>-99.450143585146819</v>
          </cell>
          <cell r="CK137">
            <v>-62.612179487179482</v>
          </cell>
          <cell r="CL137">
            <v>-98.40425531914893</v>
          </cell>
          <cell r="CM137">
            <v>1778.0120481927711</v>
          </cell>
          <cell r="CN137">
            <v>217.36611023277158</v>
          </cell>
          <cell r="CO137">
            <v>498592.25525000005</v>
          </cell>
          <cell r="CP137" t="e">
            <v>#DIV/0!</v>
          </cell>
          <cell r="CQ137">
            <v>-65.858943310790949</v>
          </cell>
          <cell r="CR137">
            <v>27.988337184626275</v>
          </cell>
          <cell r="CS137">
            <v>30.754105769720411</v>
          </cell>
          <cell r="CT137">
            <v>149.14260214119645</v>
          </cell>
          <cell r="CU137">
            <v>-13.639738441082315</v>
          </cell>
          <cell r="CV137">
            <v>63.6789065535406</v>
          </cell>
          <cell r="CW137">
            <v>-5.326457959489673</v>
          </cell>
          <cell r="CX137">
            <v>150.68803080305221</v>
          </cell>
          <cell r="CY137">
            <v>-99.918041947621347</v>
          </cell>
          <cell r="CZ137">
            <v>-92.572290806863748</v>
          </cell>
          <cell r="DA137">
            <v>-95.127157339868447</v>
          </cell>
          <cell r="DB137">
            <v>-94.883768522000054</v>
          </cell>
          <cell r="DC137">
            <v>-20.725937333412318</v>
          </cell>
          <cell r="DD137">
            <v>-90.223135642982982</v>
          </cell>
          <cell r="DE137">
            <v>-14.175091126092696</v>
          </cell>
          <cell r="DF137">
            <v>15.973481584212081</v>
          </cell>
          <cell r="DG137">
            <v>-57.708421911680247</v>
          </cell>
          <cell r="DH137">
            <v>39.867887273380006</v>
          </cell>
          <cell r="DI137">
            <v>1087.3317218296768</v>
          </cell>
          <cell r="DJ137">
            <v>-60.411582015385349</v>
          </cell>
          <cell r="DK137">
            <v>-75.077678775416956</v>
          </cell>
          <cell r="DL137">
            <v>-73.355072336386172</v>
          </cell>
          <cell r="DM137">
            <v>-36.933996654801213</v>
          </cell>
          <cell r="DN137">
            <v>17.180786070664865</v>
          </cell>
          <cell r="DO137">
            <v>-69.510283864324549</v>
          </cell>
          <cell r="DP137">
            <v>155.75218818380745</v>
          </cell>
          <cell r="DQ137">
            <v>56.538972007722009</v>
          </cell>
          <cell r="DR137">
            <v>-2.9881636229606272</v>
          </cell>
          <cell r="DS137">
            <v>58.003430984428633</v>
          </cell>
          <cell r="DT137">
            <v>165.64162389174061</v>
          </cell>
          <cell r="DU137">
            <v>26.314979058881519</v>
          </cell>
          <cell r="DV137">
            <v>56.228152897068725</v>
          </cell>
          <cell r="DW137">
            <v>206.54962379075596</v>
          </cell>
          <cell r="DX137">
            <v>102.4883256194411</v>
          </cell>
          <cell r="DY137">
            <v>-100</v>
          </cell>
          <cell r="DZ137">
            <v>94.863606981254009</v>
          </cell>
          <cell r="EA137">
            <v>105.26784806228892</v>
          </cell>
          <cell r="EB137">
            <v>93.464617082741398</v>
          </cell>
          <cell r="EC137">
            <v>63.84275480469023</v>
          </cell>
          <cell r="ED137">
            <v>75.742006830776376</v>
          </cell>
          <cell r="EE137">
            <v>45.791986929409461</v>
          </cell>
          <cell r="EF137">
            <v>-3.5785088480618299</v>
          </cell>
          <cell r="EG137">
            <v>79.338604417670695</v>
          </cell>
          <cell r="EH137">
            <v>76.560869454554705</v>
          </cell>
          <cell r="EI137">
            <v>80.152641569123659</v>
          </cell>
          <cell r="EJ137">
            <v>102.69099156650964</v>
          </cell>
          <cell r="EK137">
            <v>387.33265629864644</v>
          </cell>
          <cell r="EL137">
            <v>137.53064922553278</v>
          </cell>
          <cell r="EM137">
            <v>768.17256637886078</v>
          </cell>
          <cell r="EN137">
            <v>-41.744245944109814</v>
          </cell>
          <cell r="EO137">
            <v>14.314285332613679</v>
          </cell>
          <cell r="EP137">
            <v>-35.069068048594005</v>
          </cell>
          <cell r="EQ137">
            <v>-95.291734642778067</v>
          </cell>
          <cell r="ER137">
            <v>393.80383541655311</v>
          </cell>
          <cell r="ES137">
            <v>-84.734156235006765</v>
          </cell>
          <cell r="ET137">
            <v>-1.7503021996807178</v>
          </cell>
          <cell r="EU137">
            <v>-60.577379448294671</v>
          </cell>
          <cell r="EV137">
            <v>4.7639270928207367</v>
          </cell>
          <cell r="EW137">
            <v>23.189034440877947</v>
          </cell>
          <cell r="EX137">
            <v>-6.0071413568578009</v>
          </cell>
          <cell r="EY137">
            <v>38.775510204081627</v>
          </cell>
        </row>
        <row r="138">
          <cell r="A138">
            <v>199911</v>
          </cell>
          <cell r="B138">
            <v>19.724116188878639</v>
          </cell>
          <cell r="C138">
            <v>21.036515878190443</v>
          </cell>
          <cell r="D138">
            <v>-0.35172837485976061</v>
          </cell>
          <cell r="E138">
            <v>80.729618985740956</v>
          </cell>
          <cell r="F138">
            <v>-98.434149302043295</v>
          </cell>
          <cell r="G138">
            <v>-12.560806745550764</v>
          </cell>
          <cell r="H138">
            <v>989.74184510706414</v>
          </cell>
          <cell r="I138">
            <v>-97.3753759227194</v>
          </cell>
          <cell r="J138">
            <v>-100</v>
          </cell>
          <cell r="K138" t="e">
            <v>#DIV/0!</v>
          </cell>
          <cell r="L138" t="e">
            <v>#DIV/0!</v>
          </cell>
          <cell r="M138" t="e">
            <v>#DIV/0!</v>
          </cell>
          <cell r="N138">
            <v>73.301366612109291</v>
          </cell>
          <cell r="O138" t="e">
            <v>#DIV/0!</v>
          </cell>
          <cell r="P138">
            <v>2298.25</v>
          </cell>
          <cell r="Q138">
            <v>-33.780252032520337</v>
          </cell>
          <cell r="R138">
            <v>59.133435270132509</v>
          </cell>
          <cell r="S138">
            <v>137.65467479674797</v>
          </cell>
          <cell r="T138">
            <v>186.05757351790163</v>
          </cell>
          <cell r="U138">
            <v>-55.346580707402843</v>
          </cell>
          <cell r="V138">
            <v>-65.47407472866999</v>
          </cell>
          <cell r="W138">
            <v>-43.902968703586851</v>
          </cell>
          <cell r="X138">
            <v>-69.90578403256167</v>
          </cell>
          <cell r="Y138" t="e">
            <v>#DIV/0!</v>
          </cell>
          <cell r="Z138">
            <v>-100</v>
          </cell>
          <cell r="AA138">
            <v>-87.47246022031824</v>
          </cell>
          <cell r="AB138">
            <v>-93.755039721354152</v>
          </cell>
          <cell r="AC138" t="e">
            <v>#DIV/0!</v>
          </cell>
          <cell r="AD138" t="e">
            <v>#DIV/0!</v>
          </cell>
          <cell r="AE138">
            <v>-100</v>
          </cell>
          <cell r="AF138">
            <v>-11.187535488509809</v>
          </cell>
          <cell r="AG138">
            <v>-75.796395340317972</v>
          </cell>
          <cell r="AH138">
            <v>-13.341053850607992</v>
          </cell>
          <cell r="AI138">
            <v>300.46375266524524</v>
          </cell>
          <cell r="AJ138">
            <v>-39.249005018169235</v>
          </cell>
          <cell r="AK138">
            <v>-95.836929028418396</v>
          </cell>
          <cell r="AL138">
            <v>-35.578598092077982</v>
          </cell>
          <cell r="AM138">
            <v>-47.290812554607164</v>
          </cell>
          <cell r="AN138">
            <v>15.206258890469428</v>
          </cell>
          <cell r="AO138">
            <v>-42.767381974248927</v>
          </cell>
          <cell r="AP138">
            <v>219.48123620309048</v>
          </cell>
          <cell r="AQ138">
            <v>-33.950589806365457</v>
          </cell>
          <cell r="AR138">
            <v>-56.031095801135827</v>
          </cell>
          <cell r="AS138">
            <v>-63.384615384615387</v>
          </cell>
          <cell r="AT138">
            <v>-0.63763608087090518</v>
          </cell>
          <cell r="AU138">
            <v>37.430142006413178</v>
          </cell>
          <cell r="AV138">
            <v>119.65922074603634</v>
          </cell>
          <cell r="AW138">
            <v>2592.7999999999997</v>
          </cell>
          <cell r="AX138">
            <v>-69.755786452658711</v>
          </cell>
          <cell r="AY138" t="e">
            <v>#DIV/0!</v>
          </cell>
          <cell r="AZ138">
            <v>23.211382113821145</v>
          </cell>
          <cell r="BA138">
            <v>133.41712538736118</v>
          </cell>
          <cell r="BB138">
            <v>9.3656251435715774</v>
          </cell>
          <cell r="BC138">
            <v>27.502187084858903</v>
          </cell>
          <cell r="BD138">
            <v>28.024122029088318</v>
          </cell>
          <cell r="BE138">
            <v>29.114297684338823</v>
          </cell>
          <cell r="BF138">
            <v>-21.350844277673545</v>
          </cell>
          <cell r="BG138">
            <v>36.112426969840527</v>
          </cell>
          <cell r="BH138">
            <v>28.510239593093303</v>
          </cell>
          <cell r="BI138">
            <v>27.956989247311824</v>
          </cell>
          <cell r="BJ138">
            <v>148.05146603983667</v>
          </cell>
          <cell r="BK138">
            <v>-44.841636334003368</v>
          </cell>
          <cell r="BL138">
            <v>44.132493344947562</v>
          </cell>
          <cell r="BM138">
            <v>258.37055442966277</v>
          </cell>
          <cell r="BN138">
            <v>-89.595403980366768</v>
          </cell>
          <cell r="BO138">
            <v>-96.436243645523248</v>
          </cell>
          <cell r="BP138">
            <v>-49.909002904162627</v>
          </cell>
          <cell r="BQ138">
            <v>-99.997714755821661</v>
          </cell>
          <cell r="BR138">
            <v>-91.473486111111114</v>
          </cell>
          <cell r="BS138">
            <v>-100</v>
          </cell>
          <cell r="BT138">
            <v>-31.685860223160432</v>
          </cell>
          <cell r="BU138">
            <v>-81.097441539362507</v>
          </cell>
          <cell r="BV138">
            <v>0.9440466974446764</v>
          </cell>
          <cell r="BW138">
            <v>21.765601217656013</v>
          </cell>
          <cell r="BX138">
            <v>-11.380597014925371</v>
          </cell>
          <cell r="BY138">
            <v>14.999999999999986</v>
          </cell>
          <cell r="CA138">
            <v>199911</v>
          </cell>
          <cell r="CB138">
            <v>28.286977140043291</v>
          </cell>
          <cell r="CC138">
            <v>30.371623845970731</v>
          </cell>
          <cell r="CD138">
            <v>2.9360783155597687</v>
          </cell>
          <cell r="CE138">
            <v>-11.495745546724805</v>
          </cell>
          <cell r="CF138">
            <v>-90.505604882525489</v>
          </cell>
          <cell r="CG138">
            <v>-65.295461143056542</v>
          </cell>
          <cell r="CH138">
            <v>161.00227293029354</v>
          </cell>
          <cell r="CI138">
            <v>-45.197711897035362</v>
          </cell>
          <cell r="CJ138">
            <v>-99.450167315123423</v>
          </cell>
          <cell r="CK138">
            <v>-62.612179487179482</v>
          </cell>
          <cell r="CL138">
            <v>-98.40425531914893</v>
          </cell>
          <cell r="CM138">
            <v>1778.0120481927711</v>
          </cell>
          <cell r="CN138">
            <v>194.82014590161674</v>
          </cell>
          <cell r="CO138">
            <v>580758.30524999998</v>
          </cell>
          <cell r="CP138">
            <v>31831.974999999999</v>
          </cell>
          <cell r="CQ138">
            <v>-64.956919186146195</v>
          </cell>
          <cell r="CR138">
            <v>33.839225967062447</v>
          </cell>
          <cell r="CS138">
            <v>32.076720062364842</v>
          </cell>
          <cell r="CT138">
            <v>151.07418400447995</v>
          </cell>
          <cell r="CU138">
            <v>-20.054502903551111</v>
          </cell>
          <cell r="CV138">
            <v>10.940196385039783</v>
          </cell>
          <cell r="CW138">
            <v>-11.758604721882364</v>
          </cell>
          <cell r="CX138">
            <v>96.629782925913958</v>
          </cell>
          <cell r="CY138">
            <v>-99.918041947621347</v>
          </cell>
          <cell r="CZ138">
            <v>-93.012173920391049</v>
          </cell>
          <cell r="DA138">
            <v>-94.818796587459005</v>
          </cell>
          <cell r="DB138">
            <v>-94.810182297782532</v>
          </cell>
          <cell r="DC138">
            <v>-15.59859029793283</v>
          </cell>
          <cell r="DD138">
            <v>-88.53200234879624</v>
          </cell>
          <cell r="DE138">
            <v>-17.520715470341131</v>
          </cell>
          <cell r="DF138">
            <v>12.949231884756244</v>
          </cell>
          <cell r="DG138">
            <v>-59.501126418461276</v>
          </cell>
          <cell r="DH138">
            <v>33.997891979941869</v>
          </cell>
          <cell r="DI138">
            <v>883.83512544802875</v>
          </cell>
          <cell r="DJ138">
            <v>-58.306670223660319</v>
          </cell>
          <cell r="DK138">
            <v>-78.420586050746351</v>
          </cell>
          <cell r="DL138">
            <v>-71.819117002259787</v>
          </cell>
          <cell r="DM138">
            <v>-37.501860955314946</v>
          </cell>
          <cell r="DN138">
            <v>16.989333823732224</v>
          </cell>
          <cell r="DO138">
            <v>-68.216687980601549</v>
          </cell>
          <cell r="DP138">
            <v>168.4085927224902</v>
          </cell>
          <cell r="DQ138">
            <v>45.738876344800104</v>
          </cell>
          <cell r="DR138">
            <v>-9.8824995764660315</v>
          </cell>
          <cell r="DS138">
            <v>40.228655102500625</v>
          </cell>
          <cell r="DT138">
            <v>143.95009129640908</v>
          </cell>
          <cell r="DU138">
            <v>27.632336174602344</v>
          </cell>
          <cell r="DV138">
            <v>61.545433523309384</v>
          </cell>
          <cell r="DW138">
            <v>248.54628651883132</v>
          </cell>
          <cell r="DX138">
            <v>54.192981148945677</v>
          </cell>
          <cell r="DY138">
            <v>-100</v>
          </cell>
          <cell r="DZ138">
            <v>87.686714751046992</v>
          </cell>
          <cell r="EA138">
            <v>107.55994195021796</v>
          </cell>
          <cell r="EB138">
            <v>82.440862899665831</v>
          </cell>
          <cell r="EC138">
            <v>59.553258296331194</v>
          </cell>
          <cell r="ED138">
            <v>73.397529745305832</v>
          </cell>
          <cell r="EE138">
            <v>42.852623859492525</v>
          </cell>
          <cell r="EF138">
            <v>-4.0009275445042789</v>
          </cell>
          <cell r="EG138">
            <v>76.155929917570603</v>
          </cell>
          <cell r="EH138">
            <v>72.388987669816004</v>
          </cell>
          <cell r="EI138">
            <v>78.301167137081364</v>
          </cell>
          <cell r="EJ138">
            <v>106.05321436595307</v>
          </cell>
          <cell r="EK138">
            <v>234.74008535942073</v>
          </cell>
          <cell r="EL138">
            <v>114.40269472731742</v>
          </cell>
          <cell r="EM138">
            <v>582.78722716396464</v>
          </cell>
          <cell r="EN138">
            <v>-51.625696972960419</v>
          </cell>
          <cell r="EO138">
            <v>-40.560857633657079</v>
          </cell>
          <cell r="EP138">
            <v>-36.266323024054984</v>
          </cell>
          <cell r="EQ138">
            <v>-95.579057632311816</v>
          </cell>
          <cell r="ER138">
            <v>139.78075744294128</v>
          </cell>
          <cell r="ES138">
            <v>-85.463305229056772</v>
          </cell>
          <cell r="ET138">
            <v>-3.5269331249752014</v>
          </cell>
          <cell r="EU138">
            <v>-64.220265249256556</v>
          </cell>
          <cell r="EV138">
            <v>4.3757892901566038</v>
          </cell>
          <cell r="EW138">
            <v>23.04337668405887</v>
          </cell>
          <cell r="EX138">
            <v>-6.5508778553898424</v>
          </cell>
          <cell r="EY138">
            <v>36.98113207547172</v>
          </cell>
        </row>
        <row r="139">
          <cell r="A139">
            <v>199912</v>
          </cell>
          <cell r="B139">
            <v>43.188158174324798</v>
          </cell>
          <cell r="C139">
            <v>46.641057991330172</v>
          </cell>
          <cell r="D139">
            <v>-10.41106463755608</v>
          </cell>
          <cell r="E139">
            <v>24.201164182870414</v>
          </cell>
          <cell r="F139">
            <v>-85.370097827027962</v>
          </cell>
          <cell r="G139">
            <v>91.993825219865727</v>
          </cell>
          <cell r="H139">
            <v>276.9695322740497</v>
          </cell>
          <cell r="I139">
            <v>-97.74352480718315</v>
          </cell>
          <cell r="J139" t="e">
            <v>#DIV/0!</v>
          </cell>
          <cell r="K139" t="e">
            <v>#DIV/0!</v>
          </cell>
          <cell r="L139" t="e">
            <v>#DIV/0!</v>
          </cell>
          <cell r="M139" t="e">
            <v>#DIV/0!</v>
          </cell>
          <cell r="N139">
            <v>-9.7388377888530187</v>
          </cell>
          <cell r="O139" t="e">
            <v>#DIV/0!</v>
          </cell>
          <cell r="P139">
            <v>154555</v>
          </cell>
          <cell r="Q139">
            <v>-58.804956896551722</v>
          </cell>
          <cell r="R139">
            <v>96.199113924050636</v>
          </cell>
          <cell r="S139">
            <v>-92.691683049833316</v>
          </cell>
          <cell r="T139">
            <v>21.900828015067077</v>
          </cell>
          <cell r="U139">
            <v>20.251677463248669</v>
          </cell>
          <cell r="V139">
            <v>-8.5839372849514319</v>
          </cell>
          <cell r="W139">
            <v>38.325058254972589</v>
          </cell>
          <cell r="X139">
            <v>-66.135513808172277</v>
          </cell>
          <cell r="Y139" t="e">
            <v>#DIV/0!</v>
          </cell>
          <cell r="Z139">
            <v>-100</v>
          </cell>
          <cell r="AA139">
            <v>264.97107597377561</v>
          </cell>
          <cell r="AB139">
            <v>-80.426782519806807</v>
          </cell>
          <cell r="AC139">
            <v>223.95236659632195</v>
          </cell>
          <cell r="AD139">
            <v>-100</v>
          </cell>
          <cell r="AE139">
            <v>274.73393772171852</v>
          </cell>
          <cell r="AF139">
            <v>-21.184406791877223</v>
          </cell>
          <cell r="AG139">
            <v>10.288678558427364</v>
          </cell>
          <cell r="AH139">
            <v>175.08788449466414</v>
          </cell>
          <cell r="AI139">
            <v>385.84996975196606</v>
          </cell>
          <cell r="AJ139">
            <v>-34.102962841708944</v>
          </cell>
          <cell r="AK139">
            <v>-90.443864229765012</v>
          </cell>
          <cell r="AL139">
            <v>-50.157639450282936</v>
          </cell>
          <cell r="AM139">
            <v>126.91737069853701</v>
          </cell>
          <cell r="AN139">
            <v>48.506763787721127</v>
          </cell>
          <cell r="AO139">
            <v>-56.303153930644903</v>
          </cell>
          <cell r="AP139">
            <v>714.35267857142867</v>
          </cell>
          <cell r="AQ139">
            <v>-1.9547849736529059</v>
          </cell>
          <cell r="AR139">
            <v>-65.841044863535188</v>
          </cell>
          <cell r="AS139">
            <v>-69.379157427937912</v>
          </cell>
          <cell r="AT139">
            <v>-39.774678111587981</v>
          </cell>
          <cell r="AU139">
            <v>-4.766674254495797</v>
          </cell>
          <cell r="AV139">
            <v>0.11442493813542853</v>
          </cell>
          <cell r="AW139">
            <v>13900</v>
          </cell>
          <cell r="AX139">
            <v>-82.192016584850677</v>
          </cell>
          <cell r="AY139" t="e">
            <v>#DIV/0!</v>
          </cell>
          <cell r="AZ139">
            <v>-19.416909620991234</v>
          </cell>
          <cell r="BA139">
            <v>160.67314770832343</v>
          </cell>
          <cell r="BB139">
            <v>-4.1348592132996629</v>
          </cell>
          <cell r="BC139">
            <v>46.15164520743923</v>
          </cell>
          <cell r="BD139">
            <v>49.367888748419716</v>
          </cell>
          <cell r="BE139">
            <v>46.8453313223892</v>
          </cell>
          <cell r="BF139">
            <v>28.190104166666686</v>
          </cell>
          <cell r="BG139">
            <v>65.755266696548631</v>
          </cell>
          <cell r="BH139">
            <v>49.367088607594951</v>
          </cell>
          <cell r="BI139">
            <v>49.348769898697554</v>
          </cell>
          <cell r="BJ139">
            <v>40.504085426483925</v>
          </cell>
          <cell r="BK139">
            <v>-57.168766168035091</v>
          </cell>
          <cell r="BL139">
            <v>103.26077430975093</v>
          </cell>
          <cell r="BM139">
            <v>255.34380446414923</v>
          </cell>
          <cell r="BN139">
            <v>-83.881279923599763</v>
          </cell>
          <cell r="BO139">
            <v>-97.783298833499742</v>
          </cell>
          <cell r="BP139">
            <v>-100</v>
          </cell>
          <cell r="BQ139">
            <v>-100</v>
          </cell>
          <cell r="BR139">
            <v>-95.288879970363055</v>
          </cell>
          <cell r="BS139" t="e">
            <v>#DIV/0!</v>
          </cell>
          <cell r="BT139">
            <v>605.94556520796846</v>
          </cell>
          <cell r="BU139">
            <v>-38.667821106077795</v>
          </cell>
          <cell r="BV139">
            <v>-17.738241872984091</v>
          </cell>
          <cell r="BW139">
            <v>-0.49751243781095411</v>
          </cell>
          <cell r="BX139">
            <v>-28.057553956834539</v>
          </cell>
          <cell r="BY139">
            <v>116.66666666666666</v>
          </cell>
          <cell r="CA139">
            <v>199912</v>
          </cell>
          <cell r="CB139">
            <v>30.099355186458098</v>
          </cell>
          <cell r="CC139">
            <v>32.400427266254411</v>
          </cell>
          <cell r="CD139">
            <v>1.7877934379922635</v>
          </cell>
          <cell r="CE139">
            <v>-10.129841191694325</v>
          </cell>
          <cell r="CF139">
            <v>-90.192013279482353</v>
          </cell>
          <cell r="CG139">
            <v>-62.737079965212061</v>
          </cell>
          <cell r="CH139">
            <v>176.58490168871174</v>
          </cell>
          <cell r="CI139">
            <v>-55.330355834757704</v>
          </cell>
          <cell r="CJ139">
            <v>-99.450167315123423</v>
          </cell>
          <cell r="CK139">
            <v>-62.612179487179482</v>
          </cell>
          <cell r="CL139">
            <v>-97.364066193853432</v>
          </cell>
          <cell r="CM139">
            <v>1778.0120481927711</v>
          </cell>
          <cell r="CN139">
            <v>171.91717694890093</v>
          </cell>
          <cell r="CO139">
            <v>673385.80525000009</v>
          </cell>
          <cell r="CP139">
            <v>52285.812499999985</v>
          </cell>
          <cell r="CQ139">
            <v>-64.797990924781473</v>
          </cell>
          <cell r="CR139">
            <v>42.03355588822356</v>
          </cell>
          <cell r="CS139">
            <v>3.7144243660740273</v>
          </cell>
          <cell r="CT139">
            <v>144.89717733390512</v>
          </cell>
          <cell r="CU139">
            <v>-16.830210133267826</v>
          </cell>
          <cell r="CV139">
            <v>8.2101842436686354</v>
          </cell>
          <cell r="CW139">
            <v>-7.7710306637455062</v>
          </cell>
          <cell r="CX139">
            <v>64.432206128397098</v>
          </cell>
          <cell r="CY139">
            <v>-99.918041947621347</v>
          </cell>
          <cell r="CZ139">
            <v>-93.024168974046972</v>
          </cell>
          <cell r="DA139">
            <v>-93.672453663883147</v>
          </cell>
          <cell r="DB139">
            <v>-94.385426037396343</v>
          </cell>
          <cell r="DC139">
            <v>5.8287625057303956</v>
          </cell>
          <cell r="DD139">
            <v>-88.553510725589035</v>
          </cell>
          <cell r="DE139">
            <v>-6.463208757121123</v>
          </cell>
          <cell r="DF139">
            <v>8.873807629106949</v>
          </cell>
          <cell r="DG139">
            <v>-53.171899683229299</v>
          </cell>
          <cell r="DH139">
            <v>47.029134657196693</v>
          </cell>
          <cell r="DI139">
            <v>791.41686314134938</v>
          </cell>
          <cell r="DJ139">
            <v>-56.003924591772368</v>
          </cell>
          <cell r="DK139">
            <v>-79.702029283329054</v>
          </cell>
          <cell r="DL139">
            <v>-70.951563815320867</v>
          </cell>
          <cell r="DM139">
            <v>-31.824123356293029</v>
          </cell>
          <cell r="DN139">
            <v>19.54821949055885</v>
          </cell>
          <cell r="DO139">
            <v>-67.617887140660116</v>
          </cell>
          <cell r="DP139">
            <v>217.22754491017963</v>
          </cell>
          <cell r="DQ139">
            <v>39.292868957912162</v>
          </cell>
          <cell r="DR139">
            <v>-19.464457637997441</v>
          </cell>
          <cell r="DS139">
            <v>18.027485852869887</v>
          </cell>
          <cell r="DT139">
            <v>114.73468691349603</v>
          </cell>
          <cell r="DU139">
            <v>21.393126424688774</v>
          </cell>
          <cell r="DV139">
            <v>54.534392812532872</v>
          </cell>
          <cell r="DW139">
            <v>286.8796068796068</v>
          </cell>
          <cell r="DX139">
            <v>16.567731910370625</v>
          </cell>
          <cell r="DY139">
            <v>-100</v>
          </cell>
          <cell r="DZ139">
            <v>72.94492375601925</v>
          </cell>
          <cell r="EA139">
            <v>110.61290467791508</v>
          </cell>
          <cell r="EB139">
            <v>74.4295676066331</v>
          </cell>
          <cell r="EC139">
            <v>59.036572092544418</v>
          </cell>
          <cell r="ED139">
            <v>71.374901568518965</v>
          </cell>
          <cell r="EE139">
            <v>43.171472512947531</v>
          </cell>
          <cell r="EF139">
            <v>-3.5658982931550014</v>
          </cell>
          <cell r="EG139">
            <v>75.642995302569773</v>
          </cell>
          <cell r="EH139">
            <v>71.593178503309787</v>
          </cell>
          <cell r="EI139">
            <v>77.557694451670386</v>
          </cell>
          <cell r="EJ139">
            <v>99.767856402603314</v>
          </cell>
          <cell r="EK139">
            <v>160.49621323187614</v>
          </cell>
          <cell r="EL139">
            <v>111.89450949503046</v>
          </cell>
          <cell r="EM139">
            <v>458.42230103431086</v>
          </cell>
          <cell r="EN139">
            <v>-56.462621951685286</v>
          </cell>
          <cell r="EO139">
            <v>-56.097976536205721</v>
          </cell>
          <cell r="EP139">
            <v>-39.18273960351766</v>
          </cell>
          <cell r="EQ139">
            <v>-95.78253531568825</v>
          </cell>
          <cell r="ER139">
            <v>32.392340616317597</v>
          </cell>
          <cell r="ES139">
            <v>-85.463305229056772</v>
          </cell>
          <cell r="ET139">
            <v>14.780227861093806</v>
          </cell>
          <cell r="EU139">
            <v>-62.327337125674077</v>
          </cell>
          <cell r="EV139">
            <v>2.5013963631417937</v>
          </cell>
          <cell r="EW139">
            <v>21.022282337865761</v>
          </cell>
          <cell r="EX139">
            <v>-8.3599896256591961</v>
          </cell>
          <cell r="EY139">
            <v>40.433212996389898</v>
          </cell>
        </row>
        <row r="140">
          <cell r="A140">
            <v>200001</v>
          </cell>
          <cell r="B140">
            <v>-20.130371491934227</v>
          </cell>
          <cell r="C140">
            <v>-21.02866187034968</v>
          </cell>
          <cell r="D140">
            <v>-13.796646447465235</v>
          </cell>
          <cell r="E140">
            <v>2.0479513863025858</v>
          </cell>
          <cell r="F140">
            <v>94.449559954378259</v>
          </cell>
          <cell r="G140">
            <v>222.72557604444756</v>
          </cell>
          <cell r="H140">
            <v>2725.2032520325201</v>
          </cell>
          <cell r="I140">
            <v>-81.502148833710478</v>
          </cell>
          <cell r="J140">
            <v>-100</v>
          </cell>
          <cell r="K140" t="e">
            <v>#DIV/0!</v>
          </cell>
          <cell r="L140" t="e">
            <v>#DIV/0!</v>
          </cell>
          <cell r="M140" t="e">
            <v>#DIV/0!</v>
          </cell>
          <cell r="N140">
            <v>18.795606524732349</v>
          </cell>
          <cell r="O140">
            <v>18.28675978296674</v>
          </cell>
          <cell r="P140" t="e">
            <v>#DIV/0!</v>
          </cell>
          <cell r="Q140">
            <v>-37.548267661433542</v>
          </cell>
          <cell r="R140">
            <v>-54.402047859995903</v>
          </cell>
          <cell r="S140">
            <v>-62.692023592139449</v>
          </cell>
          <cell r="T140">
            <v>-21.08013321891184</v>
          </cell>
          <cell r="U140">
            <v>158.5380980244077</v>
          </cell>
          <cell r="V140">
            <v>306.62665004797526</v>
          </cell>
          <cell r="W140">
            <v>831.10312282170003</v>
          </cell>
          <cell r="X140">
            <v>-97.302132762155779</v>
          </cell>
          <cell r="Y140">
            <v>-100</v>
          </cell>
          <cell r="Z140">
            <v>-80.008246598278205</v>
          </cell>
          <cell r="AA140">
            <v>605.81748001102835</v>
          </cell>
          <cell r="AB140">
            <v>690.51383399231656</v>
          </cell>
          <cell r="AC140">
            <v>1821.3381555153703</v>
          </cell>
          <cell r="AD140" t="e">
            <v>#DIV/0!</v>
          </cell>
          <cell r="AE140">
            <v>-83.333333333333343</v>
          </cell>
          <cell r="AF140">
            <v>-26.090789858976308</v>
          </cell>
          <cell r="AG140">
            <v>92.649099549580995</v>
          </cell>
          <cell r="AH140">
            <v>101.3454614364222</v>
          </cell>
          <cell r="AI140">
            <v>267.91451955137921</v>
          </cell>
          <cell r="AJ140">
            <v>143.36671938147956</v>
          </cell>
          <cell r="AK140">
            <v>530.32367972742759</v>
          </cell>
          <cell r="AL140">
            <v>8.0100233301650263</v>
          </cell>
          <cell r="AM140">
            <v>197.1953446098658</v>
          </cell>
          <cell r="AN140">
            <v>57.355521593932195</v>
          </cell>
          <cell r="AO140">
            <v>-6.4894448788115966</v>
          </cell>
          <cell r="AP140">
            <v>742.7510494026476</v>
          </cell>
          <cell r="AQ140">
            <v>74.139976275207573</v>
          </cell>
          <cell r="AR140">
            <v>-45.931106920340881</v>
          </cell>
          <cell r="AS140">
            <v>-72.988616631294619</v>
          </cell>
          <cell r="AT140">
            <v>-53.703703703703702</v>
          </cell>
          <cell r="AU140">
            <v>2337.7224199288257</v>
          </cell>
          <cell r="AV140">
            <v>-5.3681997697100741</v>
          </cell>
          <cell r="AW140">
            <v>27313.793103448272</v>
          </cell>
          <cell r="AX140">
            <v>-90.536456342925064</v>
          </cell>
          <cell r="AY140" t="e">
            <v>#DIV/0!</v>
          </cell>
          <cell r="AZ140">
            <v>-100</v>
          </cell>
          <cell r="BA140">
            <v>10.526166593098665</v>
          </cell>
          <cell r="BB140">
            <v>-30.051155872004642</v>
          </cell>
          <cell r="BC140">
            <v>-11.908331286022133</v>
          </cell>
          <cell r="BD140">
            <v>-7.5645455837306486</v>
          </cell>
          <cell r="BE140">
            <v>19.204901557258353</v>
          </cell>
          <cell r="BF140">
            <v>-20.582575017835552</v>
          </cell>
          <cell r="BG140">
            <v>-44.095729750998792</v>
          </cell>
          <cell r="BH140">
            <v>-50.494851318423422</v>
          </cell>
          <cell r="BI140">
            <v>-25.012396030445572</v>
          </cell>
          <cell r="BJ140">
            <v>126.93536798729045</v>
          </cell>
          <cell r="BK140">
            <v>-59.835846790337648</v>
          </cell>
          <cell r="BL140">
            <v>-32.612802372339445</v>
          </cell>
          <cell r="BM140">
            <v>-2.0489682310131627</v>
          </cell>
          <cell r="BN140">
            <v>-61.28741615515009</v>
          </cell>
          <cell r="BO140">
            <v>-6.4831787191095174</v>
          </cell>
          <cell r="BP140">
            <v>-100</v>
          </cell>
          <cell r="BQ140">
            <v>559.38893914263065</v>
          </cell>
          <cell r="BR140">
            <v>-93.549035314080371</v>
          </cell>
          <cell r="BS140">
            <v>-100</v>
          </cell>
          <cell r="BT140">
            <v>5081.818181818182</v>
          </cell>
          <cell r="BU140">
            <v>-71.500689267066917</v>
          </cell>
          <cell r="BV140">
            <v>-3.3794240548775605</v>
          </cell>
          <cell r="BW140">
            <v>-23.076923076923066</v>
          </cell>
          <cell r="BX140">
            <v>14.285714285714278</v>
          </cell>
          <cell r="BY140">
            <v>57.692307692307708</v>
          </cell>
          <cell r="CA140">
            <v>200001</v>
          </cell>
          <cell r="CB140">
            <v>-20.130371491934227</v>
          </cell>
          <cell r="CC140">
            <v>-21.02866187034968</v>
          </cell>
          <cell r="CD140">
            <v>-13.796646447465235</v>
          </cell>
          <cell r="CE140">
            <v>2.0479513863025858</v>
          </cell>
          <cell r="CF140">
            <v>94.449559954378259</v>
          </cell>
          <cell r="CG140">
            <v>222.72557604444756</v>
          </cell>
          <cell r="CH140">
            <v>2725.2032520325201</v>
          </cell>
          <cell r="CI140">
            <v>-81.502148833710478</v>
          </cell>
          <cell r="CJ140">
            <v>-100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>
            <v>18.795606524732349</v>
          </cell>
          <cell r="CO140">
            <v>18.28675978296674</v>
          </cell>
          <cell r="CP140" t="e">
            <v>#DIV/0!</v>
          </cell>
          <cell r="CQ140">
            <v>-37.548267661433542</v>
          </cell>
          <cell r="CR140">
            <v>-54.402047859995903</v>
          </cell>
          <cell r="CS140">
            <v>-62.692023592139449</v>
          </cell>
          <cell r="CT140">
            <v>-21.08013321891184</v>
          </cell>
          <cell r="CU140">
            <v>158.5380980244077</v>
          </cell>
          <cell r="CV140">
            <v>306.62665004797526</v>
          </cell>
          <cell r="CW140">
            <v>831.10312282170003</v>
          </cell>
          <cell r="CX140">
            <v>-97.302132762155779</v>
          </cell>
          <cell r="CY140">
            <v>-100</v>
          </cell>
          <cell r="CZ140">
            <v>-80.008246598278205</v>
          </cell>
          <cell r="DA140">
            <v>605.81748001102835</v>
          </cell>
          <cell r="DB140">
            <v>690.51383399231656</v>
          </cell>
          <cell r="DC140">
            <v>1821.3381555153703</v>
          </cell>
          <cell r="DD140" t="e">
            <v>#DIV/0!</v>
          </cell>
          <cell r="DE140">
            <v>-83.333333333333343</v>
          </cell>
          <cell r="DF140">
            <v>-26.090789858976308</v>
          </cell>
          <cell r="DG140">
            <v>92.649099549580995</v>
          </cell>
          <cell r="DH140">
            <v>101.3454614364222</v>
          </cell>
          <cell r="DI140">
            <v>267.91451955137921</v>
          </cell>
          <cell r="DJ140">
            <v>143.36671938147956</v>
          </cell>
          <cell r="DK140">
            <v>530.32367972742759</v>
          </cell>
          <cell r="DL140">
            <v>8.0100233301650263</v>
          </cell>
          <cell r="DM140">
            <v>197.1953446098658</v>
          </cell>
          <cell r="DN140">
            <v>57.355521593932195</v>
          </cell>
          <cell r="DO140">
            <v>-6.4894448788115966</v>
          </cell>
          <cell r="DP140">
            <v>742.7510494026476</v>
          </cell>
          <cell r="DQ140">
            <v>74.139976275207573</v>
          </cell>
          <cell r="DR140">
            <v>-45.931106920340881</v>
          </cell>
          <cell r="DS140">
            <v>-72.988616631294619</v>
          </cell>
          <cell r="DT140">
            <v>-53.703703703703702</v>
          </cell>
          <cell r="DU140">
            <v>2337.7224199288257</v>
          </cell>
          <cell r="DV140">
            <v>-5.3681997697100741</v>
          </cell>
          <cell r="DW140">
            <v>27313.793103448272</v>
          </cell>
          <cell r="DX140">
            <v>-90.536456342925064</v>
          </cell>
          <cell r="DY140" t="e">
            <v>#DIV/0!</v>
          </cell>
          <cell r="DZ140">
            <v>-100</v>
          </cell>
          <cell r="EA140">
            <v>10.526166593098665</v>
          </cell>
          <cell r="EB140">
            <v>-30.051155872004642</v>
          </cell>
          <cell r="EC140">
            <v>-11.908331286022133</v>
          </cell>
          <cell r="ED140">
            <v>-7.5645455837306486</v>
          </cell>
          <cell r="EE140">
            <v>19.204901557258353</v>
          </cell>
          <cell r="EF140">
            <v>-20.582575017835552</v>
          </cell>
          <cell r="EG140">
            <v>-44.095729750998792</v>
          </cell>
          <cell r="EH140">
            <v>-50.494851318423422</v>
          </cell>
          <cell r="EI140">
            <v>-25.012396030445572</v>
          </cell>
          <cell r="EJ140">
            <v>126.93536798729045</v>
          </cell>
          <cell r="EK140">
            <v>-59.835846790337648</v>
          </cell>
          <cell r="EL140">
            <v>-32.612802372339445</v>
          </cell>
          <cell r="EM140">
            <v>-2.0489682310131627</v>
          </cell>
          <cell r="EN140">
            <v>-61.28741615515009</v>
          </cell>
          <cell r="EO140">
            <v>-6.4831787191095174</v>
          </cell>
          <cell r="EP140">
            <v>-100</v>
          </cell>
          <cell r="EQ140">
            <v>559.38893914263065</v>
          </cell>
          <cell r="ER140">
            <v>-93.549035314080371</v>
          </cell>
          <cell r="ES140">
            <v>-100</v>
          </cell>
          <cell r="ET140">
            <v>5081.818181818182</v>
          </cell>
          <cell r="EU140">
            <v>-71.500689267066917</v>
          </cell>
          <cell r="EV140">
            <v>-3.3794240548775605</v>
          </cell>
          <cell r="EW140">
            <v>-23.076923076923066</v>
          </cell>
          <cell r="EX140">
            <v>14.285714285714278</v>
          </cell>
          <cell r="EY140">
            <v>57.692307692307708</v>
          </cell>
        </row>
        <row r="141">
          <cell r="A141">
            <v>200002</v>
          </cell>
          <cell r="B141">
            <v>-19.323026709489596</v>
          </cell>
          <cell r="C141">
            <v>-20.591195414589464</v>
          </cell>
          <cell r="D141">
            <v>-6.2190430653974573</v>
          </cell>
          <cell r="E141">
            <v>-8.9852650792233106</v>
          </cell>
          <cell r="F141">
            <v>394.98678688014922</v>
          </cell>
          <cell r="G141">
            <v>152.11630230308955</v>
          </cell>
          <cell r="H141">
            <v>23.54822065993001</v>
          </cell>
          <cell r="I141">
            <v>-59.877681146847692</v>
          </cell>
          <cell r="J141" t="e">
            <v>#DIV/0!</v>
          </cell>
          <cell r="K141" t="e">
            <v>#DIV/0!</v>
          </cell>
          <cell r="L141" t="e">
            <v>#DIV/0!</v>
          </cell>
          <cell r="M141" t="e">
            <v>#DIV/0!</v>
          </cell>
          <cell r="N141">
            <v>273.54243915613245</v>
          </cell>
          <cell r="O141">
            <v>-49.650096517050635</v>
          </cell>
          <cell r="P141" t="e">
            <v>#DIV/0!</v>
          </cell>
          <cell r="Q141">
            <v>-49.521772623097505</v>
          </cell>
          <cell r="R141">
            <v>-17.772575165727247</v>
          </cell>
          <cell r="S141">
            <v>-90.545094080840869</v>
          </cell>
          <cell r="T141">
            <v>25.040827342718359</v>
          </cell>
          <cell r="U141">
            <v>42.423696529065865</v>
          </cell>
          <cell r="V141">
            <v>487.44693482666162</v>
          </cell>
          <cell r="W141">
            <v>-8.9667080942531072</v>
          </cell>
          <cell r="X141">
            <v>-65.013326153768375</v>
          </cell>
          <cell r="Y141" t="e">
            <v>#DIV/0!</v>
          </cell>
          <cell r="Z141">
            <v>3620.4839827301321</v>
          </cell>
          <cell r="AA141">
            <v>197.21815519765744</v>
          </cell>
          <cell r="AB141">
            <v>-12.5</v>
          </cell>
          <cell r="AC141">
            <v>12825.170068027212</v>
          </cell>
          <cell r="AD141" t="e">
            <v>#DIV/0!</v>
          </cell>
          <cell r="AE141">
            <v>-99.161425576519918</v>
          </cell>
          <cell r="AF141">
            <v>-9.8124373279820105</v>
          </cell>
          <cell r="AG141">
            <v>228.46842859306025</v>
          </cell>
          <cell r="AH141">
            <v>184.48132780082989</v>
          </cell>
          <cell r="AI141">
            <v>83.257826211175058</v>
          </cell>
          <cell r="AJ141">
            <v>62.300873158701592</v>
          </cell>
          <cell r="AK141">
            <v>168.45637583892619</v>
          </cell>
          <cell r="AL141">
            <v>17.086563307493535</v>
          </cell>
          <cell r="AM141">
            <v>324.74961419353497</v>
          </cell>
          <cell r="AN141">
            <v>-22.256838254208702</v>
          </cell>
          <cell r="AO141">
            <v>-52.346307748272096</v>
          </cell>
          <cell r="AP141">
            <v>1051.2959614225438</v>
          </cell>
          <cell r="AQ141">
            <v>-10.584420229380768</v>
          </cell>
          <cell r="AR141">
            <v>-6.2873853515884548</v>
          </cell>
          <cell r="AS141">
            <v>-72.972972972972968</v>
          </cell>
          <cell r="AT141">
            <v>6.7615658362989279</v>
          </cell>
          <cell r="AU141">
            <v>2351.0676156583627</v>
          </cell>
          <cell r="AV141">
            <v>-20.610412926391376</v>
          </cell>
          <cell r="AW141">
            <v>1328.5714285714284</v>
          </cell>
          <cell r="AX141">
            <v>-90.034686464081318</v>
          </cell>
          <cell r="AY141" t="e">
            <v>#DIV/0!</v>
          </cell>
          <cell r="AZ141">
            <v>-100</v>
          </cell>
          <cell r="BA141">
            <v>-39.515799584310621</v>
          </cell>
          <cell r="BB141">
            <v>-43.074098116910598</v>
          </cell>
          <cell r="BC141">
            <v>-43.655243899695563</v>
          </cell>
          <cell r="BD141">
            <v>-22.153525945284372</v>
          </cell>
          <cell r="BE141">
            <v>-16.4017043225343</v>
          </cell>
          <cell r="BF141">
            <v>-50.526901559220221</v>
          </cell>
          <cell r="BG141">
            <v>-36.960414563514945</v>
          </cell>
          <cell r="BH141">
            <v>6.4003853464141116</v>
          </cell>
          <cell r="BI141">
            <v>2.3452311796792173</v>
          </cell>
          <cell r="BJ141">
            <v>78.814831987518232</v>
          </cell>
          <cell r="BK141">
            <v>-70.720093290509539</v>
          </cell>
          <cell r="BL141">
            <v>-50.042694316879683</v>
          </cell>
          <cell r="BM141">
            <v>-43.287805660010292</v>
          </cell>
          <cell r="BN141">
            <v>-55.175884964036484</v>
          </cell>
          <cell r="BO141">
            <v>79.037750962949502</v>
          </cell>
          <cell r="BP141">
            <v>-100</v>
          </cell>
          <cell r="BQ141">
            <v>430.2852765468424</v>
          </cell>
          <cell r="BR141">
            <v>-95.234734456919583</v>
          </cell>
          <cell r="BS141">
            <v>55.555555555555571</v>
          </cell>
          <cell r="BT141">
            <v>-95.274109058794508</v>
          </cell>
          <cell r="BU141">
            <v>-81.027601893129884</v>
          </cell>
          <cell r="BV141">
            <v>5.1803273620639061</v>
          </cell>
          <cell r="BW141">
            <v>-18.181818181818173</v>
          </cell>
          <cell r="BX141">
            <v>29.999999999999972</v>
          </cell>
          <cell r="BY141">
            <v>-13.636363636363626</v>
          </cell>
          <cell r="CA141">
            <v>200002</v>
          </cell>
          <cell r="CB141">
            <v>-19.770734443374607</v>
          </cell>
          <cell r="CC141">
            <v>-20.833597434315294</v>
          </cell>
          <cell r="CD141">
            <v>-10.25304923582928</v>
          </cell>
          <cell r="CE141">
            <v>-4.0011562945005323</v>
          </cell>
          <cell r="CF141">
            <v>144.35272693952192</v>
          </cell>
          <cell r="CG141">
            <v>178.19033833224051</v>
          </cell>
          <cell r="CH141">
            <v>135.35626444690442</v>
          </cell>
          <cell r="CI141">
            <v>-68.807769284437498</v>
          </cell>
          <cell r="CJ141">
            <v>-100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>
            <v>75.712745708871353</v>
          </cell>
          <cell r="CO141">
            <v>-31.852575893518647</v>
          </cell>
          <cell r="CP141" t="e">
            <v>#DIV/0!</v>
          </cell>
          <cell r="CQ141">
            <v>-43.992305701583277</v>
          </cell>
          <cell r="CR141">
            <v>-41.002099586326388</v>
          </cell>
          <cell r="CS141">
            <v>-82.883463625602133</v>
          </cell>
          <cell r="CT141">
            <v>2.8618388309936194</v>
          </cell>
          <cell r="CU141">
            <v>80.193024054351383</v>
          </cell>
          <cell r="CV141">
            <v>375.35790165924726</v>
          </cell>
          <cell r="CW141">
            <v>54.320565429352371</v>
          </cell>
          <cell r="CX141">
            <v>-83.831722088203932</v>
          </cell>
          <cell r="CY141">
            <v>-100</v>
          </cell>
          <cell r="CZ141">
            <v>308.21576160199527</v>
          </cell>
          <cell r="DA141">
            <v>338.94042268337</v>
          </cell>
          <cell r="DB141">
            <v>129.44932162810554</v>
          </cell>
          <cell r="DC141">
            <v>3112.2905027932957</v>
          </cell>
          <cell r="DD141" t="e">
            <v>#DIV/0!</v>
          </cell>
          <cell r="DE141">
            <v>-97.714285714285708</v>
          </cell>
          <cell r="DF141">
            <v>-19.285715699777228</v>
          </cell>
          <cell r="DG141">
            <v>134.39220017219196</v>
          </cell>
          <cell r="DH141">
            <v>135.96577321297741</v>
          </cell>
          <cell r="DI141">
            <v>147.89771069315861</v>
          </cell>
          <cell r="DJ141">
            <v>84.594568473953814</v>
          </cell>
          <cell r="DK141">
            <v>311.883862255233</v>
          </cell>
          <cell r="DL141">
            <v>12.701924281003457</v>
          </cell>
          <cell r="DM141">
            <v>252.95182904744655</v>
          </cell>
          <cell r="DN141">
            <v>17.745765845195621</v>
          </cell>
          <cell r="DO141">
            <v>-35.483870967741936</v>
          </cell>
          <cell r="DP141">
            <v>850.37846930193427</v>
          </cell>
          <cell r="DQ141">
            <v>25.830200607737424</v>
          </cell>
          <cell r="DR141">
            <v>-32.050884269314309</v>
          </cell>
          <cell r="DS141">
            <v>-72.982100641675103</v>
          </cell>
          <cell r="DT141">
            <v>-35.414424111948335</v>
          </cell>
          <cell r="DU141">
            <v>2346.6192170818504</v>
          </cell>
          <cell r="DV141">
            <v>-12.329181571984577</v>
          </cell>
          <cell r="DW141">
            <v>22261.111111111113</v>
          </cell>
          <cell r="DX141">
            <v>-90.375889553905267</v>
          </cell>
          <cell r="DY141" t="e">
            <v>#DIV/0!</v>
          </cell>
          <cell r="DZ141">
            <v>-100</v>
          </cell>
          <cell r="EA141">
            <v>-23.012097431199024</v>
          </cell>
          <cell r="EB141">
            <v>-37.380468306511638</v>
          </cell>
          <cell r="EC141">
            <v>-31.615922907417911</v>
          </cell>
          <cell r="ED141">
            <v>-15.649952735807858</v>
          </cell>
          <cell r="EE141">
            <v>-2.1188167059898149</v>
          </cell>
          <cell r="EF141">
            <v>-39.356671342955288</v>
          </cell>
          <cell r="EG141">
            <v>-40.660344850264011</v>
          </cell>
          <cell r="EH141">
            <v>-31.857668384152419</v>
          </cell>
          <cell r="EI141">
            <v>-13.136109600377495</v>
          </cell>
          <cell r="EJ141">
            <v>99.4783562697734</v>
          </cell>
          <cell r="EK141">
            <v>-66.25240427101329</v>
          </cell>
          <cell r="EL141">
            <v>-39.708579419030428</v>
          </cell>
          <cell r="EM141">
            <v>-17.713386010722559</v>
          </cell>
          <cell r="EN141">
            <v>-58.655885876301348</v>
          </cell>
          <cell r="EO141">
            <v>16.646921501265297</v>
          </cell>
          <cell r="EP141">
            <v>-100</v>
          </cell>
          <cell r="EQ141">
            <v>461.67837299689006</v>
          </cell>
          <cell r="ER141">
            <v>-94.324765649032244</v>
          </cell>
          <cell r="ES141">
            <v>40</v>
          </cell>
          <cell r="ET141">
            <v>-61.850038370057561</v>
          </cell>
          <cell r="EU141">
            <v>-75.983860795788729</v>
          </cell>
          <cell r="EV141">
            <v>0.36236543201420091</v>
          </cell>
          <cell r="EW141">
            <v>-20.833333333333343</v>
          </cell>
          <cell r="EX141">
            <v>20.833333333333343</v>
          </cell>
          <cell r="EY141">
            <v>25.000000000000028</v>
          </cell>
        </row>
        <row r="142">
          <cell r="A142">
            <v>200003</v>
          </cell>
          <cell r="B142">
            <v>126.14051028376335</v>
          </cell>
          <cell r="C142">
            <v>130.80292323878999</v>
          </cell>
          <cell r="D142">
            <v>-11.837536586163296</v>
          </cell>
          <cell r="E142">
            <v>-36.149344107339012</v>
          </cell>
          <cell r="F142">
            <v>-97.691366480180378</v>
          </cell>
          <cell r="G142">
            <v>202.529099219476</v>
          </cell>
          <cell r="H142">
            <v>-48.715054869912159</v>
          </cell>
          <cell r="I142">
            <v>-63.51681335947962</v>
          </cell>
          <cell r="J142" t="e">
            <v>#DIV/0!</v>
          </cell>
          <cell r="K142" t="e">
            <v>#DIV/0!</v>
          </cell>
          <cell r="L142" t="e">
            <v>#DIV/0!</v>
          </cell>
          <cell r="M142">
            <v>-17.525773195876283</v>
          </cell>
          <cell r="N142">
            <v>53.357682815602487</v>
          </cell>
          <cell r="O142">
            <v>-49.324039666894848</v>
          </cell>
          <cell r="P142" t="e">
            <v>#DIV/0!</v>
          </cell>
          <cell r="Q142">
            <v>-71.003558776189095</v>
          </cell>
          <cell r="R142">
            <v>250.52966952802211</v>
          </cell>
          <cell r="S142">
            <v>-88.209951216749189</v>
          </cell>
          <cell r="T142">
            <v>-10.578198930104861</v>
          </cell>
          <cell r="U142">
            <v>-50.845537146222327</v>
          </cell>
          <cell r="V142">
            <v>-77.040601432763481</v>
          </cell>
          <cell r="W142">
            <v>-37.22939649978062</v>
          </cell>
          <cell r="X142">
            <v>-84.464383923897813</v>
          </cell>
          <cell r="Y142" t="e">
            <v>#DIV/0!</v>
          </cell>
          <cell r="Z142">
            <v>-100</v>
          </cell>
          <cell r="AA142">
            <v>250.2626970227671</v>
          </cell>
          <cell r="AB142">
            <v>12264.643666567137</v>
          </cell>
          <cell r="AC142">
            <v>5412.4223602484471</v>
          </cell>
          <cell r="AD142" t="e">
            <v>#DIV/0!</v>
          </cell>
          <cell r="AE142">
            <v>1514.2050040355123</v>
          </cell>
          <cell r="AF142">
            <v>11.747188665542453</v>
          </cell>
          <cell r="AG142">
            <v>206.51558073654394</v>
          </cell>
          <cell r="AH142">
            <v>415.97051597051598</v>
          </cell>
          <cell r="AI142">
            <v>43.259478730851242</v>
          </cell>
          <cell r="AJ142">
            <v>71.204041538029742</v>
          </cell>
          <cell r="AK142">
            <v>224.4274809160305</v>
          </cell>
          <cell r="AL142">
            <v>141.88790560471975</v>
          </cell>
          <cell r="AM142">
            <v>130.53646079305943</v>
          </cell>
          <cell r="AN142">
            <v>-31.58284023668638</v>
          </cell>
          <cell r="AO142">
            <v>-45.173885775556869</v>
          </cell>
          <cell r="AP142">
            <v>-13.644214162348888</v>
          </cell>
          <cell r="AQ142">
            <v>-7.9681563609635901</v>
          </cell>
          <cell r="AR142">
            <v>-4.0683166669747379</v>
          </cell>
          <cell r="AS142">
            <v>-69.08809891808346</v>
          </cell>
          <cell r="AT142">
            <v>54.076610314573088</v>
          </cell>
          <cell r="AU142">
            <v>1472.9520116335432</v>
          </cell>
          <cell r="AV142">
            <v>66.094367768989912</v>
          </cell>
          <cell r="AW142">
            <v>1786.7924528301887</v>
          </cell>
          <cell r="AX142">
            <v>-84.48954589773777</v>
          </cell>
          <cell r="AY142" t="e">
            <v>#DIV/0!</v>
          </cell>
          <cell r="AZ142">
            <v>-100</v>
          </cell>
          <cell r="BA142">
            <v>4.8677081561748565</v>
          </cell>
          <cell r="BB142">
            <v>-48.058940253334356</v>
          </cell>
          <cell r="BC142">
            <v>-10.970237453321545</v>
          </cell>
          <cell r="BD142">
            <v>-35.21902768384561</v>
          </cell>
          <cell r="BE142">
            <v>16.666675166864437</v>
          </cell>
          <cell r="BF142">
            <v>-62.055811646806205</v>
          </cell>
          <cell r="BG142">
            <v>-36.061843665266693</v>
          </cell>
          <cell r="BH142">
            <v>-29.9442400595957</v>
          </cell>
          <cell r="BI142">
            <v>-52.753234598400397</v>
          </cell>
          <cell r="BJ142">
            <v>8.973428963798824E-3</v>
          </cell>
          <cell r="BK142">
            <v>-73.792434951663779</v>
          </cell>
          <cell r="BL142">
            <v>567.59325153747909</v>
          </cell>
          <cell r="BM142">
            <v>3539.9790134619416</v>
          </cell>
          <cell r="BN142">
            <v>-89.550960132171255</v>
          </cell>
          <cell r="BO142">
            <v>-95.906496744436865</v>
          </cell>
          <cell r="BP142" t="e">
            <v>#DIV/0!</v>
          </cell>
          <cell r="BQ142">
            <v>-95.681609865909465</v>
          </cell>
          <cell r="BR142">
            <v>-94.412582743081686</v>
          </cell>
          <cell r="BS142">
            <v>-43.999999999999993</v>
          </cell>
          <cell r="BT142">
            <v>-92.684651586211373</v>
          </cell>
          <cell r="BU142">
            <v>-75.123090661465568</v>
          </cell>
          <cell r="BV142">
            <v>28.454193250870929</v>
          </cell>
          <cell r="BW142">
            <v>-11.111111111111114</v>
          </cell>
          <cell r="BX142">
            <v>66.666666666666657</v>
          </cell>
          <cell r="BY142">
            <v>29.411764705882348</v>
          </cell>
          <cell r="CA142">
            <v>200003</v>
          </cell>
          <cell r="CB142">
            <v>22.861576151916424</v>
          </cell>
          <cell r="CC142">
            <v>23.622864390296854</v>
          </cell>
          <cell r="CD142">
            <v>-10.772655004274796</v>
          </cell>
          <cell r="CE142">
            <v>-16.982668525758044</v>
          </cell>
          <cell r="CF142">
            <v>33.958968901667731</v>
          </cell>
          <cell r="CG142">
            <v>185.13760819706636</v>
          </cell>
          <cell r="CH142">
            <v>42.697926535631893</v>
          </cell>
          <cell r="CI142">
            <v>-64.816504780889716</v>
          </cell>
          <cell r="CJ142">
            <v>-98.484848484848484</v>
          </cell>
          <cell r="CK142" t="e">
            <v>#DIV/0!</v>
          </cell>
          <cell r="CL142" t="e">
            <v>#DIV/0!</v>
          </cell>
          <cell r="CM142">
            <v>601.03092783505167</v>
          </cell>
          <cell r="CN142">
            <v>70.393013010614595</v>
          </cell>
          <cell r="CO142">
            <v>-39.597309021204985</v>
          </cell>
          <cell r="CP142" t="e">
            <v>#DIV/0!</v>
          </cell>
          <cell r="CQ142">
            <v>-57.216032092576356</v>
          </cell>
          <cell r="CR142">
            <v>-18.950150271100455</v>
          </cell>
          <cell r="CS142">
            <v>-84.899892522078915</v>
          </cell>
          <cell r="CT142">
            <v>-2.9079574606599721</v>
          </cell>
          <cell r="CU142">
            <v>28.93321920840765</v>
          </cell>
          <cell r="CV142">
            <v>203.76460953411947</v>
          </cell>
          <cell r="CW142">
            <v>23.689543358440261</v>
          </cell>
          <cell r="CX142">
            <v>-84.162825353773769</v>
          </cell>
          <cell r="CY142">
            <v>-100</v>
          </cell>
          <cell r="CZ142">
            <v>242.17359919753261</v>
          </cell>
          <cell r="DA142">
            <v>314.41815414418153</v>
          </cell>
          <cell r="DB142">
            <v>3572.740264378971</v>
          </cell>
          <cell r="DC142">
            <v>3582.5396825396815</v>
          </cell>
          <cell r="DD142" t="e">
            <v>#DIV/0!</v>
          </cell>
          <cell r="DE142">
            <v>-82.640068232079642</v>
          </cell>
          <cell r="DF142">
            <v>-10.538110573035482</v>
          </cell>
          <cell r="DG142">
            <v>147.45356764370911</v>
          </cell>
          <cell r="DH142">
            <v>198.39523942512193</v>
          </cell>
          <cell r="DI142">
            <v>100.91944949971133</v>
          </cell>
          <cell r="DJ142">
            <v>80.033776248287268</v>
          </cell>
          <cell r="DK142">
            <v>275.64254646105184</v>
          </cell>
          <cell r="DL142">
            <v>51.199929674451312</v>
          </cell>
          <cell r="DM142">
            <v>211.19675916258478</v>
          </cell>
          <cell r="DN142">
            <v>0.4834669107111722</v>
          </cell>
          <cell r="DO142">
            <v>-38.995776630689818</v>
          </cell>
          <cell r="DP142">
            <v>485.66221142162817</v>
          </cell>
          <cell r="DQ142">
            <v>12.433319655313895</v>
          </cell>
          <cell r="DR142">
            <v>-23.779238448046939</v>
          </cell>
          <cell r="DS142">
            <v>-72.103565513032862</v>
          </cell>
          <cell r="DT142">
            <v>-14.009315657470438</v>
          </cell>
          <cell r="DU142">
            <v>2014.9954001839928</v>
          </cell>
          <cell r="DV142">
            <v>14.027487757452775</v>
          </cell>
          <cell r="DW142">
            <v>10068.539325842696</v>
          </cell>
          <cell r="DX142">
            <v>-89.046430189713789</v>
          </cell>
          <cell r="DY142" t="e">
            <v>#DIV/0!</v>
          </cell>
          <cell r="DZ142">
            <v>-100</v>
          </cell>
          <cell r="EA142">
            <v>-14.496496373927897</v>
          </cell>
          <cell r="EB142">
            <v>-42.430343640700116</v>
          </cell>
          <cell r="EC142">
            <v>-24.189573642503134</v>
          </cell>
          <cell r="ED142">
            <v>-25.195540279599541</v>
          </cell>
          <cell r="EE142">
            <v>5.0248319212945489</v>
          </cell>
          <cell r="EF142">
            <v>-51.590155624412041</v>
          </cell>
          <cell r="EG142">
            <v>-38.801031287310565</v>
          </cell>
          <cell r="EH142">
            <v>-31.062283035783253</v>
          </cell>
          <cell r="EI142">
            <v>-35.856503034689254</v>
          </cell>
          <cell r="EJ142">
            <v>40.463028651302636</v>
          </cell>
          <cell r="EK142">
            <v>-69.909438854978049</v>
          </cell>
          <cell r="EL142">
            <v>94.713704784561742</v>
          </cell>
          <cell r="EM142">
            <v>338.35118542290752</v>
          </cell>
          <cell r="EN142">
            <v>-67.996257154950143</v>
          </cell>
          <cell r="EO142">
            <v>1.8877310359690682</v>
          </cell>
          <cell r="EP142">
            <v>-100</v>
          </cell>
          <cell r="EQ142">
            <v>209.9490046577759</v>
          </cell>
          <cell r="ER142">
            <v>-94.355193701736113</v>
          </cell>
          <cell r="ES142">
            <v>-20</v>
          </cell>
          <cell r="ET142">
            <v>-79.585329737442407</v>
          </cell>
          <cell r="EU142">
            <v>-75.726311930969231</v>
          </cell>
          <cell r="EV142">
            <v>8.0237730189751204</v>
          </cell>
          <cell r="EW142">
            <v>-18.181818181818201</v>
          </cell>
          <cell r="EX142">
            <v>33.333333333333314</v>
          </cell>
          <cell r="EY142">
            <v>26.153846153846146</v>
          </cell>
        </row>
        <row r="143">
          <cell r="A143">
            <v>200004</v>
          </cell>
          <cell r="B143">
            <v>-15.481315444404046</v>
          </cell>
          <cell r="C143">
            <v>-15.873098219346858</v>
          </cell>
          <cell r="D143">
            <v>0.4553574065984094</v>
          </cell>
          <cell r="E143">
            <v>-22.35732387938566</v>
          </cell>
          <cell r="F143">
            <v>2500</v>
          </cell>
          <cell r="G143">
            <v>502.466868280634</v>
          </cell>
          <cell r="H143">
            <v>-34.353321071401083</v>
          </cell>
          <cell r="I143">
            <v>-35.12417638114546</v>
          </cell>
          <cell r="J143">
            <v>-100</v>
          </cell>
          <cell r="K143" t="e">
            <v>#DIV/0!</v>
          </cell>
          <cell r="L143" t="e">
            <v>#DIV/0!</v>
          </cell>
          <cell r="M143" t="e">
            <v>#DIV/0!</v>
          </cell>
          <cell r="N143">
            <v>-19.193089216483216</v>
          </cell>
          <cell r="O143">
            <v>70.267596235705554</v>
          </cell>
          <cell r="P143">
            <v>136.28691983122363</v>
          </cell>
          <cell r="Q143">
            <v>-76.656878117557284</v>
          </cell>
          <cell r="R143">
            <v>183.13049357674106</v>
          </cell>
          <cell r="S143">
            <v>-92.531029180243834</v>
          </cell>
          <cell r="T143">
            <v>7.2039970113595473</v>
          </cell>
          <cell r="U143">
            <v>2.8405933327375124</v>
          </cell>
          <cell r="V143">
            <v>-7.0080538526265173</v>
          </cell>
          <cell r="W143">
            <v>-64.490733408448406</v>
          </cell>
          <cell r="X143">
            <v>-93.989142398441615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 t="e">
            <v>#DIV/0!</v>
          </cell>
          <cell r="AE143" t="e">
            <v>#DIV/0!</v>
          </cell>
          <cell r="AF143">
            <v>8.7840542130655024</v>
          </cell>
          <cell r="AG143">
            <v>114.50249921398273</v>
          </cell>
          <cell r="AH143">
            <v>296.43529790068447</v>
          </cell>
          <cell r="AI143">
            <v>53.408192313775118</v>
          </cell>
          <cell r="AJ143">
            <v>-68.015525048515769</v>
          </cell>
          <cell r="AK143">
            <v>-90.488871980216857</v>
          </cell>
          <cell r="AL143">
            <v>-18.475307076343356</v>
          </cell>
          <cell r="AM143">
            <v>-30.686306536394142</v>
          </cell>
          <cell r="AN143">
            <v>-49.076858118914501</v>
          </cell>
          <cell r="AO143">
            <v>148.31568816169391</v>
          </cell>
          <cell r="AP143">
            <v>-52.211181066525079</v>
          </cell>
          <cell r="AQ143">
            <v>9.5793566631318328</v>
          </cell>
          <cell r="AR143">
            <v>-77.967014852161896</v>
          </cell>
          <cell r="AS143">
            <v>-72.742759795570691</v>
          </cell>
          <cell r="AT143">
            <v>-31.192660550458712</v>
          </cell>
          <cell r="AU143">
            <v>-54.697757111597376</v>
          </cell>
          <cell r="AV143">
            <v>37.170857555119909</v>
          </cell>
          <cell r="AW143">
            <v>122.48243559718966</v>
          </cell>
          <cell r="AX143">
            <v>-39.797543088920662</v>
          </cell>
          <cell r="AY143" t="e">
            <v>#DIV/0!</v>
          </cell>
          <cell r="AZ143">
            <v>-24.076072797647853</v>
          </cell>
          <cell r="BA143">
            <v>95.8195143921713</v>
          </cell>
          <cell r="BB143">
            <v>-0.16413365172456906</v>
          </cell>
          <cell r="BC143">
            <v>44.700370157588594</v>
          </cell>
          <cell r="BD143">
            <v>-14.770247953605548</v>
          </cell>
          <cell r="BE143">
            <v>413.72424246527032</v>
          </cell>
          <cell r="BF143">
            <v>27.426217302992129</v>
          </cell>
          <cell r="BG143">
            <v>39.006268661280728</v>
          </cell>
          <cell r="BH143">
            <v>-16.527606117421882</v>
          </cell>
          <cell r="BI143">
            <v>-6.9170135966071626</v>
          </cell>
          <cell r="BJ143">
            <v>171.34384659131331</v>
          </cell>
          <cell r="BK143">
            <v>-62.738865539876805</v>
          </cell>
          <cell r="BL143">
            <v>-25.306883134652608</v>
          </cell>
          <cell r="BM143">
            <v>-21.819630150849463</v>
          </cell>
          <cell r="BN143">
            <v>-85.26625745808164</v>
          </cell>
          <cell r="BO143">
            <v>-80.354676814750789</v>
          </cell>
          <cell r="BP143" t="e">
            <v>#DIV/0!</v>
          </cell>
          <cell r="BQ143">
            <v>-96.301696384526878</v>
          </cell>
          <cell r="BR143">
            <v>-84.95437944027141</v>
          </cell>
          <cell r="BS143" t="e">
            <v>#DIV/0!</v>
          </cell>
          <cell r="BT143">
            <v>-100</v>
          </cell>
          <cell r="BU143">
            <v>-80.581419696925224</v>
          </cell>
          <cell r="BV143">
            <v>-3.9983460124007024</v>
          </cell>
          <cell r="BW143">
            <v>-33.333333333333343</v>
          </cell>
          <cell r="BX143">
            <v>29.999999999999972</v>
          </cell>
          <cell r="BY143">
            <v>-75</v>
          </cell>
          <cell r="CA143">
            <v>200004</v>
          </cell>
          <cell r="CB143">
            <v>10.212689099146971</v>
          </cell>
          <cell r="CC143">
            <v>10.449259067934108</v>
          </cell>
          <cell r="CD143">
            <v>-8.3721485225271692</v>
          </cell>
          <cell r="CE143">
            <v>-18.195186027737691</v>
          </cell>
          <cell r="CF143">
            <v>42.584035288735549</v>
          </cell>
          <cell r="CG143">
            <v>222.22790935740545</v>
          </cell>
          <cell r="CH143">
            <v>14.878592758591651</v>
          </cell>
          <cell r="CI143">
            <v>-60.84829948856229</v>
          </cell>
          <cell r="CJ143">
            <v>-98.536942209217258</v>
          </cell>
          <cell r="CK143" t="e">
            <v>#DIV/0!</v>
          </cell>
          <cell r="CL143" t="e">
            <v>#DIV/0!</v>
          </cell>
          <cell r="CM143">
            <v>683.50515463917532</v>
          </cell>
          <cell r="CN143">
            <v>41.289914652872881</v>
          </cell>
          <cell r="CO143">
            <v>-30.959288995996673</v>
          </cell>
          <cell r="CP143">
            <v>4634.1772151898749</v>
          </cell>
          <cell r="CQ143">
            <v>-62.712360414121896</v>
          </cell>
          <cell r="CR143">
            <v>1.817980305439761</v>
          </cell>
          <cell r="CS143">
            <v>-87.629894296127603</v>
          </cell>
          <cell r="CT143">
            <v>-0.15116613659500899</v>
          </cell>
          <cell r="CU143">
            <v>22.698785178639767</v>
          </cell>
          <cell r="CV143">
            <v>179.92259459842836</v>
          </cell>
          <cell r="CW143">
            <v>-5.4207336786060409</v>
          </cell>
          <cell r="CX143">
            <v>-86.011539705337995</v>
          </cell>
          <cell r="CY143">
            <v>-100</v>
          </cell>
          <cell r="CZ143">
            <v>342.01329320996336</v>
          </cell>
          <cell r="DA143">
            <v>414.0445551404456</v>
          </cell>
          <cell r="DB143">
            <v>4944.6588067150842</v>
          </cell>
          <cell r="DC143">
            <v>9931.7460317460318</v>
          </cell>
          <cell r="DD143" t="e">
            <v>#DIV/0!</v>
          </cell>
          <cell r="DE143">
            <v>-69.808814316660261</v>
          </cell>
          <cell r="DF143">
            <v>-6.5265028362981354</v>
          </cell>
          <cell r="DG143">
            <v>141.32598636403776</v>
          </cell>
          <cell r="DH143">
            <v>229.63494247489689</v>
          </cell>
          <cell r="DI143">
            <v>89.30650202670617</v>
          </cell>
          <cell r="DJ143">
            <v>-4.4747134925193421</v>
          </cell>
          <cell r="DK143">
            <v>-51.182238824977716</v>
          </cell>
          <cell r="DL143">
            <v>20.04665781032304</v>
          </cell>
          <cell r="DM143">
            <v>89.983808367264317</v>
          </cell>
          <cell r="DN143">
            <v>-20.304399626477192</v>
          </cell>
          <cell r="DO143">
            <v>-25.736165805932941</v>
          </cell>
          <cell r="DP143">
            <v>154.51828328585435</v>
          </cell>
          <cell r="DQ143">
            <v>12.010065179023883</v>
          </cell>
          <cell r="DR143">
            <v>-45.702387923742592</v>
          </cell>
          <cell r="DS143">
            <v>-72.233791475773984</v>
          </cell>
          <cell r="DT143">
            <v>-20.00266657778073</v>
          </cell>
          <cell r="DU143">
            <v>269.63353804457518</v>
          </cell>
          <cell r="DV143">
            <v>19.205558546353757</v>
          </cell>
          <cell r="DW143">
            <v>307.43836188884239</v>
          </cell>
          <cell r="DX143">
            <v>-86.49644809647458</v>
          </cell>
          <cell r="DY143" t="e">
            <v>#DIV/0!</v>
          </cell>
          <cell r="DZ143">
            <v>-83.909641595153971</v>
          </cell>
          <cell r="EA143">
            <v>9.0837880770358481</v>
          </cell>
          <cell r="EB143">
            <v>-33.876693968460131</v>
          </cell>
          <cell r="EC143">
            <v>-11.233425681894417</v>
          </cell>
          <cell r="ED143">
            <v>-22.281038979319376</v>
          </cell>
          <cell r="EE143">
            <v>38.90360964320746</v>
          </cell>
          <cell r="EF143">
            <v>-40.226849803353623</v>
          </cell>
          <cell r="EG143">
            <v>-26.123576439771924</v>
          </cell>
          <cell r="EH143">
            <v>-27.174649231779227</v>
          </cell>
          <cell r="EI143">
            <v>-29.098537014413523</v>
          </cell>
          <cell r="EJ143">
            <v>64.838625503206003</v>
          </cell>
          <cell r="EK143">
            <v>-68.02284747199451</v>
          </cell>
          <cell r="EL143">
            <v>35.52995929371653</v>
          </cell>
          <cell r="EM143">
            <v>87.456225721913029</v>
          </cell>
          <cell r="EN143">
            <v>-69.410282150821502</v>
          </cell>
          <cell r="EO143">
            <v>-1.8585312046304239</v>
          </cell>
          <cell r="EP143">
            <v>-100</v>
          </cell>
          <cell r="EQ143">
            <v>109.33298517153065</v>
          </cell>
          <cell r="ER143">
            <v>-93.543503547089827</v>
          </cell>
          <cell r="ES143">
            <v>-20</v>
          </cell>
          <cell r="ET143">
            <v>-86.063141840192969</v>
          </cell>
          <cell r="EU143">
            <v>-76.032808720521388</v>
          </cell>
          <cell r="EV143">
            <v>5.0218089982591039</v>
          </cell>
          <cell r="EW143">
            <v>-22.222222222222229</v>
          </cell>
          <cell r="EX143">
            <v>32.558139534883708</v>
          </cell>
          <cell r="EY143">
            <v>-12.380952380952394</v>
          </cell>
        </row>
        <row r="144">
          <cell r="A144">
            <v>200005</v>
          </cell>
          <cell r="B144">
            <v>29.562545648489362</v>
          </cell>
          <cell r="C144">
            <v>31.488784649117804</v>
          </cell>
          <cell r="D144">
            <v>-9.49204764702381</v>
          </cell>
          <cell r="E144">
            <v>-35.500797075983144</v>
          </cell>
          <cell r="F144">
            <v>-100</v>
          </cell>
          <cell r="G144">
            <v>332.56388673743015</v>
          </cell>
          <cell r="H144">
            <v>-72.297890022623392</v>
          </cell>
          <cell r="I144">
            <v>-100</v>
          </cell>
          <cell r="J144">
            <v>-100</v>
          </cell>
          <cell r="K144" t="e">
            <v>#DIV/0!</v>
          </cell>
          <cell r="L144" t="e">
            <v>#DIV/0!</v>
          </cell>
          <cell r="M144" t="e">
            <v>#DIV/0!</v>
          </cell>
          <cell r="N144">
            <v>-59.228497139036797</v>
          </cell>
          <cell r="O144">
            <v>11.38349801219276</v>
          </cell>
          <cell r="P144">
            <v>616.17666467405218</v>
          </cell>
          <cell r="Q144">
            <v>-72.102975864398644</v>
          </cell>
          <cell r="R144">
            <v>5.6591496642851382</v>
          </cell>
          <cell r="S144">
            <v>-82.245950851828468</v>
          </cell>
          <cell r="T144">
            <v>-34.540369728816557</v>
          </cell>
          <cell r="U144">
            <v>-41.944538865843995</v>
          </cell>
          <cell r="V144">
            <v>-73.300680372317402</v>
          </cell>
          <cell r="W144">
            <v>-90.0894494126685</v>
          </cell>
          <cell r="X144">
            <v>-98.863025988114188</v>
          </cell>
          <cell r="Y144" t="e">
            <v>#DIV/0!</v>
          </cell>
          <cell r="Z144">
            <v>1042.638036809816</v>
          </cell>
          <cell r="AA144">
            <v>12855.801104972375</v>
          </cell>
          <cell r="AB144">
            <v>4271.2126370259721</v>
          </cell>
          <cell r="AC144">
            <v>-100</v>
          </cell>
          <cell r="AD144" t="e">
            <v>#DIV/0!</v>
          </cell>
          <cell r="AE144">
            <v>23.75</v>
          </cell>
          <cell r="AF144">
            <v>5.9305361894340365</v>
          </cell>
          <cell r="AG144">
            <v>-17.23250452101604</v>
          </cell>
          <cell r="AH144">
            <v>793.64649996701201</v>
          </cell>
          <cell r="AI144">
            <v>17.702384951293254</v>
          </cell>
          <cell r="AJ144">
            <v>-94.631120984911604</v>
          </cell>
          <cell r="AK144">
            <v>-82.784397227381874</v>
          </cell>
          <cell r="AL144">
            <v>307.81311864854166</v>
          </cell>
          <cell r="AM144">
            <v>-48.834777412608311</v>
          </cell>
          <cell r="AN144">
            <v>-18.426244956857204</v>
          </cell>
          <cell r="AO144">
            <v>181.2803103782735</v>
          </cell>
          <cell r="AP144">
            <v>-93.551952837140746</v>
          </cell>
          <cell r="AQ144">
            <v>-54.743451943203034</v>
          </cell>
          <cell r="AR144">
            <v>-52.784354514226287</v>
          </cell>
          <cell r="AS144">
            <v>-49.849548645937816</v>
          </cell>
          <cell r="AT144">
            <v>12.600536193029484</v>
          </cell>
          <cell r="AU144">
            <v>12.943895776423602</v>
          </cell>
          <cell r="AV144">
            <v>142.41674088821364</v>
          </cell>
          <cell r="AW144">
            <v>121.82433104545908</v>
          </cell>
          <cell r="AX144">
            <v>78.516749341662091</v>
          </cell>
          <cell r="AY144" t="e">
            <v>#DIV/0!</v>
          </cell>
          <cell r="AZ144">
            <v>11.791541654679193</v>
          </cell>
          <cell r="BA144">
            <v>-47.179317259757092</v>
          </cell>
          <cell r="BB144">
            <v>-9.4639969546842764</v>
          </cell>
          <cell r="BC144">
            <v>34.773410822617961</v>
          </cell>
          <cell r="BD144">
            <v>-21.703497147808065</v>
          </cell>
          <cell r="BE144">
            <v>314.55931550905734</v>
          </cell>
          <cell r="BF144">
            <v>-32.892461753404163</v>
          </cell>
          <cell r="BG144">
            <v>9.4728728130522626</v>
          </cell>
          <cell r="BH144">
            <v>-35.490766415569794</v>
          </cell>
          <cell r="BI144">
            <v>-24.451438382226314</v>
          </cell>
          <cell r="BJ144">
            <v>1510.6107366875747</v>
          </cell>
          <cell r="BK144">
            <v>-66.958192057864608</v>
          </cell>
          <cell r="BL144">
            <v>68.8245528942889</v>
          </cell>
          <cell r="BM144">
            <v>84.233655179390155</v>
          </cell>
          <cell r="BN144">
            <v>-90.078157953803739</v>
          </cell>
          <cell r="BO144">
            <v>-100</v>
          </cell>
          <cell r="BP144">
            <v>-100</v>
          </cell>
          <cell r="BQ144">
            <v>-99.238520216336411</v>
          </cell>
          <cell r="BR144">
            <v>-79.117951751292551</v>
          </cell>
          <cell r="BS144" t="e">
            <v>#DIV/0!</v>
          </cell>
          <cell r="BT144">
            <v>-99.229843729600276</v>
          </cell>
          <cell r="BU144">
            <v>-91.645619531062962</v>
          </cell>
          <cell r="BV144">
            <v>-11.739156239269406</v>
          </cell>
          <cell r="BW144">
            <v>0</v>
          </cell>
          <cell r="BX144">
            <v>-23.076923076923066</v>
          </cell>
          <cell r="BY144">
            <v>-57.142857142857139</v>
          </cell>
          <cell r="CA144">
            <v>200005</v>
          </cell>
          <cell r="CB144">
            <v>14.552436044279844</v>
          </cell>
          <cell r="CC144">
            <v>15.164239291283693</v>
          </cell>
          <cell r="CD144">
            <v>-8.5896465706911869</v>
          </cell>
          <cell r="CE144">
            <v>-22.371476110923965</v>
          </cell>
          <cell r="CF144">
            <v>41.113260291953225</v>
          </cell>
          <cell r="CG144">
            <v>242.72764189971622</v>
          </cell>
          <cell r="CH144">
            <v>3.4875297526648126</v>
          </cell>
          <cell r="CI144">
            <v>-63.892575288978101</v>
          </cell>
          <cell r="CJ144">
            <v>-99.876298861949536</v>
          </cell>
          <cell r="CK144" t="e">
            <v>#DIV/0!</v>
          </cell>
          <cell r="CL144" t="e">
            <v>#DIV/0!</v>
          </cell>
          <cell r="CM144">
            <v>724.74226804123725</v>
          </cell>
          <cell r="CN144">
            <v>1.9807228746075793</v>
          </cell>
          <cell r="CO144">
            <v>-24.955267669186426</v>
          </cell>
          <cell r="CP144">
            <v>1367.4880391835086</v>
          </cell>
          <cell r="CQ144">
            <v>-64.893129075043618</v>
          </cell>
          <cell r="CR144">
            <v>2.5958390506493743</v>
          </cell>
          <cell r="CS144">
            <v>-86.604587774934473</v>
          </cell>
          <cell r="CT144">
            <v>-10.092766654117753</v>
          </cell>
          <cell r="CU144">
            <v>13.570344633288144</v>
          </cell>
          <cell r="CV144">
            <v>171.25411799102392</v>
          </cell>
          <cell r="CW144">
            <v>-18.687554290416301</v>
          </cell>
          <cell r="CX144">
            <v>-86.639273172251549</v>
          </cell>
          <cell r="CY144">
            <v>2400</v>
          </cell>
          <cell r="CZ144">
            <v>506.01273775588606</v>
          </cell>
          <cell r="DA144">
            <v>718.03455723542106</v>
          </cell>
          <cell r="DB144">
            <v>4599.8117286095667</v>
          </cell>
          <cell r="DC144">
            <v>619.18049837387832</v>
          </cell>
          <cell r="DD144" t="e">
            <v>#DIV/0!</v>
          </cell>
          <cell r="DE144">
            <v>-34.584849098070976</v>
          </cell>
          <cell r="DF144">
            <v>-4.2071813113876857</v>
          </cell>
          <cell r="DG144">
            <v>110.14521232593739</v>
          </cell>
          <cell r="DH144">
            <v>332.04552261156033</v>
          </cell>
          <cell r="DI144">
            <v>68.449396689718895</v>
          </cell>
          <cell r="DJ144">
            <v>-42.778262818848958</v>
          </cell>
          <cell r="DK144">
            <v>-66.469428007889547</v>
          </cell>
          <cell r="DL144">
            <v>51.508592701614646</v>
          </cell>
          <cell r="DM144">
            <v>50.429067629231099</v>
          </cell>
          <cell r="DN144">
            <v>-20.014889396298543</v>
          </cell>
          <cell r="DO144">
            <v>3.0577111451312931</v>
          </cell>
          <cell r="DP144">
            <v>29.623188405797066</v>
          </cell>
          <cell r="DQ144">
            <v>4.6692110772063415</v>
          </cell>
          <cell r="DR144">
            <v>-47.062549776711208</v>
          </cell>
          <cell r="DS144">
            <v>-69.512195121951208</v>
          </cell>
          <cell r="DT144">
            <v>-14.878076188335783</v>
          </cell>
          <cell r="DU144">
            <v>214.35940363340194</v>
          </cell>
          <cell r="DV144">
            <v>39.187660155080039</v>
          </cell>
          <cell r="DW144">
            <v>212.35668789808921</v>
          </cell>
          <cell r="DX144">
            <v>-83.31605135138804</v>
          </cell>
          <cell r="DY144" t="e">
            <v>#DIV/0!</v>
          </cell>
          <cell r="DZ144">
            <v>-68.500810640902628</v>
          </cell>
          <cell r="EA144">
            <v>-13.604566090406948</v>
          </cell>
          <cell r="EB144">
            <v>-30.10744012384373</v>
          </cell>
          <cell r="EC144">
            <v>-4.648227268345309</v>
          </cell>
          <cell r="ED144">
            <v>-22.164883794387038</v>
          </cell>
          <cell r="EE144">
            <v>60.494031923523664</v>
          </cell>
          <cell r="EF144">
            <v>-38.875302531300306</v>
          </cell>
          <cell r="EG144">
            <v>-20.921451293900077</v>
          </cell>
          <cell r="EH144">
            <v>-29.025714319064178</v>
          </cell>
          <cell r="EI144">
            <v>-28.205084823678078</v>
          </cell>
          <cell r="EJ144">
            <v>101.41730004297494</v>
          </cell>
          <cell r="EK144">
            <v>-67.813027252027638</v>
          </cell>
          <cell r="EL144">
            <v>44.208067279829635</v>
          </cell>
          <cell r="EM144">
            <v>86.410497828793041</v>
          </cell>
          <cell r="EN144">
            <v>-71.188618919363293</v>
          </cell>
          <cell r="EO144">
            <v>-4.3439337547201546</v>
          </cell>
          <cell r="EP144">
            <v>-100</v>
          </cell>
          <cell r="EQ144">
            <v>64.580423541654199</v>
          </cell>
          <cell r="ER144">
            <v>-92.944326592109547</v>
          </cell>
          <cell r="ES144">
            <v>-20</v>
          </cell>
          <cell r="ET144">
            <v>-93.431767372352212</v>
          </cell>
          <cell r="EU144">
            <v>-78.595640858954511</v>
          </cell>
          <cell r="EV144">
            <v>1.1979658709068843</v>
          </cell>
          <cell r="EW144">
            <v>-17.24137931034484</v>
          </cell>
          <cell r="EX144">
            <v>19.642857142857139</v>
          </cell>
          <cell r="EY144">
            <v>-29.166666666666657</v>
          </cell>
        </row>
        <row r="145">
          <cell r="A145">
            <v>200006</v>
          </cell>
          <cell r="B145">
            <v>38.894250034409879</v>
          </cell>
          <cell r="C145">
            <v>42.177872151841939</v>
          </cell>
          <cell r="D145">
            <v>6.018115190948663</v>
          </cell>
          <cell r="E145">
            <v>-43.106676572235806</v>
          </cell>
          <cell r="F145">
            <v>13833.6941102296</v>
          </cell>
          <cell r="G145">
            <v>90.015348735224308</v>
          </cell>
          <cell r="H145">
            <v>372.4551675607126</v>
          </cell>
          <cell r="I145">
            <v>718.54188059263606</v>
          </cell>
          <cell r="J145">
            <v>5631.1215143496838</v>
          </cell>
          <cell r="K145">
            <v>-6.1294470638662801</v>
          </cell>
          <cell r="L145" t="e">
            <v>#DIV/0!</v>
          </cell>
          <cell r="M145">
            <v>77.59838546922299</v>
          </cell>
          <cell r="N145">
            <v>-69.450528895872267</v>
          </cell>
          <cell r="O145">
            <v>1.7894353274098336</v>
          </cell>
          <cell r="P145">
            <v>2449.0000681831293</v>
          </cell>
          <cell r="Q145">
            <v>-81.511922200975846</v>
          </cell>
          <cell r="R145">
            <v>895.72612706401139</v>
          </cell>
          <cell r="S145">
            <v>-42.952350381559334</v>
          </cell>
          <cell r="T145">
            <v>-80.913648811407597</v>
          </cell>
          <cell r="U145">
            <v>111.55658547798052</v>
          </cell>
          <cell r="V145">
            <v>216.92074041279426</v>
          </cell>
          <cell r="W145">
            <v>79.428955502091981</v>
          </cell>
          <cell r="X145">
            <v>202.70826150676442</v>
          </cell>
          <cell r="Y145" t="e">
            <v>#DIV/0!</v>
          </cell>
          <cell r="Z145">
            <v>297.64593605853344</v>
          </cell>
          <cell r="AA145">
            <v>7182.3779193205955</v>
          </cell>
          <cell r="AB145">
            <v>12333.333333333332</v>
          </cell>
          <cell r="AC145">
            <v>4862.4060150375935</v>
          </cell>
          <cell r="AD145">
            <v>-100</v>
          </cell>
          <cell r="AE145">
            <v>-98.042248282072862</v>
          </cell>
          <cell r="AF145">
            <v>37.537276654392173</v>
          </cell>
          <cell r="AG145">
            <v>210.38809658783293</v>
          </cell>
          <cell r="AH145">
            <v>987.53479740179387</v>
          </cell>
          <cell r="AI145">
            <v>-44.993503933190695</v>
          </cell>
          <cell r="AJ145">
            <v>-29.596233287433932</v>
          </cell>
          <cell r="AK145">
            <v>-13.782010037318244</v>
          </cell>
          <cell r="AL145">
            <v>15.793183305643652</v>
          </cell>
          <cell r="AM145">
            <v>-25.612676415142417</v>
          </cell>
          <cell r="AN145">
            <v>-23.983084977849373</v>
          </cell>
          <cell r="AO145">
            <v>148.33857992305002</v>
          </cell>
          <cell r="AP145">
            <v>255.76179427687549</v>
          </cell>
          <cell r="AQ145">
            <v>-47.61739316353529</v>
          </cell>
          <cell r="AR145">
            <v>-50.258976127243109</v>
          </cell>
          <cell r="AS145">
            <v>-8.8997897687456202</v>
          </cell>
          <cell r="AT145">
            <v>-52.36474991493705</v>
          </cell>
          <cell r="AU145">
            <v>-55.685366099305064</v>
          </cell>
          <cell r="AV145">
            <v>58.460083045845181</v>
          </cell>
          <cell r="AW145">
            <v>138.61171366594357</v>
          </cell>
          <cell r="AX145">
            <v>44.879716839642441</v>
          </cell>
          <cell r="AY145" t="e">
            <v>#DIV/0!</v>
          </cell>
          <cell r="AZ145">
            <v>-23.666001822166393</v>
          </cell>
          <cell r="BA145">
            <v>35.305340289385242</v>
          </cell>
          <cell r="BB145">
            <v>-35.43518846446824</v>
          </cell>
          <cell r="BC145">
            <v>-20.426441166186592</v>
          </cell>
          <cell r="BD145">
            <v>-41.367996050765711</v>
          </cell>
          <cell r="BE145">
            <v>12.50934495291402</v>
          </cell>
          <cell r="BF145">
            <v>-11.762666647618076</v>
          </cell>
          <cell r="BG145">
            <v>-27.818141411867444</v>
          </cell>
          <cell r="BH145">
            <v>-13.245556834475138</v>
          </cell>
          <cell r="BI145">
            <v>-40.240663150463305</v>
          </cell>
          <cell r="BJ145">
            <v>907.3691695582545</v>
          </cell>
          <cell r="BK145">
            <v>-77.020986402801682</v>
          </cell>
          <cell r="BL145">
            <v>74.506224778359865</v>
          </cell>
          <cell r="BM145">
            <v>77.131419095658003</v>
          </cell>
          <cell r="BN145">
            <v>7.4170434772898375</v>
          </cell>
          <cell r="BO145">
            <v>-46.225290520994399</v>
          </cell>
          <cell r="BP145" t="e">
            <v>#DIV/0!</v>
          </cell>
          <cell r="BQ145">
            <v>618.17589634879312</v>
          </cell>
          <cell r="BR145">
            <v>-95.30263343317101</v>
          </cell>
          <cell r="BS145" t="e">
            <v>#DIV/0!</v>
          </cell>
          <cell r="BT145">
            <v>-99.855727899933839</v>
          </cell>
          <cell r="BU145">
            <v>-92.766589421892107</v>
          </cell>
          <cell r="BV145">
            <v>-19.409289721199301</v>
          </cell>
          <cell r="BW145">
            <v>-16.666666666666657</v>
          </cell>
          <cell r="BX145">
            <v>-23.076923076923066</v>
          </cell>
          <cell r="BY145">
            <v>-43.243243243243235</v>
          </cell>
          <cell r="CA145">
            <v>200006</v>
          </cell>
          <cell r="CB145">
            <v>18.988652901276268</v>
          </cell>
          <cell r="CC145">
            <v>20.047269467763627</v>
          </cell>
          <cell r="CD145">
            <v>-6.2642013642568486</v>
          </cell>
          <cell r="CE145">
            <v>-27.247453489305357</v>
          </cell>
          <cell r="CF145">
            <v>893.6296920779688</v>
          </cell>
          <cell r="CG145">
            <v>215.6031950132288</v>
          </cell>
          <cell r="CH145">
            <v>76.486266755213848</v>
          </cell>
          <cell r="CI145">
            <v>-2.4822021383914858</v>
          </cell>
          <cell r="CJ145">
            <v>1235.7525734073336</v>
          </cell>
          <cell r="CK145">
            <v>449.93570510072857</v>
          </cell>
          <cell r="CL145" t="e">
            <v>#DIV/0!</v>
          </cell>
          <cell r="CM145">
            <v>135.29411764705884</v>
          </cell>
          <cell r="CN145">
            <v>-21.887600261842294</v>
          </cell>
          <cell r="CO145">
            <v>-22.289274783708152</v>
          </cell>
          <cell r="CP145">
            <v>1617.6148927885649</v>
          </cell>
          <cell r="CQ145">
            <v>-68.139272965002363</v>
          </cell>
          <cell r="CR145">
            <v>25.499719579181999</v>
          </cell>
          <cell r="CS145">
            <v>-83.906573995402624</v>
          </cell>
          <cell r="CT145">
            <v>-38.957331925465496</v>
          </cell>
          <cell r="CU145">
            <v>25.454691623317132</v>
          </cell>
          <cell r="CV145">
            <v>178.40949638180615</v>
          </cell>
          <cell r="CW145">
            <v>-4.2805612795566219</v>
          </cell>
          <cell r="CX145">
            <v>-79.672673331793405</v>
          </cell>
          <cell r="CY145">
            <v>2400</v>
          </cell>
          <cell r="CZ145">
            <v>488.75827323915837</v>
          </cell>
          <cell r="DA145">
            <v>1104.467572026907</v>
          </cell>
          <cell r="DB145">
            <v>5332.1065589286154</v>
          </cell>
          <cell r="DC145">
            <v>682.44279087703092</v>
          </cell>
          <cell r="DD145">
            <v>28.205128205128204</v>
          </cell>
          <cell r="DE145">
            <v>-55.187877208427224</v>
          </cell>
          <cell r="DF145">
            <v>1.2053436971842615</v>
          </cell>
          <cell r="DG145">
            <v>123.25758105959866</v>
          </cell>
          <cell r="DH145">
            <v>389.91071184774597</v>
          </cell>
          <cell r="DI145">
            <v>25.665503052050639</v>
          </cell>
          <cell r="DJ145">
            <v>-40.795188773805549</v>
          </cell>
          <cell r="DK145">
            <v>-58.802269620419096</v>
          </cell>
          <cell r="DL145">
            <v>43.552475158692772</v>
          </cell>
          <cell r="DM145">
            <v>37.290907778468295</v>
          </cell>
          <cell r="DN145">
            <v>-20.343111740334379</v>
          </cell>
          <cell r="DO145">
            <v>30.680765558421598</v>
          </cell>
          <cell r="DP145">
            <v>36.206042595344201</v>
          </cell>
          <cell r="DQ145">
            <v>-0.78182030949608361</v>
          </cell>
          <cell r="DR145">
            <v>-47.54816073044703</v>
          </cell>
          <cell r="DS145">
            <v>-64.660346665170806</v>
          </cell>
          <cell r="DT145">
            <v>-22.32004142931126</v>
          </cell>
          <cell r="DU145">
            <v>130.64674752962114</v>
          </cell>
          <cell r="DV145">
            <v>43.041989712019273</v>
          </cell>
          <cell r="DW145">
            <v>188.78488472872249</v>
          </cell>
          <cell r="DX145">
            <v>-80.842479457755346</v>
          </cell>
          <cell r="DY145" t="e">
            <v>#DIV/0!</v>
          </cell>
          <cell r="DZ145">
            <v>-59.003995284937879</v>
          </cell>
          <cell r="EA145">
            <v>-8.0202700462414214</v>
          </cell>
          <cell r="EB145">
            <v>-31.055630124617409</v>
          </cell>
          <cell r="EC145">
            <v>-7.7287518328995901</v>
          </cell>
          <cell r="ED145">
            <v>-26.232776980586436</v>
          </cell>
          <cell r="EE145">
            <v>49.741159690800117</v>
          </cell>
          <cell r="EF145">
            <v>-35.540456270340925</v>
          </cell>
          <cell r="EG145">
            <v>-22.173466383575857</v>
          </cell>
          <cell r="EH145">
            <v>-26.783389895858662</v>
          </cell>
          <cell r="EI145">
            <v>-30.559815719953264</v>
          </cell>
          <cell r="EJ145">
            <v>132.77348220040835</v>
          </cell>
          <cell r="EK145">
            <v>-69.847380087042154</v>
          </cell>
          <cell r="EL145">
            <v>50.439682638747485</v>
          </cell>
          <cell r="EM145">
            <v>84.054491677994974</v>
          </cell>
          <cell r="EN145">
            <v>-68.426999378451939</v>
          </cell>
          <cell r="EO145">
            <v>-5.0293354653186668</v>
          </cell>
          <cell r="EP145">
            <v>-100</v>
          </cell>
          <cell r="EQ145">
            <v>143.34823551969947</v>
          </cell>
          <cell r="ER145">
            <v>-92.970551516702699</v>
          </cell>
          <cell r="ES145">
            <v>-20</v>
          </cell>
          <cell r="ET145">
            <v>-95.2330833615963</v>
          </cell>
          <cell r="EU145">
            <v>-79.437518566480122</v>
          </cell>
          <cell r="EV145">
            <v>-3.1990556191902755</v>
          </cell>
          <cell r="EW145">
            <v>-17.105263157894754</v>
          </cell>
          <cell r="EX145">
            <v>11.594202898550733</v>
          </cell>
          <cell r="EY145">
            <v>-31.707317073170728</v>
          </cell>
        </row>
        <row r="146">
          <cell r="A146">
            <v>200007</v>
          </cell>
          <cell r="B146">
            <v>74.69313424722921</v>
          </cell>
          <cell r="C146">
            <v>81.974905041986148</v>
          </cell>
          <cell r="D146">
            <v>-8.2416186300356884</v>
          </cell>
          <cell r="E146">
            <v>-69.978290839422471</v>
          </cell>
          <cell r="F146">
            <v>6522.6415094339627</v>
          </cell>
          <cell r="G146">
            <v>118.6954844848668</v>
          </cell>
          <cell r="H146">
            <v>-47.885106976859227</v>
          </cell>
          <cell r="I146">
            <v>31.775980832584594</v>
          </cell>
          <cell r="J146" t="e">
            <v>#DIV/0!</v>
          </cell>
          <cell r="K146" t="e">
            <v>#DIV/0!</v>
          </cell>
          <cell r="L146">
            <v>-100</v>
          </cell>
          <cell r="M146" t="e">
            <v>#DIV/0!</v>
          </cell>
          <cell r="N146">
            <v>-71.045315595459442</v>
          </cell>
          <cell r="O146">
            <v>-54.603483809641538</v>
          </cell>
          <cell r="P146">
            <v>4700.3918687239775</v>
          </cell>
          <cell r="Q146">
            <v>-85.072157235147699</v>
          </cell>
          <cell r="R146">
            <v>-55.759268690422907</v>
          </cell>
          <cell r="S146">
            <v>-52.958905697559842</v>
          </cell>
          <cell r="T146">
            <v>-81.794515992155866</v>
          </cell>
          <cell r="U146">
            <v>153.62245804977172</v>
          </cell>
          <cell r="V146">
            <v>1183.7974211579674</v>
          </cell>
          <cell r="W146">
            <v>10.602444994995636</v>
          </cell>
          <cell r="X146">
            <v>361.29447320386612</v>
          </cell>
          <cell r="Y146" t="e">
            <v>#DIV/0!</v>
          </cell>
          <cell r="Z146">
            <v>518.66125760649084</v>
          </cell>
          <cell r="AA146">
            <v>3544.9908336029339</v>
          </cell>
          <cell r="AB146">
            <v>-25.541516245486875</v>
          </cell>
          <cell r="AC146">
            <v>132042.85714285713</v>
          </cell>
          <cell r="AD146" t="e">
            <v>#DIV/0!</v>
          </cell>
          <cell r="AE146">
            <v>-75.937842012527852</v>
          </cell>
          <cell r="AF146">
            <v>33.595170528556594</v>
          </cell>
          <cell r="AG146">
            <v>334.25268640585796</v>
          </cell>
          <cell r="AH146">
            <v>175.77654423054213</v>
          </cell>
          <cell r="AI146">
            <v>44.985170088316664</v>
          </cell>
          <cell r="AJ146">
            <v>79.586704570303965</v>
          </cell>
          <cell r="AK146">
            <v>-18.14014407334642</v>
          </cell>
          <cell r="AL146">
            <v>134.59061637534498</v>
          </cell>
          <cell r="AM146">
            <v>-58.866456941125215</v>
          </cell>
          <cell r="AN146">
            <v>-39.603465511496175</v>
          </cell>
          <cell r="AO146">
            <v>880.2526240882404</v>
          </cell>
          <cell r="AP146">
            <v>-43.714821763602252</v>
          </cell>
          <cell r="AQ146">
            <v>-58.217595294227493</v>
          </cell>
          <cell r="AR146">
            <v>-43.883495145631066</v>
          </cell>
          <cell r="AS146">
            <v>-64.384645825089024</v>
          </cell>
          <cell r="AT146">
            <v>-24.727135867519763</v>
          </cell>
          <cell r="AU146">
            <v>-23.977147069664568</v>
          </cell>
          <cell r="AV146">
            <v>28.487982297880166</v>
          </cell>
          <cell r="AW146">
            <v>128.75297855440823</v>
          </cell>
          <cell r="AX146">
            <v>70.605187319884749</v>
          </cell>
          <cell r="AY146" t="e">
            <v>#DIV/0!</v>
          </cell>
          <cell r="AZ146">
            <v>-10.186199342825859</v>
          </cell>
          <cell r="BA146">
            <v>-1.079306673051363</v>
          </cell>
          <cell r="BB146">
            <v>80.602580119525754</v>
          </cell>
          <cell r="BC146">
            <v>171.16840132959584</v>
          </cell>
          <cell r="BD146">
            <v>184.17207144374561</v>
          </cell>
          <cell r="BE146">
            <v>132.60946525866427</v>
          </cell>
          <cell r="BF146">
            <v>204.00305901386548</v>
          </cell>
          <cell r="BG146">
            <v>112.19869854922499</v>
          </cell>
          <cell r="BH146">
            <v>63.990510689144031</v>
          </cell>
          <cell r="BI146">
            <v>113.49744062685616</v>
          </cell>
          <cell r="BJ146">
            <v>810.75602811946987</v>
          </cell>
          <cell r="BK146">
            <v>-33.737522490871001</v>
          </cell>
          <cell r="BL146">
            <v>632.54831648487072</v>
          </cell>
          <cell r="BM146">
            <v>683.56638217314912</v>
          </cell>
          <cell r="BN146">
            <v>155.97785600991969</v>
          </cell>
          <cell r="BO146">
            <v>461.7428028587583</v>
          </cell>
          <cell r="BP146" t="e">
            <v>#DIV/0!</v>
          </cell>
          <cell r="BQ146">
            <v>2298.3785609728629</v>
          </cell>
          <cell r="BR146">
            <v>14.601787137763651</v>
          </cell>
          <cell r="BS146" t="e">
            <v>#DIV/0!</v>
          </cell>
          <cell r="BT146">
            <v>585.99935220212524</v>
          </cell>
          <cell r="BU146">
            <v>-80.100083646398971</v>
          </cell>
          <cell r="BV146">
            <v>-6.7788097101662714</v>
          </cell>
          <cell r="BW146">
            <v>28.571428571428584</v>
          </cell>
          <cell r="BX146">
            <v>-33.333333333333343</v>
          </cell>
          <cell r="BY146">
            <v>-51.851851851851862</v>
          </cell>
          <cell r="CA146">
            <v>200007</v>
          </cell>
          <cell r="CB146">
            <v>25.083839215894699</v>
          </cell>
          <cell r="CC146">
            <v>26.591613037951618</v>
          </cell>
          <cell r="CD146">
            <v>-6.5791184360752482</v>
          </cell>
          <cell r="CE146">
            <v>-38.298260532925966</v>
          </cell>
          <cell r="CF146">
            <v>988.87566461044753</v>
          </cell>
          <cell r="CG146">
            <v>200.2232853439254</v>
          </cell>
          <cell r="CH146">
            <v>54.840217255952183</v>
          </cell>
          <cell r="CI146">
            <v>-0.61442708408175406</v>
          </cell>
          <cell r="CJ146">
            <v>1242.2513163512167</v>
          </cell>
          <cell r="CK146">
            <v>449.93570510072857</v>
          </cell>
          <cell r="CL146">
            <v>-100</v>
          </cell>
          <cell r="CM146">
            <v>271.3235294117647</v>
          </cell>
          <cell r="CN146">
            <v>-33.227446050281188</v>
          </cell>
          <cell r="CO146">
            <v>-25.732019893593829</v>
          </cell>
          <cell r="CP146">
            <v>2127.3541361460093</v>
          </cell>
          <cell r="CQ146">
            <v>-70.499052761429027</v>
          </cell>
          <cell r="CR146">
            <v>19.979202812673179</v>
          </cell>
          <cell r="CS146">
            <v>-77.812559152955629</v>
          </cell>
          <cell r="CT146">
            <v>-59.912416366781926</v>
          </cell>
          <cell r="CU146">
            <v>41.208669127986184</v>
          </cell>
          <cell r="CV146">
            <v>282.10844164473491</v>
          </cell>
          <cell r="CW146">
            <v>-1.9430589670402298</v>
          </cell>
          <cell r="CX146">
            <v>-69.407996759677189</v>
          </cell>
          <cell r="CY146">
            <v>3081.8181818181815</v>
          </cell>
          <cell r="CZ146">
            <v>489.69861266145745</v>
          </cell>
          <cell r="DA146">
            <v>1361.4537319873275</v>
          </cell>
          <cell r="DB146">
            <v>2207.8340043681828</v>
          </cell>
          <cell r="DC146">
            <v>723.66045914307938</v>
          </cell>
          <cell r="DD146">
            <v>541.02564102564099</v>
          </cell>
          <cell r="DE146">
            <v>-61.215838369261292</v>
          </cell>
          <cell r="DF146">
            <v>5.0412524371151903</v>
          </cell>
          <cell r="DG146">
            <v>154.6822693858681</v>
          </cell>
          <cell r="DH146">
            <v>343.40513942979777</v>
          </cell>
          <cell r="DI146">
            <v>28.143282465621269</v>
          </cell>
          <cell r="DJ146">
            <v>-27.683366876659804</v>
          </cell>
          <cell r="DK146">
            <v>-52.847529690072399</v>
          </cell>
          <cell r="DL146">
            <v>49.757545355739495</v>
          </cell>
          <cell r="DM146">
            <v>25.675375505298149</v>
          </cell>
          <cell r="DN146">
            <v>-22.093555872699838</v>
          </cell>
          <cell r="DO146">
            <v>73.750310026831443</v>
          </cell>
          <cell r="DP146">
            <v>27.643322344616863</v>
          </cell>
          <cell r="DQ146">
            <v>-6.9065854878816708</v>
          </cell>
          <cell r="DR146">
            <v>-47.170777161459043</v>
          </cell>
          <cell r="DS146">
            <v>-64.626117716419373</v>
          </cell>
          <cell r="DT146">
            <v>-22.577271904599115</v>
          </cell>
          <cell r="DU146">
            <v>108.24711991563322</v>
          </cell>
          <cell r="DV146">
            <v>40.648140698285317</v>
          </cell>
          <cell r="DW146">
            <v>160.80518278574732</v>
          </cell>
          <cell r="DX146">
            <v>-78.595123976084011</v>
          </cell>
          <cell r="DY146" t="e">
            <v>#DIV/0!</v>
          </cell>
          <cell r="DZ146">
            <v>-52.02989972326661</v>
          </cell>
          <cell r="EA146">
            <v>-6.9437382183296705</v>
          </cell>
          <cell r="EB146">
            <v>-19.709346141650698</v>
          </cell>
          <cell r="EC146">
            <v>8.4678565613631065</v>
          </cell>
          <cell r="ED146">
            <v>-11.38176201938073</v>
          </cell>
          <cell r="EE146">
            <v>62.874422651711171</v>
          </cell>
          <cell r="EF146">
            <v>-21.548972393942663</v>
          </cell>
          <cell r="EG146">
            <v>-9.1526737230232129</v>
          </cell>
          <cell r="EH146">
            <v>-16.296558966067181</v>
          </cell>
          <cell r="EI146">
            <v>-18.043226701875582</v>
          </cell>
          <cell r="EJ146">
            <v>179.94081995382726</v>
          </cell>
          <cell r="EK146">
            <v>-65.604971931688368</v>
          </cell>
          <cell r="EL146">
            <v>70.587654147540491</v>
          </cell>
          <cell r="EM146">
            <v>107.96749507229291</v>
          </cell>
          <cell r="EN146">
            <v>-64.95247089909347</v>
          </cell>
          <cell r="EO146">
            <v>6.1061273058587346</v>
          </cell>
          <cell r="EP146">
            <v>-100</v>
          </cell>
          <cell r="EQ146">
            <v>155.47115934604054</v>
          </cell>
          <cell r="ER146">
            <v>-92.330810298955356</v>
          </cell>
          <cell r="ES146">
            <v>-20</v>
          </cell>
          <cell r="ET146">
            <v>-40.701837360082273</v>
          </cell>
          <cell r="EU146">
            <v>-79.454058127971848</v>
          </cell>
          <cell r="EV146">
            <v>-3.8478411747814363</v>
          </cell>
          <cell r="EW146">
            <v>-10</v>
          </cell>
          <cell r="EX146">
            <v>2.2988505747126453</v>
          </cell>
          <cell r="EY146">
            <v>-34.051724137931032</v>
          </cell>
        </row>
        <row r="147">
          <cell r="A147">
            <v>200008</v>
          </cell>
          <cell r="B147">
            <v>-8.8882303961030971</v>
          </cell>
          <cell r="C147">
            <v>-9.4892464442994822</v>
          </cell>
          <cell r="D147">
            <v>-10.975143411637873</v>
          </cell>
          <cell r="E147">
            <v>-68.703387937219048</v>
          </cell>
          <cell r="F147">
            <v>2503.6211282358222</v>
          </cell>
          <cell r="G147">
            <v>-29.296463773399594</v>
          </cell>
          <cell r="H147">
            <v>2012.0800677043089</v>
          </cell>
          <cell r="I147" t="e">
            <v>#DIV/0!</v>
          </cell>
          <cell r="J147" t="e">
            <v>#DIV/0!</v>
          </cell>
          <cell r="K147" t="e">
            <v>#DIV/0!</v>
          </cell>
          <cell r="L147" t="e">
            <v>#DIV/0!</v>
          </cell>
          <cell r="M147">
            <v>-24.528301886792448</v>
          </cell>
          <cell r="N147">
            <v>-30.845880338105985</v>
          </cell>
          <cell r="O147">
            <v>264.79782424154831</v>
          </cell>
          <cell r="P147">
            <v>5167.8721379387553</v>
          </cell>
          <cell r="Q147">
            <v>-84.649673520695686</v>
          </cell>
          <cell r="R147">
            <v>-25.647604692749553</v>
          </cell>
          <cell r="S147">
            <v>-75.379178324252692</v>
          </cell>
          <cell r="T147">
            <v>-86.78249613132715</v>
          </cell>
          <cell r="U147">
            <v>3061.2347615699164</v>
          </cell>
          <cell r="V147" t="e">
            <v>#DIV/0!</v>
          </cell>
          <cell r="W147">
            <v>4720.3845340338476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2180.0684020520612</v>
          </cell>
          <cell r="AB147">
            <v>-33.833259814733125</v>
          </cell>
          <cell r="AC147">
            <v>63.636363636363626</v>
          </cell>
          <cell r="AD147" t="e">
            <v>#DIV/0!</v>
          </cell>
          <cell r="AE147">
            <v>51848.051948053173</v>
          </cell>
          <cell r="AF147">
            <v>25.177359254847829</v>
          </cell>
          <cell r="AG147">
            <v>987.14401056958286</v>
          </cell>
          <cell r="AH147">
            <v>145.91660748706499</v>
          </cell>
          <cell r="AI147">
            <v>42.781752081623097</v>
          </cell>
          <cell r="AJ147">
            <v>854.69798657718115</v>
          </cell>
          <cell r="AK147">
            <v>56.690692572861167</v>
          </cell>
          <cell r="AL147">
            <v>82.916689762208307</v>
          </cell>
          <cell r="AM147">
            <v>-48.847092153930916</v>
          </cell>
          <cell r="AN147">
            <v>-60.078964685237985</v>
          </cell>
          <cell r="AO147">
            <v>238.54299241460069</v>
          </cell>
          <cell r="AP147">
            <v>396.08355091383817</v>
          </cell>
          <cell r="AQ147">
            <v>-46.811541895408695</v>
          </cell>
          <cell r="AR147">
            <v>-35.233712556990071</v>
          </cell>
          <cell r="AS147">
            <v>17.096018735362989</v>
          </cell>
          <cell r="AT147">
            <v>-66.166208500740112</v>
          </cell>
          <cell r="AU147">
            <v>-29.0949174760174</v>
          </cell>
          <cell r="AV147">
            <v>-18.811707672094983</v>
          </cell>
          <cell r="AW147">
            <v>500.72857241047495</v>
          </cell>
          <cell r="AX147">
            <v>150.57454221958633</v>
          </cell>
          <cell r="AY147" t="e">
            <v>#DIV/0!</v>
          </cell>
          <cell r="AZ147">
            <v>-33.63782912412681</v>
          </cell>
          <cell r="BA147">
            <v>-20.387519277293364</v>
          </cell>
          <cell r="BB147">
            <v>120.01453075955467</v>
          </cell>
          <cell r="BC147">
            <v>351.015215396364</v>
          </cell>
          <cell r="BD147">
            <v>372.40709917469121</v>
          </cell>
          <cell r="BE147">
            <v>71.673444832515713</v>
          </cell>
          <cell r="BF147">
            <v>344.01969542725368</v>
          </cell>
          <cell r="BG147">
            <v>162.147109660073</v>
          </cell>
          <cell r="BH147">
            <v>299.19693340491926</v>
          </cell>
          <cell r="BI147">
            <v>213.11305796673025</v>
          </cell>
          <cell r="BJ147">
            <v>311.36811023622056</v>
          </cell>
          <cell r="BK147">
            <v>34.318119638563246</v>
          </cell>
          <cell r="BL147">
            <v>308.47584913518216</v>
          </cell>
          <cell r="BM147">
            <v>-93.806047262849575</v>
          </cell>
          <cell r="BN147">
            <v>766.20276533705191</v>
          </cell>
          <cell r="BO147" t="e">
            <v>#DIV/0!</v>
          </cell>
          <cell r="BP147" t="e">
            <v>#DIV/0!</v>
          </cell>
          <cell r="BQ147" t="e">
            <v>#DIV/0!</v>
          </cell>
          <cell r="BR147" t="e">
            <v>#DIV/0!</v>
          </cell>
          <cell r="BS147" t="e">
            <v>#DIV/0!</v>
          </cell>
          <cell r="BT147">
            <v>-100</v>
          </cell>
          <cell r="BU147">
            <v>15.895963211068235</v>
          </cell>
          <cell r="BV147">
            <v>-4.8242304117493831</v>
          </cell>
          <cell r="BW147">
            <v>41.176470588235304</v>
          </cell>
          <cell r="BX147">
            <v>-30</v>
          </cell>
          <cell r="BY147">
            <v>62.499999999999972</v>
          </cell>
          <cell r="CA147">
            <v>200008</v>
          </cell>
          <cell r="CB147">
            <v>21.922273419072184</v>
          </cell>
          <cell r="CC147">
            <v>23.489867493830729</v>
          </cell>
          <cell r="CD147">
            <v>-7.1991212521455168</v>
          </cell>
          <cell r="CE147">
            <v>-45.077823240515038</v>
          </cell>
          <cell r="CF147">
            <v>1020.5189183511945</v>
          </cell>
          <cell r="CG147">
            <v>146.19703023067228</v>
          </cell>
          <cell r="CH147">
            <v>71.059428057771157</v>
          </cell>
          <cell r="CI147">
            <v>14.843131901745622</v>
          </cell>
          <cell r="CJ147">
            <v>1256.3398320762772</v>
          </cell>
          <cell r="CK147">
            <v>449.93570510072857</v>
          </cell>
          <cell r="CL147">
            <v>-100</v>
          </cell>
          <cell r="CM147">
            <v>233.60064153969529</v>
          </cell>
          <cell r="CN147">
            <v>-32.901220327700742</v>
          </cell>
          <cell r="CO147">
            <v>-17.85020910512705</v>
          </cell>
          <cell r="CP147">
            <v>2593.0189848835985</v>
          </cell>
          <cell r="CQ147">
            <v>-72.553209823691716</v>
          </cell>
          <cell r="CR147">
            <v>16.076402817844155</v>
          </cell>
          <cell r="CS147">
            <v>-77.637520325976141</v>
          </cell>
          <cell r="CT147">
            <v>-70.452960155129233</v>
          </cell>
          <cell r="CU147">
            <v>64.914759377707924</v>
          </cell>
          <cell r="CV147">
            <v>349.8772688185328</v>
          </cell>
          <cell r="CW147">
            <v>18.329004254680981</v>
          </cell>
          <cell r="CX147">
            <v>-53.512971396649718</v>
          </cell>
          <cell r="CY147">
            <v>3081.8181818181815</v>
          </cell>
          <cell r="CZ147">
            <v>489.69861266145745</v>
          </cell>
          <cell r="DA147">
            <v>1407.6184557358079</v>
          </cell>
          <cell r="DB147">
            <v>1016.8808742629906</v>
          </cell>
          <cell r="DC147">
            <v>620.6641459184118</v>
          </cell>
          <cell r="DD147">
            <v>541.02564102564099</v>
          </cell>
          <cell r="DE147">
            <v>-54.006568944153152</v>
          </cell>
          <cell r="DF147">
            <v>7.3227985994541456</v>
          </cell>
          <cell r="DG147">
            <v>214.40327159490249</v>
          </cell>
          <cell r="DH147">
            <v>309.03665934562605</v>
          </cell>
          <cell r="DI147">
            <v>29.996677697700193</v>
          </cell>
          <cell r="DJ147">
            <v>2.5577624179135228</v>
          </cell>
          <cell r="DK147">
            <v>-47.531709097545381</v>
          </cell>
          <cell r="DL147">
            <v>55.017629628327001</v>
          </cell>
          <cell r="DM147">
            <v>19.002571295491833</v>
          </cell>
          <cell r="DN147">
            <v>-27.684316213240876</v>
          </cell>
          <cell r="DO147">
            <v>87.159794198792071</v>
          </cell>
          <cell r="DP147">
            <v>38.650546021840853</v>
          </cell>
          <cell r="DQ147">
            <v>-11.529743172164885</v>
          </cell>
          <cell r="DR147">
            <v>-46.146534074290727</v>
          </cell>
          <cell r="DS147">
            <v>-59.787381557661199</v>
          </cell>
          <cell r="DT147">
            <v>-32.252714585223899</v>
          </cell>
          <cell r="DU147">
            <v>94.411932414993544</v>
          </cell>
          <cell r="DV147">
            <v>30.247653240555707</v>
          </cell>
          <cell r="DW147">
            <v>232.92501531192573</v>
          </cell>
          <cell r="DX147">
            <v>-76.845970819812209</v>
          </cell>
          <cell r="DY147" t="e">
            <v>#DIV/0!</v>
          </cell>
          <cell r="DZ147">
            <v>-49.406096565363875</v>
          </cell>
          <cell r="EA147">
            <v>-8.9777625910477923</v>
          </cell>
          <cell r="EB147">
            <v>-9.3668812882462191</v>
          </cell>
          <cell r="EC147">
            <v>25.638343135351207</v>
          </cell>
          <cell r="ED147">
            <v>3.7910807183521058</v>
          </cell>
          <cell r="EE147">
            <v>64.390562083266445</v>
          </cell>
          <cell r="EF147">
            <v>-7.905260973423168</v>
          </cell>
          <cell r="EG147">
            <v>2.9527711057275638</v>
          </cell>
          <cell r="EH147">
            <v>-2.4195079531298802</v>
          </cell>
          <cell r="EI147">
            <v>-5.4880702632989653</v>
          </cell>
          <cell r="EJ147">
            <v>197.01601908500436</v>
          </cell>
          <cell r="EK147">
            <v>-60.289136015932812</v>
          </cell>
          <cell r="EL147">
            <v>70.829510808935538</v>
          </cell>
          <cell r="EM147">
            <v>107.82815631271222</v>
          </cell>
          <cell r="EN147">
            <v>-63.126099961177182</v>
          </cell>
          <cell r="EO147">
            <v>16.051079514937001</v>
          </cell>
          <cell r="EP147">
            <v>-100</v>
          </cell>
          <cell r="EQ147">
            <v>156.84568184872057</v>
          </cell>
          <cell r="ER147">
            <v>-91.910014146767196</v>
          </cell>
          <cell r="ES147">
            <v>-20</v>
          </cell>
          <cell r="ET147">
            <v>-41.945753826962772</v>
          </cell>
          <cell r="EU147">
            <v>-78.870738823483322</v>
          </cell>
          <cell r="EV147">
            <v>-4.0535344517954996</v>
          </cell>
          <cell r="EW147">
            <v>-1.8691588785046775</v>
          </cell>
          <cell r="EX147">
            <v>-5.9829059829059901</v>
          </cell>
          <cell r="EY147">
            <v>-22.348484848484844</v>
          </cell>
        </row>
        <row r="148">
          <cell r="A148">
            <v>200009</v>
          </cell>
          <cell r="B148">
            <v>-13.06687663478597</v>
          </cell>
          <cell r="C148">
            <v>-12.801837574127944</v>
          </cell>
          <cell r="D148">
            <v>-13.520831292559222</v>
          </cell>
          <cell r="E148">
            <v>-30.063549129710225</v>
          </cell>
          <cell r="F148">
            <v>1315.8847184986594</v>
          </cell>
          <cell r="G148">
            <v>40.005898075385943</v>
          </cell>
          <cell r="H148">
            <v>60.427807486631025</v>
          </cell>
          <cell r="I148">
            <v>335.29153559148438</v>
          </cell>
          <cell r="J148">
            <v>-50.182663566921292</v>
          </cell>
          <cell r="K148" t="e">
            <v>#DIV/0!</v>
          </cell>
          <cell r="L148" t="e">
            <v>#DIV/0!</v>
          </cell>
          <cell r="M148" t="e">
            <v>#DIV/0!</v>
          </cell>
          <cell r="N148">
            <v>-18.582332043033134</v>
          </cell>
          <cell r="O148">
            <v>2337.3421864771349</v>
          </cell>
          <cell r="P148">
            <v>138299.99999999997</v>
          </cell>
          <cell r="Q148">
            <v>-84.314529242423134</v>
          </cell>
          <cell r="R148">
            <v>-73.524840478435806</v>
          </cell>
          <cell r="S148">
            <v>-68.152444807128205</v>
          </cell>
          <cell r="T148">
            <v>-65.036278339047016</v>
          </cell>
          <cell r="U148">
            <v>-28.43598357924725</v>
          </cell>
          <cell r="V148">
            <v>140.70471249459575</v>
          </cell>
          <cell r="W148">
            <v>-47.548776510429938</v>
          </cell>
          <cell r="X148">
            <v>-47.654444729621616</v>
          </cell>
          <cell r="Y148" t="e">
            <v>#DIV/0!</v>
          </cell>
          <cell r="Z148">
            <v>-87.689277360581059</v>
          </cell>
          <cell r="AA148">
            <v>-32.613941629103508</v>
          </cell>
          <cell r="AB148">
            <v>-64.143464904205018</v>
          </cell>
          <cell r="AC148">
            <v>44.069153193532912</v>
          </cell>
          <cell r="AD148">
            <v>-100</v>
          </cell>
          <cell r="AE148">
            <v>-98.484389208851169</v>
          </cell>
          <cell r="AF148">
            <v>3.6662441210679759</v>
          </cell>
          <cell r="AG148">
            <v>143.85080175636938</v>
          </cell>
          <cell r="AH148">
            <v>12.495151071074531</v>
          </cell>
          <cell r="AI148">
            <v>1.3530135301352999</v>
          </cell>
          <cell r="AJ148">
            <v>41.227593699076579</v>
          </cell>
          <cell r="AK148">
            <v>-33.230611196712886</v>
          </cell>
          <cell r="AL148">
            <v>-6.3662755039457011</v>
          </cell>
          <cell r="AM148">
            <v>70.307400525652014</v>
          </cell>
          <cell r="AN148">
            <v>-57.932612808064235</v>
          </cell>
          <cell r="AO148">
            <v>39.778325123152712</v>
          </cell>
          <cell r="AP148">
            <v>117.60742295371696</v>
          </cell>
          <cell r="AQ148">
            <v>-42.327907042813727</v>
          </cell>
          <cell r="AR148">
            <v>-52.268692336796754</v>
          </cell>
          <cell r="AS148">
            <v>25.560538116591914</v>
          </cell>
          <cell r="AT148">
            <v>-86.342090463565512</v>
          </cell>
          <cell r="AU148">
            <v>-55.688965122927385</v>
          </cell>
          <cell r="AV148">
            <v>-19.187828037346691</v>
          </cell>
          <cell r="AW148">
            <v>968.01521759302204</v>
          </cell>
          <cell r="AX148">
            <v>-87.825530486900732</v>
          </cell>
          <cell r="AY148" t="e">
            <v>#DIV/0!</v>
          </cell>
          <cell r="AZ148">
            <v>53.770812928501471</v>
          </cell>
          <cell r="BA148">
            <v>19.585095838393983</v>
          </cell>
          <cell r="BB148">
            <v>-75.811099268783366</v>
          </cell>
          <cell r="BC148">
            <v>-70.694049104943218</v>
          </cell>
          <cell r="BD148">
            <v>11.35337243226509</v>
          </cell>
          <cell r="BE148">
            <v>-72.750321972973239</v>
          </cell>
          <cell r="BF148">
            <v>105.80456373403359</v>
          </cell>
          <cell r="BG148">
            <v>-29.568663310562712</v>
          </cell>
          <cell r="BH148">
            <v>48.21059095715438</v>
          </cell>
          <cell r="BI148">
            <v>51.840328751278975</v>
          </cell>
          <cell r="BJ148">
            <v>-82.577379167244302</v>
          </cell>
          <cell r="BK148">
            <v>-65.05425799442348</v>
          </cell>
          <cell r="BL148">
            <v>168.23981989273801</v>
          </cell>
          <cell r="BM148">
            <v>-100</v>
          </cell>
          <cell r="BN148">
            <v>174.18396174429165</v>
          </cell>
          <cell r="BO148">
            <v>662.47525339934111</v>
          </cell>
          <cell r="BP148" t="e">
            <v>#DIV/0!</v>
          </cell>
          <cell r="BQ148" t="e">
            <v>#DIV/0!</v>
          </cell>
          <cell r="BR148">
            <v>-63.300564450170697</v>
          </cell>
          <cell r="BS148" t="e">
            <v>#DIV/0!</v>
          </cell>
          <cell r="BT148">
            <v>-100</v>
          </cell>
          <cell r="BU148">
            <v>158.77708610694208</v>
          </cell>
          <cell r="BV148">
            <v>-14.520661981849798</v>
          </cell>
          <cell r="BW148">
            <v>27.777777777777786</v>
          </cell>
          <cell r="BX148">
            <v>-37.5</v>
          </cell>
          <cell r="BY148">
            <v>5.2631578947368354</v>
          </cell>
          <cell r="CA148">
            <v>200009</v>
          </cell>
          <cell r="CB148">
            <v>19.248971147420505</v>
          </cell>
          <cell r="CC148">
            <v>20.983320988442671</v>
          </cell>
          <cell r="CD148">
            <v>-7.8855184401811158</v>
          </cell>
          <cell r="CE148">
            <v>-43.378258684545997</v>
          </cell>
          <cell r="CF148">
            <v>1031.142729373363</v>
          </cell>
          <cell r="CG148">
            <v>127.52534052569814</v>
          </cell>
          <cell r="CH148">
            <v>70.507666484922879</v>
          </cell>
          <cell r="CI148">
            <v>32.844230943890608</v>
          </cell>
          <cell r="CJ148">
            <v>781.29811320754709</v>
          </cell>
          <cell r="CK148">
            <v>449.93570510072857</v>
          </cell>
          <cell r="CL148">
            <v>-100</v>
          </cell>
          <cell r="CM148">
            <v>233.60064153969529</v>
          </cell>
          <cell r="CN148">
            <v>-31.081358019997225</v>
          </cell>
          <cell r="CO148">
            <v>-6.7758521298486443</v>
          </cell>
          <cell r="CP148">
            <v>4316.1378220999895</v>
          </cell>
          <cell r="CQ148">
            <v>-73.840829234494009</v>
          </cell>
          <cell r="CR148">
            <v>-6.1327153217076074</v>
          </cell>
          <cell r="CS148">
            <v>-77.202859830283799</v>
          </cell>
          <cell r="CT148">
            <v>-69.733487578149038</v>
          </cell>
          <cell r="CU148">
            <v>56.441156751552768</v>
          </cell>
          <cell r="CV148">
            <v>335.55325777679172</v>
          </cell>
          <cell r="CW148">
            <v>12.320475728313923</v>
          </cell>
          <cell r="CX148">
            <v>-53.136286259664459</v>
          </cell>
          <cell r="CY148">
            <v>3081.8181818181815</v>
          </cell>
          <cell r="CZ148">
            <v>461.25604919404725</v>
          </cell>
          <cell r="DA148">
            <v>874.13877429865715</v>
          </cell>
          <cell r="DB148">
            <v>596.47278743634297</v>
          </cell>
          <cell r="DC148">
            <v>489.17667123211663</v>
          </cell>
          <cell r="DD148">
            <v>99.163513244373632</v>
          </cell>
          <cell r="DE148">
            <v>-59.76618066829748</v>
          </cell>
          <cell r="DF148">
            <v>6.9313845100149365</v>
          </cell>
          <cell r="DG148">
            <v>204.91139482792801</v>
          </cell>
          <cell r="DH148">
            <v>250.53358087328695</v>
          </cell>
          <cell r="DI148">
            <v>27.987187474651961</v>
          </cell>
          <cell r="DJ148">
            <v>5.0473856516838538</v>
          </cell>
          <cell r="DK148">
            <v>-45.687451151823431</v>
          </cell>
          <cell r="DL148">
            <v>44.153532195736176</v>
          </cell>
          <cell r="DM148">
            <v>22.501641497045327</v>
          </cell>
          <cell r="DN148">
            <v>-33.618099059027472</v>
          </cell>
          <cell r="DO148">
            <v>81.540685998875432</v>
          </cell>
          <cell r="DP148">
            <v>59.254028190124785</v>
          </cell>
          <cell r="DQ148">
            <v>-13.743977090988579</v>
          </cell>
          <cell r="DR148">
            <v>-46.829761042487462</v>
          </cell>
          <cell r="DS148">
            <v>-55.604395604395613</v>
          </cell>
          <cell r="DT148">
            <v>-52.199891363389469</v>
          </cell>
          <cell r="DU148">
            <v>77.618567857009566</v>
          </cell>
          <cell r="DV148">
            <v>23.429001460000464</v>
          </cell>
          <cell r="DW148">
            <v>332.7607717609103</v>
          </cell>
          <cell r="DX148">
            <v>-77.588222632096546</v>
          </cell>
          <cell r="DY148" t="e">
            <v>#DIV/0!</v>
          </cell>
          <cell r="DZ148">
            <v>-41.916884981924561</v>
          </cell>
          <cell r="EA148">
            <v>-6.4044204431913698</v>
          </cell>
          <cell r="EB148">
            <v>-17.100611611355049</v>
          </cell>
          <cell r="EC148">
            <v>12.839828283421213</v>
          </cell>
          <cell r="ED148">
            <v>4.0348671896119725</v>
          </cell>
          <cell r="EE148">
            <v>40.067245613703818</v>
          </cell>
          <cell r="EF148">
            <v>-6.1154055332895041</v>
          </cell>
          <cell r="EG148">
            <v>1.3381985210538829</v>
          </cell>
          <cell r="EH148">
            <v>-1.2555891283454059</v>
          </cell>
          <cell r="EI148">
            <v>-4.2405577269403807</v>
          </cell>
          <cell r="EJ148">
            <v>91.163839563205016</v>
          </cell>
          <cell r="EK148">
            <v>-60.47510099145417</v>
          </cell>
          <cell r="EL148">
            <v>70.902142712247837</v>
          </cell>
          <cell r="EM148">
            <v>107.82386581186162</v>
          </cell>
          <cell r="EN148">
            <v>-62.328334068375426</v>
          </cell>
          <cell r="EO148">
            <v>19.12705885372479</v>
          </cell>
          <cell r="EP148">
            <v>-100</v>
          </cell>
          <cell r="EQ148">
            <v>159.0943246526441</v>
          </cell>
          <cell r="ER148">
            <v>-91.820227028546995</v>
          </cell>
          <cell r="ES148">
            <v>-20</v>
          </cell>
          <cell r="ET148">
            <v>-42.110892574011636</v>
          </cell>
          <cell r="EU148">
            <v>-78.041600651543277</v>
          </cell>
          <cell r="EV148">
            <v>-5.9699768349419173</v>
          </cell>
          <cell r="EW148">
            <v>2.3999999999999773</v>
          </cell>
          <cell r="EX148">
            <v>-12.75167785234899</v>
          </cell>
          <cell r="EY148">
            <v>-18.874172185430467</v>
          </cell>
        </row>
        <row r="149">
          <cell r="A149">
            <v>200010</v>
          </cell>
          <cell r="B149">
            <v>-22.14691150620969</v>
          </cell>
          <cell r="C149">
            <v>-22.574101705310653</v>
          </cell>
          <cell r="D149">
            <v>-2.2741019402329812</v>
          </cell>
          <cell r="E149">
            <v>-22.37334502295657</v>
          </cell>
          <cell r="F149" t="e">
            <v>#DIV/0!</v>
          </cell>
          <cell r="G149">
            <v>62.922510233627605</v>
          </cell>
          <cell r="H149">
            <v>-71.311164176081945</v>
          </cell>
          <cell r="I149" t="e">
            <v>#DIV/0!</v>
          </cell>
          <cell r="J149" t="e">
            <v>#DIV/0!</v>
          </cell>
          <cell r="K149" t="e">
            <v>#DIV/0!</v>
          </cell>
          <cell r="L149" t="e">
            <v>#DIV/0!</v>
          </cell>
          <cell r="M149" t="e">
            <v>#DIV/0!</v>
          </cell>
          <cell r="N149">
            <v>-44.756856811868793</v>
          </cell>
          <cell r="O149">
            <v>-5.0700891577620126</v>
          </cell>
          <cell r="P149" t="e">
            <v>#DIV/0!</v>
          </cell>
          <cell r="Q149">
            <v>-94.864483185405959</v>
          </cell>
          <cell r="R149">
            <v>-40.371801692513287</v>
          </cell>
          <cell r="S149">
            <v>-82.591362126245855</v>
          </cell>
          <cell r="T149">
            <v>-20.448088076694745</v>
          </cell>
          <cell r="U149">
            <v>-80.418585558316011</v>
          </cell>
          <cell r="V149">
            <v>-100</v>
          </cell>
          <cell r="W149">
            <v>-97.057538900336326</v>
          </cell>
          <cell r="X149">
            <v>-100</v>
          </cell>
          <cell r="Y149" t="e">
            <v>#DIV/0!</v>
          </cell>
          <cell r="Z149">
            <v>-100</v>
          </cell>
          <cell r="AA149">
            <v>2.5152416043032275</v>
          </cell>
          <cell r="AB149">
            <v>267.55987668958915</v>
          </cell>
          <cell r="AC149">
            <v>-35.733631202852195</v>
          </cell>
          <cell r="AD149">
            <v>-100</v>
          </cell>
          <cell r="AE149">
            <v>-100</v>
          </cell>
          <cell r="AF149">
            <v>29.043975070295431</v>
          </cell>
          <cell r="AG149">
            <v>3.1876629144762489</v>
          </cell>
          <cell r="AH149">
            <v>279.37875370274747</v>
          </cell>
          <cell r="AI149">
            <v>32.625097269682328</v>
          </cell>
          <cell r="AJ149">
            <v>-83.778446492382926</v>
          </cell>
          <cell r="AK149">
            <v>-94.906188980388833</v>
          </cell>
          <cell r="AL149">
            <v>79.998506236462788</v>
          </cell>
          <cell r="AM149">
            <v>113.30146677805857</v>
          </cell>
          <cell r="AN149">
            <v>-45.323856135063409</v>
          </cell>
          <cell r="AO149">
            <v>-30.089374379344591</v>
          </cell>
          <cell r="AP149">
            <v>-42.364307335074834</v>
          </cell>
          <cell r="AQ149">
            <v>8.6179304709047102</v>
          </cell>
          <cell r="AR149">
            <v>-36.986100234925601</v>
          </cell>
          <cell r="AS149">
            <v>58.730158730158706</v>
          </cell>
          <cell r="AT149">
            <v>-3.1669180093658156</v>
          </cell>
          <cell r="AU149">
            <v>-21.106791676194831</v>
          </cell>
          <cell r="AV149">
            <v>12.190771455906543</v>
          </cell>
          <cell r="AW149">
            <v>2298.9044627033991</v>
          </cell>
          <cell r="AX149">
            <v>70.322366234629442</v>
          </cell>
          <cell r="AY149" t="e">
            <v>#DIV/0!</v>
          </cell>
          <cell r="AZ149">
            <v>68.380271196542992</v>
          </cell>
          <cell r="BA149">
            <v>19.240130020744488</v>
          </cell>
          <cell r="BB149">
            <v>-58.836453100508216</v>
          </cell>
          <cell r="BC149">
            <v>-47.062310899725631</v>
          </cell>
          <cell r="BD149">
            <v>9.9983110574866316</v>
          </cell>
          <cell r="BE149">
            <v>-66.035613782410422</v>
          </cell>
          <cell r="BF149">
            <v>121.34969139904149</v>
          </cell>
          <cell r="BG149">
            <v>76.106455439021289</v>
          </cell>
          <cell r="BH149">
            <v>287.47074953572474</v>
          </cell>
          <cell r="BI149">
            <v>58.707460759350397</v>
          </cell>
          <cell r="BJ149">
            <v>-58.881501227796406</v>
          </cell>
          <cell r="BK149">
            <v>-63.334799540551884</v>
          </cell>
          <cell r="BL149">
            <v>-42.441768746295757</v>
          </cell>
          <cell r="BM149">
            <v>-39.930316877583692</v>
          </cell>
          <cell r="BN149">
            <v>-94.757708387663627</v>
          </cell>
          <cell r="BO149">
            <v>-100</v>
          </cell>
          <cell r="BP149" t="e">
            <v>#DIV/0!</v>
          </cell>
          <cell r="BQ149">
            <v>-100</v>
          </cell>
          <cell r="BR149">
            <v>-100</v>
          </cell>
          <cell r="BS149" t="e">
            <v>#DIV/0!</v>
          </cell>
          <cell r="BT149">
            <v>-100</v>
          </cell>
          <cell r="BU149">
            <v>-92.994057378670036</v>
          </cell>
          <cell r="BV149">
            <v>-17.45540447397957</v>
          </cell>
          <cell r="BW149">
            <v>17.64705882352942</v>
          </cell>
          <cell r="BX149">
            <v>-36.666666666666671</v>
          </cell>
          <cell r="BY149">
            <v>-31.578947368421069</v>
          </cell>
          <cell r="CA149">
            <v>200010</v>
          </cell>
          <cell r="CB149">
            <v>14.399659404258912</v>
          </cell>
          <cell r="CC149">
            <v>15.973025284816231</v>
          </cell>
          <cell r="CD149">
            <v>-7.3685839315427444</v>
          </cell>
          <cell r="CE149">
            <v>-41.186274831720972</v>
          </cell>
          <cell r="CF149">
            <v>1031.142729373363</v>
          </cell>
          <cell r="CG149">
            <v>120.20774135589849</v>
          </cell>
          <cell r="CH149">
            <v>46.325320850998509</v>
          </cell>
          <cell r="CI149">
            <v>32.844230943890608</v>
          </cell>
          <cell r="CJ149">
            <v>791.65283018867922</v>
          </cell>
          <cell r="CK149">
            <v>469.65280754393484</v>
          </cell>
          <cell r="CL149">
            <v>-100</v>
          </cell>
          <cell r="CM149">
            <v>233.60064153969529</v>
          </cell>
          <cell r="CN149">
            <v>-32.386114262791409</v>
          </cell>
          <cell r="CO149">
            <v>-6.6257807098759685</v>
          </cell>
          <cell r="CP149">
            <v>6259.6786385733603</v>
          </cell>
          <cell r="CQ149">
            <v>-75.885712151649017</v>
          </cell>
          <cell r="CR149">
            <v>-14.130203497342507</v>
          </cell>
          <cell r="CS149">
            <v>-77.400262996637878</v>
          </cell>
          <cell r="CT149">
            <v>-64.301041358572036</v>
          </cell>
          <cell r="CU149">
            <v>41.669503335941869</v>
          </cell>
          <cell r="CV149">
            <v>306.06219963974962</v>
          </cell>
          <cell r="CW149">
            <v>-0.89659451813122359</v>
          </cell>
          <cell r="CX149">
            <v>-54.121306562914945</v>
          </cell>
          <cell r="CY149">
            <v>3081.8181818181815</v>
          </cell>
          <cell r="CZ149">
            <v>459.55936589317889</v>
          </cell>
          <cell r="DA149">
            <v>683.643904618438</v>
          </cell>
          <cell r="DB149">
            <v>551.36728594795261</v>
          </cell>
          <cell r="DC149">
            <v>232.86411074848473</v>
          </cell>
          <cell r="DD149">
            <v>20.12012012012012</v>
          </cell>
          <cell r="DE149">
            <v>-61.475695110006626</v>
          </cell>
          <cell r="DF149">
            <v>8.7636992969455179</v>
          </cell>
          <cell r="DG149">
            <v>171.90995924781168</v>
          </cell>
          <cell r="DH149">
            <v>253.25794015431137</v>
          </cell>
          <cell r="DI149">
            <v>28.416545688884298</v>
          </cell>
          <cell r="DJ149">
            <v>-4.0729180999003063</v>
          </cell>
          <cell r="DK149">
            <v>-52.330751249025973</v>
          </cell>
          <cell r="DL149">
            <v>47.319808675573142</v>
          </cell>
          <cell r="DM149">
            <v>27.809708567404883</v>
          </cell>
          <cell r="DN149">
            <v>-35.524935209945838</v>
          </cell>
          <cell r="DO149">
            <v>57.411355941420112</v>
          </cell>
          <cell r="DP149">
            <v>33.043859555308387</v>
          </cell>
          <cell r="DQ149">
            <v>-12.478466465494336</v>
          </cell>
          <cell r="DR149">
            <v>-45.676328987248482</v>
          </cell>
          <cell r="DS149">
            <v>-49.889338956863085</v>
          </cell>
          <cell r="DT149">
            <v>-46.773938552883521</v>
          </cell>
          <cell r="DU149">
            <v>69.198137357680935</v>
          </cell>
          <cell r="DV149">
            <v>22.432573182975261</v>
          </cell>
          <cell r="DW149">
            <v>475.39914444002886</v>
          </cell>
          <cell r="DX149">
            <v>-73.036573717076806</v>
          </cell>
          <cell r="DY149" t="e">
            <v>#DIV/0!</v>
          </cell>
          <cell r="DZ149">
            <v>-34.550545025111617</v>
          </cell>
          <cell r="EA149">
            <v>-4.2352707110872103</v>
          </cell>
          <cell r="EB149">
            <v>-21.114078818894427</v>
          </cell>
          <cell r="EC149">
            <v>6.6426315781705512</v>
          </cell>
          <cell r="ED149">
            <v>4.3253282735653045</v>
          </cell>
          <cell r="EE149">
            <v>20.702697446964933</v>
          </cell>
          <cell r="EF149">
            <v>-3.2543188130009781</v>
          </cell>
          <cell r="EG149">
            <v>3.5969902739588804</v>
          </cell>
          <cell r="EH149">
            <v>2.6735098019964028</v>
          </cell>
          <cell r="EI149">
            <v>-2.2494675621195057</v>
          </cell>
          <cell r="EJ149">
            <v>60.993471747179086</v>
          </cell>
          <cell r="EK149">
            <v>-60.632785110872774</v>
          </cell>
          <cell r="EL149">
            <v>53.671448704700964</v>
          </cell>
          <cell r="EM149">
            <v>81.331829704025211</v>
          </cell>
          <cell r="EN149">
            <v>-63.510854973311908</v>
          </cell>
          <cell r="EO149">
            <v>17.870613700953086</v>
          </cell>
          <cell r="EP149">
            <v>-100</v>
          </cell>
          <cell r="EQ149">
            <v>158.19482222741431</v>
          </cell>
          <cell r="ER149">
            <v>-91.944195316577094</v>
          </cell>
          <cell r="ES149">
            <v>-20</v>
          </cell>
          <cell r="ET149">
            <v>-42.144682284905358</v>
          </cell>
          <cell r="EU149">
            <v>-79.368264896538861</v>
          </cell>
          <cell r="EV149">
            <v>-7.656353321484616</v>
          </cell>
          <cell r="EW149">
            <v>4.2253521126760489</v>
          </cell>
          <cell r="EX149">
            <v>-16.759776536312842</v>
          </cell>
          <cell r="EY149">
            <v>-20.294117647058826</v>
          </cell>
        </row>
        <row r="150">
          <cell r="A150">
            <v>200011</v>
          </cell>
          <cell r="B150">
            <v>16.158609319822176</v>
          </cell>
          <cell r="C150">
            <v>16.790955871496166</v>
          </cell>
          <cell r="D150">
            <v>10.814799664741543</v>
          </cell>
          <cell r="E150">
            <v>0.69156512917649593</v>
          </cell>
          <cell r="F150">
            <v>1616.5005537098555</v>
          </cell>
          <cell r="G150">
            <v>167.257318637239</v>
          </cell>
          <cell r="H150">
            <v>-91.368925192454597</v>
          </cell>
          <cell r="I150">
            <v>-78.298611111111114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>
            <v>-22.552514963742325</v>
          </cell>
          <cell r="O150">
            <v>-60.567655375912551</v>
          </cell>
          <cell r="P150">
            <v>42566.527676430727</v>
          </cell>
          <cell r="Q150">
            <v>-91.712736688844203</v>
          </cell>
          <cell r="R150">
            <v>-68.675913571144434</v>
          </cell>
          <cell r="S150">
            <v>-81.013648791843735</v>
          </cell>
          <cell r="T150">
            <v>8.5777268699617366</v>
          </cell>
          <cell r="U150">
            <v>-32.095105368050881</v>
          </cell>
          <cell r="V150">
            <v>39.637066863213988</v>
          </cell>
          <cell r="W150">
            <v>-61.377639141152905</v>
          </cell>
          <cell r="X150">
            <v>-72.688243172879496</v>
          </cell>
          <cell r="Y150" t="e">
            <v>#DIV/0!</v>
          </cell>
          <cell r="Z150" t="e">
            <v>#DIV/0!</v>
          </cell>
          <cell r="AA150">
            <v>244.40644846116271</v>
          </cell>
          <cell r="AB150">
            <v>354.59754746533775</v>
          </cell>
          <cell r="AC150">
            <v>-82.671980592618269</v>
          </cell>
          <cell r="AD150">
            <v>-100</v>
          </cell>
          <cell r="AE150" t="e">
            <v>#DIV/0!</v>
          </cell>
          <cell r="AF150">
            <v>23.552616596726622</v>
          </cell>
          <cell r="AG150">
            <v>265.36453209426224</v>
          </cell>
          <cell r="AH150">
            <v>269.50420954162769</v>
          </cell>
          <cell r="AI150">
            <v>-58.204107710942807</v>
          </cell>
          <cell r="AJ150">
            <v>-78.3525122479207</v>
          </cell>
          <cell r="AK150">
            <v>-100</v>
          </cell>
          <cell r="AL150">
            <v>33.273242338398177</v>
          </cell>
          <cell r="AM150">
            <v>100.31622166118376</v>
          </cell>
          <cell r="AN150">
            <v>-2.4570934683294325</v>
          </cell>
          <cell r="AO150">
            <v>24.48257243985843</v>
          </cell>
          <cell r="AP150">
            <v>-30.557954741751587</v>
          </cell>
          <cell r="AQ150">
            <v>3.4505998112953478</v>
          </cell>
          <cell r="AR150">
            <v>101.79134816947931</v>
          </cell>
          <cell r="AS150">
            <v>278.15126050420173</v>
          </cell>
          <cell r="AT150">
            <v>112.86586320237907</v>
          </cell>
          <cell r="AU150">
            <v>-53.00156661444619</v>
          </cell>
          <cell r="AV150">
            <v>-9.2006939600435658</v>
          </cell>
          <cell r="AW150">
            <v>1950.6535947712418</v>
          </cell>
          <cell r="AX150">
            <v>-76.364530980915902</v>
          </cell>
          <cell r="AY150" t="e">
            <v>#DIV/0!</v>
          </cell>
          <cell r="AZ150">
            <v>19.244002450864883</v>
          </cell>
          <cell r="BA150">
            <v>3.8506524361270493</v>
          </cell>
          <cell r="BB150">
            <v>-27.057708299836278</v>
          </cell>
          <cell r="BC150">
            <v>-18.151861815964807</v>
          </cell>
          <cell r="BD150">
            <v>121.54454159986838</v>
          </cell>
          <cell r="BE150">
            <v>-49.079929413065685</v>
          </cell>
          <cell r="BF150">
            <v>289.40160944107629</v>
          </cell>
          <cell r="BG150">
            <v>37.276152250994983</v>
          </cell>
          <cell r="BH150">
            <v>18.595847253499471</v>
          </cell>
          <cell r="BI150">
            <v>199.12960780201576</v>
          </cell>
          <cell r="BJ150">
            <v>31.352321185558765</v>
          </cell>
          <cell r="BK150">
            <v>-49.060306182352484</v>
          </cell>
          <cell r="BL150">
            <v>21.252559899648048</v>
          </cell>
          <cell r="BM150">
            <v>26.351285533644059</v>
          </cell>
          <cell r="BN150">
            <v>-88.368532558237987</v>
          </cell>
          <cell r="BO150">
            <v>-77.202227550555421</v>
          </cell>
          <cell r="BP150">
            <v>-100</v>
          </cell>
          <cell r="BQ150">
            <v>200.00000000000006</v>
          </cell>
          <cell r="BR150">
            <v>-100</v>
          </cell>
          <cell r="BS150" t="e">
            <v>#DIV/0!</v>
          </cell>
          <cell r="BT150">
            <v>-100</v>
          </cell>
          <cell r="BU150">
            <v>-86.11084201960702</v>
          </cell>
          <cell r="BV150">
            <v>5.3088043056798142</v>
          </cell>
          <cell r="BW150">
            <v>31.25</v>
          </cell>
          <cell r="BX150">
            <v>-15.78947368421052</v>
          </cell>
          <cell r="BY150">
            <v>139.13043478260875</v>
          </cell>
          <cell r="CA150">
            <v>200011</v>
          </cell>
          <cell r="CB150">
            <v>14.604438023697398</v>
          </cell>
          <cell r="CC150">
            <v>16.069285838261152</v>
          </cell>
          <cell r="CD150">
            <v>-5.8318075061547745</v>
          </cell>
          <cell r="CE150">
            <v>-37.837177467137074</v>
          </cell>
          <cell r="CF150">
            <v>1040.5462045343493</v>
          </cell>
          <cell r="CG150">
            <v>123.83171928776372</v>
          </cell>
          <cell r="CH150">
            <v>17.811519821845252</v>
          </cell>
          <cell r="CI150">
            <v>30.274145780984441</v>
          </cell>
          <cell r="CJ150">
            <v>791.65283018867922</v>
          </cell>
          <cell r="CK150">
            <v>469.65280754393484</v>
          </cell>
          <cell r="CL150">
            <v>-100</v>
          </cell>
          <cell r="CM150">
            <v>233.60064153969529</v>
          </cell>
          <cell r="CN150">
            <v>-31.481489559474142</v>
          </cell>
          <cell r="CO150">
            <v>-14.256197165737248</v>
          </cell>
          <cell r="CP150">
            <v>8986.50341859531</v>
          </cell>
          <cell r="CQ150">
            <v>-76.72669285318733</v>
          </cell>
          <cell r="CR150">
            <v>-26.313666855457257</v>
          </cell>
          <cell r="CS150">
            <v>-77.480705877198758</v>
          </cell>
          <cell r="CT150">
            <v>-59.956309313434872</v>
          </cell>
          <cell r="CU150">
            <v>35.332525897415564</v>
          </cell>
          <cell r="CV150">
            <v>272.20456180083829</v>
          </cell>
          <cell r="CW150">
            <v>-7.3075062566552447</v>
          </cell>
          <cell r="CX150">
            <v>-54.817680682407342</v>
          </cell>
          <cell r="CY150">
            <v>3081.8181818181815</v>
          </cell>
          <cell r="CZ150">
            <v>518.81038464794017</v>
          </cell>
          <cell r="DA150">
            <v>640.86145962079024</v>
          </cell>
          <cell r="DB150">
            <v>535.931000587374</v>
          </cell>
          <cell r="DC150">
            <v>213.69543752092176</v>
          </cell>
          <cell r="DD150">
            <v>2.4065540194572606</v>
          </cell>
          <cell r="DE150">
            <v>-55.274221639910124</v>
          </cell>
          <cell r="DF150">
            <v>10.058487213925218</v>
          </cell>
          <cell r="DG150">
            <v>177.44545423983323</v>
          </cell>
          <cell r="DH150">
            <v>254.41704367226498</v>
          </cell>
          <cell r="DI150">
            <v>19.298166950176139</v>
          </cell>
          <cell r="DJ150">
            <v>-14.838107779536784</v>
          </cell>
          <cell r="DK150">
            <v>-53.811649235005426</v>
          </cell>
          <cell r="DL150">
            <v>46.014230403274553</v>
          </cell>
          <cell r="DM150">
            <v>31.162561977184964</v>
          </cell>
          <cell r="DN150">
            <v>-32.367510468102495</v>
          </cell>
          <cell r="DO150">
            <v>54.543150590085759</v>
          </cell>
          <cell r="DP150">
            <v>18.009277407552588</v>
          </cell>
          <cell r="DQ150">
            <v>-11.616852036147975</v>
          </cell>
          <cell r="DR150">
            <v>-36.324463249600846</v>
          </cell>
          <cell r="DS150">
            <v>-37.346881400859488</v>
          </cell>
          <cell r="DT150">
            <v>-38.291626123766044</v>
          </cell>
          <cell r="DU150">
            <v>53.603362173842726</v>
          </cell>
          <cell r="DV150">
            <v>18.826899998233174</v>
          </cell>
          <cell r="DW150">
            <v>675.98917412292212</v>
          </cell>
          <cell r="DX150">
            <v>-73.219601203040071</v>
          </cell>
          <cell r="DY150" t="e">
            <v>#DIV/0!</v>
          </cell>
          <cell r="DZ150">
            <v>-31.013323168180591</v>
          </cell>
          <cell r="EA150">
            <v>-3.4948408277267617</v>
          </cell>
          <cell r="EB150">
            <v>-21.581113552596946</v>
          </cell>
          <cell r="EC150">
            <v>4.3038923133767781</v>
          </cell>
          <cell r="ED150">
            <v>8.5775167919909876</v>
          </cell>
          <cell r="EE150">
            <v>9.5866399285059885</v>
          </cell>
          <cell r="EF150">
            <v>2.4444755311947972</v>
          </cell>
          <cell r="EG150">
            <v>5.5130417813280133</v>
          </cell>
          <cell r="EH150">
            <v>3.7040571420208437</v>
          </cell>
          <cell r="EI150">
            <v>2.8768742284407836</v>
          </cell>
          <cell r="EJ150">
            <v>58.348589376193388</v>
          </cell>
          <cell r="EK150">
            <v>-59.959491473468454</v>
          </cell>
          <cell r="EL150">
            <v>48.274743345238505</v>
          </cell>
          <cell r="EM150">
            <v>70.838101650623798</v>
          </cell>
          <cell r="EN150">
            <v>-64.614931871046508</v>
          </cell>
          <cell r="EO150">
            <v>15.046242342485698</v>
          </cell>
          <cell r="EP150">
            <v>-100</v>
          </cell>
          <cell r="EQ150">
            <v>158.19614160202156</v>
          </cell>
          <cell r="ER150">
            <v>-92.094146287523557</v>
          </cell>
          <cell r="ES150">
            <v>-20</v>
          </cell>
          <cell r="ET150">
            <v>-44.576089276742628</v>
          </cell>
          <cell r="EU150">
            <v>-80.000642211663603</v>
          </cell>
          <cell r="EV150">
            <v>-6.3822785459722127</v>
          </cell>
          <cell r="EW150">
            <v>6.9620253164556942</v>
          </cell>
          <cell r="EX150">
            <v>-16.666666666666671</v>
          </cell>
          <cell r="EY150">
            <v>-10.19283746556475</v>
          </cell>
        </row>
        <row r="151">
          <cell r="A151">
            <v>200012</v>
          </cell>
          <cell r="B151">
            <v>-28.734028329378148</v>
          </cell>
          <cell r="C151">
            <v>-31.22441390966371</v>
          </cell>
          <cell r="D151">
            <v>11.868461604265107</v>
          </cell>
          <cell r="E151">
            <v>-7.4753039225328592</v>
          </cell>
          <cell r="F151">
            <v>-67.453695484939942</v>
          </cell>
          <cell r="G151">
            <v>151.0348522362423</v>
          </cell>
          <cell r="H151">
            <v>-86.854636878425751</v>
          </cell>
          <cell r="I151">
            <v>950.91317212529339</v>
          </cell>
          <cell r="J151" t="e">
            <v>#DIV/0!</v>
          </cell>
          <cell r="K151" t="e">
            <v>#DIV/0!</v>
          </cell>
          <cell r="L151">
            <v>-100</v>
          </cell>
          <cell r="M151" t="e">
            <v>#DIV/0!</v>
          </cell>
          <cell r="N151">
            <v>94.041009013246565</v>
          </cell>
          <cell r="O151">
            <v>-77.841353809613778</v>
          </cell>
          <cell r="P151">
            <v>2425.7831948530602</v>
          </cell>
          <cell r="Q151">
            <v>-93.198880431086351</v>
          </cell>
          <cell r="R151">
            <v>-76.967340721419021</v>
          </cell>
          <cell r="S151">
            <v>-70.40935672514621</v>
          </cell>
          <cell r="T151">
            <v>-45.448004825769708</v>
          </cell>
          <cell r="U151">
            <v>-21.203086339675721</v>
          </cell>
          <cell r="V151">
            <v>101.90864375850467</v>
          </cell>
          <cell r="W151">
            <v>-23.240221557062654</v>
          </cell>
          <cell r="X151">
            <v>-55.173472875902235</v>
          </cell>
          <cell r="Y151" t="e">
            <v>#DIV/0!</v>
          </cell>
          <cell r="Z151" t="e">
            <v>#DIV/0!</v>
          </cell>
          <cell r="AA151">
            <v>25.74363092659317</v>
          </cell>
          <cell r="AB151">
            <v>349.14479697090439</v>
          </cell>
          <cell r="AC151">
            <v>-99.069377879112182</v>
          </cell>
          <cell r="AD151" t="e">
            <v>#DIV/0!</v>
          </cell>
          <cell r="AE151">
            <v>-53.718312822131061</v>
          </cell>
          <cell r="AF151">
            <v>21.704129081365281</v>
          </cell>
          <cell r="AG151">
            <v>22.044606107016378</v>
          </cell>
          <cell r="AH151">
            <v>-56.642287461634119</v>
          </cell>
          <cell r="AI151">
            <v>-47.454271519468058</v>
          </cell>
          <cell r="AJ151">
            <v>-50.939599816178756</v>
          </cell>
          <cell r="AK151">
            <v>-91.59310634720471</v>
          </cell>
          <cell r="AL151">
            <v>-5.9281485686481261</v>
          </cell>
          <cell r="AM151">
            <v>-14.822516640483826</v>
          </cell>
          <cell r="AN151">
            <v>-61.111305749220477</v>
          </cell>
          <cell r="AO151">
            <v>8.8049411088767471</v>
          </cell>
          <cell r="AP151">
            <v>-92.325192555436786</v>
          </cell>
          <cell r="AQ151">
            <v>38.522884882108201</v>
          </cell>
          <cell r="AR151">
            <v>3.9041201584280714</v>
          </cell>
          <cell r="AS151">
            <v>52.063721940622742</v>
          </cell>
          <cell r="AT151">
            <v>56.778906110814177</v>
          </cell>
          <cell r="AU151">
            <v>-64.623769002772733</v>
          </cell>
          <cell r="AV151">
            <v>37.338710226537643</v>
          </cell>
          <cell r="AW151">
            <v>1791.9642857142858</v>
          </cell>
          <cell r="AX151">
            <v>-16.423221385112129</v>
          </cell>
          <cell r="AY151" t="e">
            <v>#DIV/0!</v>
          </cell>
          <cell r="AZ151">
            <v>31.150506512301035</v>
          </cell>
          <cell r="BA151">
            <v>29.130933522696211</v>
          </cell>
          <cell r="BB151">
            <v>45.868003850768872</v>
          </cell>
          <cell r="BC151">
            <v>181.37067841235483</v>
          </cell>
          <cell r="BD151">
            <v>35.891368549989267</v>
          </cell>
          <cell r="BE151">
            <v>21.715202035049415</v>
          </cell>
          <cell r="BF151">
            <v>454.91914342670395</v>
          </cell>
          <cell r="BG151">
            <v>114.18638647197454</v>
          </cell>
          <cell r="BH151">
            <v>231.22700700575632</v>
          </cell>
          <cell r="BI151">
            <v>361.75655417924941</v>
          </cell>
          <cell r="BJ151">
            <v>116.96274471558064</v>
          </cell>
          <cell r="BK151">
            <v>-9.0932925876066122</v>
          </cell>
          <cell r="BL151">
            <v>-50.074014699328053</v>
          </cell>
          <cell r="BM151">
            <v>-48.717977951957295</v>
          </cell>
          <cell r="BN151">
            <v>-86.859821754475689</v>
          </cell>
          <cell r="BO151">
            <v>51.11332785494875</v>
          </cell>
          <cell r="BP151" t="e">
            <v>#DIV/0!</v>
          </cell>
          <cell r="BQ151" t="e">
            <v>#DIV/0!</v>
          </cell>
          <cell r="BR151">
            <v>-89.318661674178557</v>
          </cell>
          <cell r="BS151" t="e">
            <v>#DIV/0!</v>
          </cell>
          <cell r="BT151">
            <v>-100</v>
          </cell>
          <cell r="BU151">
            <v>-92.11440811707925</v>
          </cell>
          <cell r="BV151">
            <v>49.599146925636461</v>
          </cell>
          <cell r="BW151">
            <v>75</v>
          </cell>
          <cell r="BX151">
            <v>28.571428571428584</v>
          </cell>
          <cell r="BY151">
            <v>11.538461538461561</v>
          </cell>
          <cell r="CA151">
            <v>200012</v>
          </cell>
          <cell r="CB151">
            <v>8.8030274894575768</v>
          </cell>
          <cell r="CC151">
            <v>9.5374237199597331</v>
          </cell>
          <cell r="CD151">
            <v>-4.4915141074330762</v>
          </cell>
          <cell r="CE151">
            <v>-36.231610614720658</v>
          </cell>
          <cell r="CF151">
            <v>939.62501307053572</v>
          </cell>
          <cell r="CG151">
            <v>126.11151225828414</v>
          </cell>
          <cell r="CH151">
            <v>-1.3570358092132295</v>
          </cell>
          <cell r="CI151">
            <v>39.24207388595903</v>
          </cell>
          <cell r="CJ151">
            <v>813.53962264150948</v>
          </cell>
          <cell r="CK151">
            <v>500.51435919417054</v>
          </cell>
          <cell r="CL151">
            <v>-100</v>
          </cell>
          <cell r="CM151">
            <v>233.60064153969529</v>
          </cell>
          <cell r="CN151">
            <v>-26.816409717748499</v>
          </cell>
          <cell r="CO151">
            <v>-23.001346731056429</v>
          </cell>
          <cell r="CP151">
            <v>5758.3768903714799</v>
          </cell>
          <cell r="CQ151">
            <v>-77.224677849196951</v>
          </cell>
          <cell r="CR151">
            <v>-35.508104057265399</v>
          </cell>
          <cell r="CS151">
            <v>-77.367435262420145</v>
          </cell>
          <cell r="CT151">
            <v>-59.610971078381382</v>
          </cell>
          <cell r="CU151">
            <v>28.793539044407879</v>
          </cell>
          <cell r="CV151">
            <v>252.08810818722776</v>
          </cell>
          <cell r="CW151">
            <v>-9.2100558216224613</v>
          </cell>
          <cell r="CX151">
            <v>-54.832175588145383</v>
          </cell>
          <cell r="CY151">
            <v>3081.8181818181815</v>
          </cell>
          <cell r="CZ151">
            <v>519.71728799622724</v>
          </cell>
          <cell r="DA151">
            <v>527.81758141675493</v>
          </cell>
          <cell r="DB151">
            <v>516.70148045991436</v>
          </cell>
          <cell r="DC151">
            <v>128.05755102373629</v>
          </cell>
          <cell r="DD151">
            <v>2.4065540194572606</v>
          </cell>
          <cell r="DE151">
            <v>-55.038380004132634</v>
          </cell>
          <cell r="DF151">
            <v>11.065053560716478</v>
          </cell>
          <cell r="DG151">
            <v>144.25322302792779</v>
          </cell>
          <cell r="DH151">
            <v>200.66426513820625</v>
          </cell>
          <cell r="DI151">
            <v>12.546206792319765</v>
          </cell>
          <cell r="DJ151">
            <v>-19.982584132445552</v>
          </cell>
          <cell r="DK151">
            <v>-55.7074158440901</v>
          </cell>
          <cell r="DL151">
            <v>42.444744145610173</v>
          </cell>
          <cell r="DM151">
            <v>25.877176731639622</v>
          </cell>
          <cell r="DN151">
            <v>-35.266504479579098</v>
          </cell>
          <cell r="DO151">
            <v>51.440978691586992</v>
          </cell>
          <cell r="DP151">
            <v>-7.3182701927251657</v>
          </cell>
          <cell r="DQ151">
            <v>-6.8469472913375</v>
          </cell>
          <cell r="DR151">
            <v>-33.402736614547777</v>
          </cell>
          <cell r="DS151">
            <v>-32.648401826484047</v>
          </cell>
          <cell r="DT151">
            <v>-34.051614543605396</v>
          </cell>
          <cell r="DU151">
            <v>35.742194552978788</v>
          </cell>
          <cell r="DV151">
            <v>20.195621972551564</v>
          </cell>
          <cell r="DW151">
            <v>789.38687376385838</v>
          </cell>
          <cell r="DX151">
            <v>-70.825900564597276</v>
          </cell>
          <cell r="DY151" t="e">
            <v>#DIV/0!</v>
          </cell>
          <cell r="DZ151">
            <v>-27.026564534794346</v>
          </cell>
          <cell r="EA151">
            <v>-1.1737553526065341</v>
          </cell>
          <cell r="EB151">
            <v>-18.15088151632321</v>
          </cell>
          <cell r="EC151">
            <v>10.57744568083055</v>
          </cell>
          <cell r="ED151">
            <v>10.581350798596787</v>
          </cell>
          <cell r="EE151">
            <v>10.580053443108667</v>
          </cell>
          <cell r="EF151">
            <v>10.572812417399646</v>
          </cell>
          <cell r="EG151">
            <v>10.570828478023813</v>
          </cell>
          <cell r="EH151">
            <v>10.550230602851542</v>
          </cell>
          <cell r="EI151">
            <v>10.628477018562691</v>
          </cell>
          <cell r="EJ151">
            <v>62.301608775508754</v>
          </cell>
          <cell r="EK151">
            <v>-57.832323402349871</v>
          </cell>
          <cell r="EL151">
            <v>27.037296428346409</v>
          </cell>
          <cell r="EM151">
            <v>41.943327487792004</v>
          </cell>
          <cell r="EN151">
            <v>-65.84992061334809</v>
          </cell>
          <cell r="EO151">
            <v>15.540709862642359</v>
          </cell>
          <cell r="EP151">
            <v>-93.627810196974195</v>
          </cell>
          <cell r="EQ151">
            <v>159.55322489019636</v>
          </cell>
          <cell r="ER151">
            <v>-92.049027124424853</v>
          </cell>
          <cell r="ES151">
            <v>-20</v>
          </cell>
          <cell r="ET151">
            <v>-54.815340185390056</v>
          </cell>
          <cell r="EU151">
            <v>-81.461617692819829</v>
          </cell>
          <cell r="EV151">
            <v>-2.5742089425895784</v>
          </cell>
          <cell r="EW151">
            <v>11.764705882352928</v>
          </cell>
          <cell r="EX151">
            <v>-13.679245283018872</v>
          </cell>
          <cell r="EY151">
            <v>-8.7403598971722403</v>
          </cell>
        </row>
        <row r="152">
          <cell r="A152">
            <v>200101</v>
          </cell>
          <cell r="B152">
            <v>35.574867851236434</v>
          </cell>
          <cell r="C152">
            <v>37.176808736641647</v>
          </cell>
          <cell r="D152">
            <v>39.124161804563471</v>
          </cell>
          <cell r="E152">
            <v>58.255235195282012</v>
          </cell>
          <cell r="F152">
            <v>-79.705531237564657</v>
          </cell>
          <cell r="G152">
            <v>74.318860959746871</v>
          </cell>
          <cell r="H152">
            <v>-78.705035971223026</v>
          </cell>
          <cell r="I152">
            <v>2025</v>
          </cell>
          <cell r="J152" t="e">
            <v>#DIV/0!</v>
          </cell>
          <cell r="K152" t="e">
            <v>#DIV/0!</v>
          </cell>
          <cell r="L152" t="e">
            <v>#DIV/0!</v>
          </cell>
          <cell r="M152">
            <v>-100</v>
          </cell>
          <cell r="N152">
            <v>-33.270410571024073</v>
          </cell>
          <cell r="O152">
            <v>31.298499741334751</v>
          </cell>
          <cell r="P152">
            <v>670.94240837696339</v>
          </cell>
          <cell r="Q152">
            <v>-86.160714285714292</v>
          </cell>
          <cell r="R152">
            <v>-17.102615694164996</v>
          </cell>
          <cell r="S152">
            <v>2321.1968935587029</v>
          </cell>
          <cell r="T152">
            <v>80.689655172413779</v>
          </cell>
          <cell r="U152">
            <v>-48.867135728649494</v>
          </cell>
          <cell r="V152">
            <v>-50.344935716525555</v>
          </cell>
          <cell r="W152">
            <v>-59.350510567561152</v>
          </cell>
          <cell r="X152">
            <v>1006.060606060606</v>
          </cell>
          <cell r="Y152" t="e">
            <v>#DIV/0!</v>
          </cell>
          <cell r="Z152">
            <v>-100</v>
          </cell>
          <cell r="AA152">
            <v>-34.765625</v>
          </cell>
          <cell r="AB152">
            <v>493.75</v>
          </cell>
          <cell r="AC152">
            <v>-100</v>
          </cell>
          <cell r="AD152" t="e">
            <v>#DIV/0!</v>
          </cell>
          <cell r="AE152">
            <v>2850</v>
          </cell>
          <cell r="AF152">
            <v>49.034282160299568</v>
          </cell>
          <cell r="AG152">
            <v>92.287055667337313</v>
          </cell>
          <cell r="AH152">
            <v>29.64705882352942</v>
          </cell>
          <cell r="AI152">
            <v>-78.578784757981467</v>
          </cell>
          <cell r="AJ152">
            <v>74.368231046931385</v>
          </cell>
          <cell r="AK152">
            <v>83.783783783783775</v>
          </cell>
          <cell r="AL152">
            <v>119.20000000000002</v>
          </cell>
          <cell r="AM152">
            <v>-48.281461434370776</v>
          </cell>
          <cell r="AN152">
            <v>-59.892086330935243</v>
          </cell>
          <cell r="AO152">
            <v>49.832775919732455</v>
          </cell>
          <cell r="AP152">
            <v>6.1302681992337256</v>
          </cell>
          <cell r="AQ152">
            <v>-44.504995458673932</v>
          </cell>
          <cell r="AR152">
            <v>50.993377483443709</v>
          </cell>
          <cell r="AS152">
            <v>-14.285714285714278</v>
          </cell>
          <cell r="AT152">
            <v>154.16666666666666</v>
          </cell>
          <cell r="AU152">
            <v>-55.656934306569347</v>
          </cell>
          <cell r="AV152">
            <v>65.706913571190483</v>
          </cell>
          <cell r="AW152">
            <v>1868.5534591194969</v>
          </cell>
          <cell r="AX152">
            <v>-74.649681528662427</v>
          </cell>
          <cell r="AY152" t="e">
            <v>#DIV/0!</v>
          </cell>
          <cell r="AZ152" t="e">
            <v>#DIV/0!</v>
          </cell>
          <cell r="BA152">
            <v>74.806726999596975</v>
          </cell>
          <cell r="BB152">
            <v>71.428571428571416</v>
          </cell>
          <cell r="BC152">
            <v>56.695156695156697</v>
          </cell>
          <cell r="BD152">
            <v>56.695156695156669</v>
          </cell>
          <cell r="BE152">
            <v>56.695156695156669</v>
          </cell>
          <cell r="BF152">
            <v>56.695156695156697</v>
          </cell>
          <cell r="BG152">
            <v>56.695156695156697</v>
          </cell>
          <cell r="BH152">
            <v>56.695156695156697</v>
          </cell>
          <cell r="BI152">
            <v>56.695156695156669</v>
          </cell>
          <cell r="BJ152">
            <v>56.695156695156669</v>
          </cell>
          <cell r="BK152">
            <v>56.695156695156697</v>
          </cell>
          <cell r="BL152">
            <v>33.186597041960766</v>
          </cell>
          <cell r="BM152">
            <v>82.334874516770952</v>
          </cell>
          <cell r="BN152">
            <v>-83.48224847501983</v>
          </cell>
          <cell r="BO152">
            <v>-87.298329283569032</v>
          </cell>
          <cell r="BP152" t="e">
            <v>#DIV/0!</v>
          </cell>
          <cell r="BQ152">
            <v>-90.622247137022498</v>
          </cell>
          <cell r="BR152">
            <v>-74.033275960986799</v>
          </cell>
          <cell r="BS152" t="e">
            <v>#DIV/0!</v>
          </cell>
          <cell r="BT152">
            <v>-100</v>
          </cell>
          <cell r="BU152">
            <v>-69.732571428571418</v>
          </cell>
          <cell r="BV152">
            <v>11.159178610199731</v>
          </cell>
          <cell r="BW152">
            <v>40</v>
          </cell>
          <cell r="BX152">
            <v>-6.2500000000000142</v>
          </cell>
          <cell r="BY152">
            <v>-7.3170731707317032</v>
          </cell>
          <cell r="CA152">
            <v>200101</v>
          </cell>
          <cell r="CB152">
            <v>35.574867851236434</v>
          </cell>
          <cell r="CC152">
            <v>37.176808736641647</v>
          </cell>
          <cell r="CD152">
            <v>39.124161804563471</v>
          </cell>
          <cell r="CE152">
            <v>58.255235195282012</v>
          </cell>
          <cell r="CF152">
            <v>-79.705531237564657</v>
          </cell>
          <cell r="CG152">
            <v>74.318860959746871</v>
          </cell>
          <cell r="CH152">
            <v>-78.705035971223026</v>
          </cell>
          <cell r="CI152">
            <v>2025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>
            <v>-100</v>
          </cell>
          <cell r="CN152">
            <v>-33.270410571024073</v>
          </cell>
          <cell r="CO152">
            <v>31.298499741334751</v>
          </cell>
          <cell r="CP152">
            <v>670.94240837696339</v>
          </cell>
          <cell r="CQ152">
            <v>-86.160714285714292</v>
          </cell>
          <cell r="CR152">
            <v>-17.102615694164996</v>
          </cell>
          <cell r="CS152">
            <v>2321.1968935587029</v>
          </cell>
          <cell r="CT152">
            <v>80.689655172413779</v>
          </cell>
          <cell r="CU152">
            <v>-48.867135728649494</v>
          </cell>
          <cell r="CV152">
            <v>-50.344935716525555</v>
          </cell>
          <cell r="CW152">
            <v>-59.350510567561152</v>
          </cell>
          <cell r="CX152">
            <v>1006.060606060606</v>
          </cell>
          <cell r="CY152" t="e">
            <v>#DIV/0!</v>
          </cell>
          <cell r="CZ152">
            <v>-100</v>
          </cell>
          <cell r="DA152">
            <v>-34.765625</v>
          </cell>
          <cell r="DB152">
            <v>493.75</v>
          </cell>
          <cell r="DC152">
            <v>-100</v>
          </cell>
          <cell r="DD152" t="e">
            <v>#DIV/0!</v>
          </cell>
          <cell r="DE152">
            <v>2850</v>
          </cell>
          <cell r="DF152">
            <v>49.034282160299568</v>
          </cell>
          <cell r="DG152">
            <v>92.287055667337313</v>
          </cell>
          <cell r="DH152">
            <v>29.64705882352942</v>
          </cell>
          <cell r="DI152">
            <v>-78.578784757981467</v>
          </cell>
          <cell r="DJ152">
            <v>74.368231046931385</v>
          </cell>
          <cell r="DK152">
            <v>83.783783783783775</v>
          </cell>
          <cell r="DL152">
            <v>119.20000000000002</v>
          </cell>
          <cell r="DM152">
            <v>-48.281461434370776</v>
          </cell>
          <cell r="DN152">
            <v>-59.892086330935243</v>
          </cell>
          <cell r="DO152">
            <v>49.832775919732455</v>
          </cell>
          <cell r="DP152">
            <v>6.1302681992337256</v>
          </cell>
          <cell r="DQ152">
            <v>-44.504995458673932</v>
          </cell>
          <cell r="DR152">
            <v>50.993377483443709</v>
          </cell>
          <cell r="DS152">
            <v>-14.285714285714278</v>
          </cell>
          <cell r="DT152">
            <v>154.16666666666666</v>
          </cell>
          <cell r="DU152">
            <v>-55.656934306569347</v>
          </cell>
          <cell r="DV152">
            <v>65.706913571190483</v>
          </cell>
          <cell r="DW152">
            <v>1868.5534591194969</v>
          </cell>
          <cell r="DX152">
            <v>-74.649681528662427</v>
          </cell>
          <cell r="DY152" t="e">
            <v>#DIV/0!</v>
          </cell>
          <cell r="DZ152" t="e">
            <v>#DIV/0!</v>
          </cell>
          <cell r="EA152">
            <v>74.806726999596975</v>
          </cell>
          <cell r="EB152">
            <v>71.428571428571416</v>
          </cell>
          <cell r="EC152">
            <v>56.695156695156697</v>
          </cell>
          <cell r="ED152">
            <v>56.695156695156669</v>
          </cell>
          <cell r="EE152">
            <v>56.695156695156669</v>
          </cell>
          <cell r="EF152">
            <v>56.695156695156697</v>
          </cell>
          <cell r="EG152">
            <v>56.695156695156697</v>
          </cell>
          <cell r="EH152">
            <v>56.695156695156697</v>
          </cell>
          <cell r="EI152">
            <v>56.695156695156669</v>
          </cell>
          <cell r="EJ152">
            <v>56.695156695156669</v>
          </cell>
          <cell r="EK152">
            <v>56.695156695156697</v>
          </cell>
          <cell r="EL152">
            <v>33.186597041960766</v>
          </cell>
          <cell r="EM152">
            <v>82.334874516770952</v>
          </cell>
          <cell r="EN152">
            <v>-83.48224847501983</v>
          </cell>
          <cell r="EO152">
            <v>-87.298329283569032</v>
          </cell>
          <cell r="EP152" t="e">
            <v>#DIV/0!</v>
          </cell>
          <cell r="EQ152">
            <v>-90.622247137022498</v>
          </cell>
          <cell r="ER152">
            <v>-74.033275960986799</v>
          </cell>
          <cell r="ES152" t="e">
            <v>#DIV/0!</v>
          </cell>
          <cell r="ET152">
            <v>-100</v>
          </cell>
          <cell r="EU152">
            <v>-69.732571428571418</v>
          </cell>
          <cell r="EV152">
            <v>11.159178610199731</v>
          </cell>
          <cell r="EW152">
            <v>40</v>
          </cell>
          <cell r="EX152">
            <v>-6.2500000000000142</v>
          </cell>
          <cell r="EY152">
            <v>-7.3170731707317032</v>
          </cell>
        </row>
        <row r="153">
          <cell r="A153">
            <v>200102</v>
          </cell>
          <cell r="B153">
            <v>29.031324459492936</v>
          </cell>
          <cell r="C153">
            <v>29.168578319539392</v>
          </cell>
          <cell r="D153">
            <v>26.947971784053919</v>
          </cell>
          <cell r="E153">
            <v>20.304795649832585</v>
          </cell>
          <cell r="F153">
            <v>127.68312789510873</v>
          </cell>
          <cell r="G153">
            <v>22.974575154788553</v>
          </cell>
          <cell r="H153">
            <v>-44.74431818181818</v>
          </cell>
          <cell r="I153">
            <v>764.8648648648649</v>
          </cell>
          <cell r="J153" t="e">
            <v>#DIV/0!</v>
          </cell>
          <cell r="K153" t="e">
            <v>#DIV/0!</v>
          </cell>
          <cell r="L153" t="e">
            <v>#DIV/0!</v>
          </cell>
          <cell r="M153">
            <v>-100</v>
          </cell>
          <cell r="N153">
            <v>-37.97600417318727</v>
          </cell>
          <cell r="O153">
            <v>67.471958584987078</v>
          </cell>
          <cell r="P153">
            <v>944.91525423728808</v>
          </cell>
          <cell r="Q153">
            <v>-69.194312796208521</v>
          </cell>
          <cell r="R153">
            <v>13.733075435203105</v>
          </cell>
          <cell r="S153">
            <v>-79.480164158686733</v>
          </cell>
          <cell r="T153">
            <v>43.951612903225822</v>
          </cell>
          <cell r="U153">
            <v>-14.962347893016741</v>
          </cell>
          <cell r="V153">
            <v>27.398230088495552</v>
          </cell>
          <cell r="W153">
            <v>-50.185524167614901</v>
          </cell>
          <cell r="X153">
            <v>24.972796517954293</v>
          </cell>
          <cell r="Y153" t="e">
            <v>#DIV/0!</v>
          </cell>
          <cell r="Z153">
            <v>-59.742120343839545</v>
          </cell>
          <cell r="AA153">
            <v>-75.862068965517238</v>
          </cell>
          <cell r="AB153">
            <v>457.14285714285722</v>
          </cell>
          <cell r="AC153">
            <v>-100</v>
          </cell>
          <cell r="AD153" t="e">
            <v>#DIV/0!</v>
          </cell>
          <cell r="AE153">
            <v>11500</v>
          </cell>
          <cell r="AF153">
            <v>39.324643977352054</v>
          </cell>
          <cell r="AG153">
            <v>112.67730496453902</v>
          </cell>
          <cell r="AH153">
            <v>5.7176196032672237</v>
          </cell>
          <cell r="AI153">
            <v>-65.033407572383084</v>
          </cell>
          <cell r="AJ153">
            <v>-47.43326488706365</v>
          </cell>
          <cell r="AK153">
            <v>162.5</v>
          </cell>
          <cell r="AL153">
            <v>35.862068965517238</v>
          </cell>
          <cell r="AM153">
            <v>-37.576200926603263</v>
          </cell>
          <cell r="AN153">
            <v>-41.17647058823529</v>
          </cell>
          <cell r="AO153">
            <v>-22.519083969465655</v>
          </cell>
          <cell r="AP153">
            <v>-21.989528795811509</v>
          </cell>
          <cell r="AQ153">
            <v>1.4666666666666544</v>
          </cell>
          <cell r="AR153">
            <v>12.7659574468085</v>
          </cell>
          <cell r="AS153">
            <v>10.000000000000014</v>
          </cell>
          <cell r="AT153">
            <v>83.333333333333314</v>
          </cell>
          <cell r="AU153">
            <v>-77.767695099818511</v>
          </cell>
          <cell r="AV153">
            <v>109.20398009950247</v>
          </cell>
          <cell r="AW153">
            <v>54600</v>
          </cell>
          <cell r="AX153">
            <v>-48.329048843187664</v>
          </cell>
          <cell r="AY153" t="e">
            <v>#DIV/0!</v>
          </cell>
          <cell r="AZ153" t="e">
            <v>#DIV/0!</v>
          </cell>
          <cell r="BA153">
            <v>29.612546125461279</v>
          </cell>
          <cell r="BB153">
            <v>40.909090909090907</v>
          </cell>
          <cell r="BC153">
            <v>36.054421768707471</v>
          </cell>
          <cell r="BD153">
            <v>36.054421768707499</v>
          </cell>
          <cell r="BE153">
            <v>36.054421768707499</v>
          </cell>
          <cell r="BF153">
            <v>36.054421768707471</v>
          </cell>
          <cell r="BG153">
            <v>36.054421768707471</v>
          </cell>
          <cell r="BH153">
            <v>36.054421768707471</v>
          </cell>
          <cell r="BI153">
            <v>36.054421768707471</v>
          </cell>
          <cell r="BJ153">
            <v>36.054421768707499</v>
          </cell>
          <cell r="BK153">
            <v>36.054421768707471</v>
          </cell>
          <cell r="BL153">
            <v>37.710839703260746</v>
          </cell>
          <cell r="BM153">
            <v>-11.307603746382753</v>
          </cell>
          <cell r="BN153">
            <v>84.840406020607048</v>
          </cell>
          <cell r="BO153">
            <v>181.92778770094418</v>
          </cell>
          <cell r="BP153" t="e">
            <v>#DIV/0!</v>
          </cell>
          <cell r="BQ153">
            <v>-78.797670847197338</v>
          </cell>
          <cell r="BR153">
            <v>374.0524781341108</v>
          </cell>
          <cell r="BS153">
            <v>-100</v>
          </cell>
          <cell r="BT153">
            <v>-100</v>
          </cell>
          <cell r="BU153">
            <v>-38.210754017305305</v>
          </cell>
          <cell r="BV153">
            <v>27.029125593831395</v>
          </cell>
          <cell r="BW153">
            <v>44.444444444444429</v>
          </cell>
          <cell r="BX153">
            <v>15.384615384615401</v>
          </cell>
          <cell r="BY153">
            <v>126.31578947368419</v>
          </cell>
          <cell r="CA153">
            <v>200102</v>
          </cell>
          <cell r="CB153">
            <v>32.64373739063214</v>
          </cell>
          <cell r="CC153">
            <v>33.59503912885026</v>
          </cell>
          <cell r="CD153">
            <v>33.174135905642004</v>
          </cell>
          <cell r="CE153">
            <v>38.528659949108288</v>
          </cell>
          <cell r="CF153">
            <v>-9.9479758100720943</v>
          </cell>
          <cell r="CG153">
            <v>44.969879518072304</v>
          </cell>
          <cell r="CH153">
            <v>-61.615439599714087</v>
          </cell>
          <cell r="CI153">
            <v>1073.4693877551019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>
            <v>-100</v>
          </cell>
          <cell r="CN153">
            <v>-35.505450941526263</v>
          </cell>
          <cell r="CO153">
            <v>51.023288637967539</v>
          </cell>
          <cell r="CP153">
            <v>735.6</v>
          </cell>
          <cell r="CQ153">
            <v>-77.931034482758619</v>
          </cell>
          <cell r="CR153">
            <v>-1.3806706114398537</v>
          </cell>
          <cell r="CS153">
            <v>1359.8740071213367</v>
          </cell>
          <cell r="CT153">
            <v>57.506361323155232</v>
          </cell>
          <cell r="CU153">
            <v>-30.785783031654859</v>
          </cell>
          <cell r="CV153">
            <v>-13.82607249750582</v>
          </cell>
          <cell r="CW153">
            <v>-54.351404592924411</v>
          </cell>
          <cell r="CX153">
            <v>120.38310412573671</v>
          </cell>
          <cell r="CY153" t="e">
            <v>#DIV/0!</v>
          </cell>
          <cell r="CZ153">
            <v>-61.506849315068493</v>
          </cell>
          <cell r="DA153">
            <v>-52.941176470588239</v>
          </cell>
          <cell r="DB153">
            <v>482.60869565217388</v>
          </cell>
          <cell r="DC153">
            <v>-100</v>
          </cell>
          <cell r="DD153" t="e">
            <v>#DIV/0!</v>
          </cell>
          <cell r="DE153">
            <v>5733.333333333333</v>
          </cell>
          <cell r="DF153">
            <v>44.498818311171846</v>
          </cell>
          <cell r="DG153">
            <v>101.06911034746085</v>
          </cell>
          <cell r="DH153">
            <v>17.633274751025212</v>
          </cell>
          <cell r="DI153">
            <v>-72.070626003210279</v>
          </cell>
          <cell r="DJ153">
            <v>-3.2722513089005361</v>
          </cell>
          <cell r="DK153">
            <v>114.75409836065569</v>
          </cell>
          <cell r="DL153">
            <v>74.444444444444429</v>
          </cell>
          <cell r="DM153">
            <v>-42.650076962544894</v>
          </cell>
          <cell r="DN153">
            <v>-53.743961352657003</v>
          </cell>
          <cell r="DO153">
            <v>16.04278074866312</v>
          </cell>
          <cell r="DP153">
            <v>-5.7522123893805173</v>
          </cell>
          <cell r="DQ153">
            <v>-25.877903835764442</v>
          </cell>
          <cell r="DR153">
            <v>32.534246575342479</v>
          </cell>
          <cell r="DS153">
            <v>-4.1666666666666572</v>
          </cell>
          <cell r="DT153">
            <v>118.75</v>
          </cell>
          <cell r="DU153">
            <v>-70.424242424242422</v>
          </cell>
          <cell r="DV153">
            <v>83.695246574535361</v>
          </cell>
          <cell r="DW153">
            <v>2523.6024844720496</v>
          </cell>
          <cell r="DX153">
            <v>-65.928449744463364</v>
          </cell>
          <cell r="DY153" t="e">
            <v>#DIV/0!</v>
          </cell>
          <cell r="DZ153" t="e">
            <v>#DIV/0!</v>
          </cell>
          <cell r="EA153">
            <v>51.010495272790365</v>
          </cell>
          <cell r="EB153">
            <v>55.813953488372107</v>
          </cell>
          <cell r="EC153">
            <v>46.137787056367443</v>
          </cell>
          <cell r="ED153">
            <v>46.137787056367415</v>
          </cell>
          <cell r="EE153">
            <v>46.137787056367443</v>
          </cell>
          <cell r="EF153">
            <v>46.137787056367415</v>
          </cell>
          <cell r="EG153">
            <v>46.137787056367387</v>
          </cell>
          <cell r="EH153">
            <v>46.137787056367443</v>
          </cell>
          <cell r="EI153">
            <v>46.137787056367443</v>
          </cell>
          <cell r="EJ153">
            <v>46.137787056367415</v>
          </cell>
          <cell r="EK153">
            <v>46.137787056367387</v>
          </cell>
          <cell r="EL153">
            <v>34.712738000616582</v>
          </cell>
          <cell r="EM153">
            <v>57.820094384194704</v>
          </cell>
          <cell r="EN153">
            <v>-4.9046152586915355</v>
          </cell>
          <cell r="EO153">
            <v>24.463530678718669</v>
          </cell>
          <cell r="EP153" t="e">
            <v>#DIV/0!</v>
          </cell>
          <cell r="EQ153">
            <v>-82.17314770363258</v>
          </cell>
          <cell r="ER153">
            <v>99.10582271351123</v>
          </cell>
          <cell r="ES153">
            <v>-100</v>
          </cell>
          <cell r="ET153">
            <v>-100</v>
          </cell>
          <cell r="EU153">
            <v>-58.014302535971737</v>
          </cell>
          <cell r="EV153">
            <v>18.429561836223911</v>
          </cell>
          <cell r="EW153">
            <v>42.10526315789474</v>
          </cell>
          <cell r="EX153">
            <v>3.4482758620689538</v>
          </cell>
          <cell r="EY153">
            <v>35</v>
          </cell>
        </row>
        <row r="154">
          <cell r="A154">
            <v>200103</v>
          </cell>
          <cell r="B154">
            <v>-28.124617893496719</v>
          </cell>
          <cell r="C154">
            <v>-29.557017186201378</v>
          </cell>
          <cell r="D154">
            <v>5.0285035258571469</v>
          </cell>
          <cell r="E154">
            <v>32.027856299391487</v>
          </cell>
          <cell r="F154">
            <v>5200</v>
          </cell>
          <cell r="G154">
            <v>92.650372681573913</v>
          </cell>
          <cell r="H154">
            <v>-57.281553398058257</v>
          </cell>
          <cell r="I154">
            <v>-58.522727272727273</v>
          </cell>
          <cell r="J154">
            <v>29900</v>
          </cell>
          <cell r="K154" t="e">
            <v>#DIV/0!</v>
          </cell>
          <cell r="L154" t="e">
            <v>#DIV/0!</v>
          </cell>
          <cell r="M154">
            <v>-100</v>
          </cell>
          <cell r="N154">
            <v>40.090909090909093</v>
          </cell>
          <cell r="O154">
            <v>29.439809296781874</v>
          </cell>
          <cell r="P154">
            <v>1118.181818181818</v>
          </cell>
          <cell r="Q154">
            <v>-44.907407407407405</v>
          </cell>
          <cell r="R154">
            <v>-74.036511156186606</v>
          </cell>
          <cell r="S154">
            <v>-86.945169712793728</v>
          </cell>
          <cell r="T154">
            <v>62.64591439688715</v>
          </cell>
          <cell r="U154">
            <v>-19.062888185766155</v>
          </cell>
          <cell r="V154">
            <v>193.66197183098592</v>
          </cell>
          <cell r="W154">
            <v>-82.702203456920429</v>
          </cell>
          <cell r="X154">
            <v>52.793296089385478</v>
          </cell>
          <cell r="Y154" t="e">
            <v>#DIV/0!</v>
          </cell>
          <cell r="Z154" t="e">
            <v>#DIV/0!</v>
          </cell>
          <cell r="AA154">
            <v>-19.285714285714278</v>
          </cell>
          <cell r="AB154">
            <v>-68.839103869653769</v>
          </cell>
          <cell r="AC154">
            <v>-88.732394366197184</v>
          </cell>
          <cell r="AD154" t="e">
            <v>#DIV/0!</v>
          </cell>
          <cell r="AE154">
            <v>185</v>
          </cell>
          <cell r="AF154">
            <v>0.25197646147425701</v>
          </cell>
          <cell r="AG154">
            <v>48.164774227620796</v>
          </cell>
          <cell r="AH154">
            <v>57.703081232492991</v>
          </cell>
          <cell r="AI154">
            <v>-76.13636363636364</v>
          </cell>
          <cell r="AJ154">
            <v>85.519125683060139</v>
          </cell>
          <cell r="AK154">
            <v>161.76470588235293</v>
          </cell>
          <cell r="AL154">
            <v>66.666666666666686</v>
          </cell>
          <cell r="AM154">
            <v>-28.717754172989387</v>
          </cell>
          <cell r="AN154">
            <v>-14.285714285714306</v>
          </cell>
          <cell r="AO154">
            <v>61.254612546125486</v>
          </cell>
          <cell r="AP154">
            <v>393.33333333333337</v>
          </cell>
          <cell r="AQ154">
            <v>-17.322834645669289</v>
          </cell>
          <cell r="AR154">
            <v>-32.562620423892099</v>
          </cell>
          <cell r="AS154">
            <v>0</v>
          </cell>
          <cell r="AT154">
            <v>23.6111111111111</v>
          </cell>
          <cell r="AU154">
            <v>-79.66101694915254</v>
          </cell>
          <cell r="AV154">
            <v>-12.312095606340606</v>
          </cell>
          <cell r="AW154">
            <v>1505</v>
          </cell>
          <cell r="AX154">
            <v>-62.862318840579711</v>
          </cell>
          <cell r="AY154" t="e">
            <v>#DIV/0!</v>
          </cell>
          <cell r="AZ154" t="e">
            <v>#DIV/0!</v>
          </cell>
          <cell r="BA154">
            <v>41.065739936287258</v>
          </cell>
          <cell r="BB154">
            <v>-9.3749999999999858</v>
          </cell>
          <cell r="BC154">
            <v>-11.195686647637189</v>
          </cell>
          <cell r="BD154">
            <v>-11.195686647637174</v>
          </cell>
          <cell r="BE154">
            <v>-11.195686647637146</v>
          </cell>
          <cell r="BF154">
            <v>-11.19568664763716</v>
          </cell>
          <cell r="BG154">
            <v>-11.195686647637174</v>
          </cell>
          <cell r="BH154">
            <v>-11.19568664763716</v>
          </cell>
          <cell r="BI154">
            <v>-11.19568664763716</v>
          </cell>
          <cell r="BJ154">
            <v>-11.195686647637174</v>
          </cell>
          <cell r="BK154">
            <v>-11.195686647637189</v>
          </cell>
          <cell r="BL154">
            <v>-43.543109183725768</v>
          </cell>
          <cell r="BM154">
            <v>-45.599133674910632</v>
          </cell>
          <cell r="BN154">
            <v>114.80259715711702</v>
          </cell>
          <cell r="BO154">
            <v>7184.833333333333</v>
          </cell>
          <cell r="BP154" t="e">
            <v>#DIV/0!</v>
          </cell>
          <cell r="BQ154">
            <v>-89.530685920577611</v>
          </cell>
          <cell r="BR154">
            <v>-80.833558133261391</v>
          </cell>
          <cell r="BS154">
            <v>-100</v>
          </cell>
          <cell r="BT154">
            <v>-100</v>
          </cell>
          <cell r="BU154">
            <v>-87.843366452367036</v>
          </cell>
          <cell r="BV154">
            <v>25.799135809346367</v>
          </cell>
          <cell r="BW154">
            <v>50</v>
          </cell>
          <cell r="BX154">
            <v>13.333333333333329</v>
          </cell>
          <cell r="BY154">
            <v>13.63636363636364</v>
          </cell>
          <cell r="CA154">
            <v>200103</v>
          </cell>
          <cell r="CB154">
            <v>-3.6851708470692301E-2</v>
          </cell>
          <cell r="CC154">
            <v>-0.97191264397932287</v>
          </cell>
          <cell r="CD154">
            <v>24.054406668691342</v>
          </cell>
          <cell r="CE154">
            <v>36.509678017110247</v>
          </cell>
          <cell r="CF154">
            <v>31.00322267927794</v>
          </cell>
          <cell r="CG154">
            <v>59.409942779148537</v>
          </cell>
          <cell r="CH154">
            <v>-60.831381733021075</v>
          </cell>
          <cell r="CI154">
            <v>188.00000000000006</v>
          </cell>
          <cell r="CJ154">
            <v>29900</v>
          </cell>
          <cell r="CK154" t="e">
            <v>#DIV/0!</v>
          </cell>
          <cell r="CL154" t="e">
            <v>#DIV/0!</v>
          </cell>
          <cell r="CM154">
            <v>-100</v>
          </cell>
          <cell r="CN154">
            <v>-19.314641744548283</v>
          </cell>
          <cell r="CO154">
            <v>42.996453900709184</v>
          </cell>
          <cell r="CP154">
            <v>759.28705440900546</v>
          </cell>
          <cell r="CQ154">
            <v>-66.973886328725044</v>
          </cell>
          <cell r="CR154">
            <v>-25.149303251493023</v>
          </cell>
          <cell r="CS154">
            <v>932.22072158981291</v>
          </cell>
          <cell r="CT154">
            <v>59.538461538461576</v>
          </cell>
          <cell r="CU154">
            <v>-29.037503672108272</v>
          </cell>
          <cell r="CV154">
            <v>-7.8777356052652863</v>
          </cell>
          <cell r="CW154">
            <v>-59.165247782059325</v>
          </cell>
          <cell r="CX154">
            <v>85.68355640535367</v>
          </cell>
          <cell r="CY154" t="e">
            <v>#DIV/0!</v>
          </cell>
          <cell r="CZ154">
            <v>-7.1232876712328874</v>
          </cell>
          <cell r="DA154">
            <v>-45.075125208681129</v>
          </cell>
          <cell r="DB154">
            <v>-44.163424124513618</v>
          </cell>
          <cell r="DC154">
            <v>-96.551724137931032</v>
          </cell>
          <cell r="DD154" t="e">
            <v>#DIV/0!</v>
          </cell>
          <cell r="DE154">
            <v>908.69565217391312</v>
          </cell>
          <cell r="DF154">
            <v>28.919531766564916</v>
          </cell>
          <cell r="DG154">
            <v>89.20151640800853</v>
          </cell>
          <cell r="DH154">
            <v>33.081353491720648</v>
          </cell>
          <cell r="DI154">
            <v>-73.372135321935261</v>
          </cell>
          <cell r="DJ154">
            <v>25.486725663716811</v>
          </cell>
          <cell r="DK154">
            <v>131.57894736842101</v>
          </cell>
          <cell r="DL154">
            <v>70.736434108527135</v>
          </cell>
          <cell r="DM154">
            <v>-39.12960122699387</v>
          </cell>
          <cell r="DN154">
            <v>-44.342226310947567</v>
          </cell>
          <cell r="DO154">
            <v>30.769230769230774</v>
          </cell>
          <cell r="DP154">
            <v>19.087136929460598</v>
          </cell>
          <cell r="DQ154">
            <v>-23.102189781021892</v>
          </cell>
          <cell r="DR154">
            <v>8.3154121863799162</v>
          </cell>
          <cell r="DS154">
            <v>-3.125</v>
          </cell>
          <cell r="DT154">
            <v>77.976190476190453</v>
          </cell>
          <cell r="DU154">
            <v>-73.031752936059149</v>
          </cell>
          <cell r="DV154">
            <v>36.695682394738043</v>
          </cell>
          <cell r="DW154">
            <v>2411.0497237569061</v>
          </cell>
          <cell r="DX154">
            <v>-64.947856315179607</v>
          </cell>
          <cell r="DY154" t="e">
            <v>#DIV/0!</v>
          </cell>
          <cell r="DZ154" t="e">
            <v>#DIV/0!</v>
          </cell>
          <cell r="EA154">
            <v>47.285055600759449</v>
          </cell>
          <cell r="EB154">
            <v>28.000000000000028</v>
          </cell>
          <cell r="EC154">
            <v>21.918542336548768</v>
          </cell>
          <cell r="ED154">
            <v>21.918542336548754</v>
          </cell>
          <cell r="EE154">
            <v>21.918542336548796</v>
          </cell>
          <cell r="EF154">
            <v>21.918542336548768</v>
          </cell>
          <cell r="EG154">
            <v>21.918542336548754</v>
          </cell>
          <cell r="EH154">
            <v>21.918542336548768</v>
          </cell>
          <cell r="EI154">
            <v>21.918542336548768</v>
          </cell>
          <cell r="EJ154">
            <v>21.918542336548754</v>
          </cell>
          <cell r="EK154">
            <v>21.918542336548754</v>
          </cell>
          <cell r="EL154">
            <v>-24.675288780227831</v>
          </cell>
          <cell r="EM154">
            <v>-28.128415883321338</v>
          </cell>
          <cell r="EN154">
            <v>6.9113941489239465</v>
          </cell>
          <cell r="EO154">
            <v>62.187080175963928</v>
          </cell>
          <cell r="EP154" t="e">
            <v>#DIV/0!</v>
          </cell>
          <cell r="EQ154">
            <v>-82.219445706497055</v>
          </cell>
          <cell r="ER154">
            <v>37.391867511680601</v>
          </cell>
          <cell r="ES154">
            <v>-100</v>
          </cell>
          <cell r="ET154">
            <v>-100</v>
          </cell>
          <cell r="EU154">
            <v>-67.161177267115377</v>
          </cell>
          <cell r="EV154">
            <v>20.819572814692265</v>
          </cell>
          <cell r="EW154">
            <v>44.444444444444429</v>
          </cell>
          <cell r="EX154">
            <v>6.818181818181813</v>
          </cell>
          <cell r="EY154">
            <v>29.268292682926841</v>
          </cell>
        </row>
        <row r="155">
          <cell r="A155">
            <v>200104</v>
          </cell>
          <cell r="B155">
            <v>46.78078278555293</v>
          </cell>
          <cell r="C155">
            <v>47.688615726282165</v>
          </cell>
          <cell r="D155">
            <v>15.755137149426616</v>
          </cell>
          <cell r="E155">
            <v>64.767488392933984</v>
          </cell>
          <cell r="F155">
            <v>2726.9230769230771</v>
          </cell>
          <cell r="G155">
            <v>77.867467617796109</v>
          </cell>
          <cell r="H155">
            <v>-83.333333333333343</v>
          </cell>
          <cell r="I155">
            <v>-95.3125</v>
          </cell>
          <cell r="J155" t="e">
            <v>#DIV/0!</v>
          </cell>
          <cell r="K155">
            <v>-100</v>
          </cell>
          <cell r="L155" t="e">
            <v>#DIV/0!</v>
          </cell>
          <cell r="M155">
            <v>-100</v>
          </cell>
          <cell r="N155">
            <v>-25.25597269624572</v>
          </cell>
          <cell r="O155">
            <v>218.55036855036849</v>
          </cell>
          <cell r="P155">
            <v>1150</v>
          </cell>
          <cell r="Q155">
            <v>45</v>
          </cell>
          <cell r="R155">
            <v>-98.839137645107797</v>
          </cell>
          <cell r="S155">
            <v>33.053221288515402</v>
          </cell>
          <cell r="T155">
            <v>51.672862453531593</v>
          </cell>
          <cell r="U155">
            <v>-12.686580166837658</v>
          </cell>
          <cell r="V155">
            <v>950.98241985522236</v>
          </cell>
          <cell r="W155">
            <v>-23.626286619160737</v>
          </cell>
          <cell r="X155">
            <v>23.097826086956516</v>
          </cell>
          <cell r="Y155" t="e">
            <v>#DIV/0!</v>
          </cell>
          <cell r="Z155">
            <v>-93.896713615023472</v>
          </cell>
          <cell r="AA155">
            <v>98.611111111111086</v>
          </cell>
          <cell r="AB155">
            <v>-24.479166666666671</v>
          </cell>
          <cell r="AC155">
            <v>-100</v>
          </cell>
          <cell r="AD155" t="e">
            <v>#DIV/0!</v>
          </cell>
          <cell r="AE155">
            <v>-64.705882352941174</v>
          </cell>
          <cell r="AF155">
            <v>9.253891869896691</v>
          </cell>
          <cell r="AG155">
            <v>150.0149566257852</v>
          </cell>
          <cell r="AH155">
            <v>-72.363847045191193</v>
          </cell>
          <cell r="AI155">
            <v>-65.24300441826216</v>
          </cell>
          <cell r="AJ155">
            <v>837.45318352059928</v>
          </cell>
          <cell r="AK155">
            <v>1120</v>
          </cell>
          <cell r="AL155">
            <v>85.333333333333314</v>
          </cell>
          <cell r="AM155">
            <v>-26.520994001713788</v>
          </cell>
          <cell r="AN155">
            <v>-39.195979899497488</v>
          </cell>
          <cell r="AO155">
            <v>77.519379844961236</v>
          </cell>
          <cell r="AP155">
            <v>9.5238095238095326</v>
          </cell>
          <cell r="AQ155">
            <v>-41.290322580645167</v>
          </cell>
          <cell r="AR155">
            <v>-9.4890510948904989</v>
          </cell>
          <cell r="AS155">
            <v>12.5</v>
          </cell>
          <cell r="AT155">
            <v>19.444444444444414</v>
          </cell>
          <cell r="AU155">
            <v>-69.056603773584911</v>
          </cell>
          <cell r="AV155">
            <v>-11.964146799854049</v>
          </cell>
          <cell r="AW155">
            <v>155.02392344497608</v>
          </cell>
          <cell r="AX155">
            <v>-77.413127413127413</v>
          </cell>
          <cell r="AY155" t="e">
            <v>#DIV/0!</v>
          </cell>
          <cell r="AZ155">
            <v>28.921568627450995</v>
          </cell>
          <cell r="BA155">
            <v>2.9099146192716603</v>
          </cell>
          <cell r="BB155">
            <v>-21.212121212121218</v>
          </cell>
          <cell r="BC155">
            <v>-12.121212121212139</v>
          </cell>
          <cell r="BD155">
            <v>-12.121212121212096</v>
          </cell>
          <cell r="BE155">
            <v>-12.121212121212139</v>
          </cell>
          <cell r="BF155">
            <v>-12.121212121212125</v>
          </cell>
          <cell r="BG155">
            <v>-12.12121212121211</v>
          </cell>
          <cell r="BH155">
            <v>-12.121212121212125</v>
          </cell>
          <cell r="BI155">
            <v>-12.121212121212096</v>
          </cell>
          <cell r="BJ155">
            <v>-12.121212121212125</v>
          </cell>
          <cell r="BK155">
            <v>-12.12121212121211</v>
          </cell>
          <cell r="BL155">
            <v>72.501634856808408</v>
          </cell>
          <cell r="BM155">
            <v>59.676291953337994</v>
          </cell>
          <cell r="BN155">
            <v>1242.6131872758451</v>
          </cell>
          <cell r="BO155">
            <v>1416.4122137404579</v>
          </cell>
          <cell r="BP155" t="e">
            <v>#DIV/0!</v>
          </cell>
          <cell r="BQ155">
            <v>-37.354085603112843</v>
          </cell>
          <cell r="BR155">
            <v>-100</v>
          </cell>
          <cell r="BS155" t="e">
            <v>#DIV/0!</v>
          </cell>
          <cell r="BT155" t="e">
            <v>#DIV/0!</v>
          </cell>
          <cell r="BU155">
            <v>4384.5954931658671</v>
          </cell>
          <cell r="BV155">
            <v>23.463873266736627</v>
          </cell>
          <cell r="BW155">
            <v>50</v>
          </cell>
          <cell r="BX155">
            <v>7.6923076923077076</v>
          </cell>
          <cell r="BY155">
            <v>259.99999999999994</v>
          </cell>
          <cell r="CA155">
            <v>200104</v>
          </cell>
          <cell r="CB155">
            <v>11.807138775587759</v>
          </cell>
          <cell r="CC155">
            <v>11.390432185391887</v>
          </cell>
          <cell r="CD155">
            <v>22.109111682329669</v>
          </cell>
          <cell r="CE155">
            <v>42.560265386274835</v>
          </cell>
          <cell r="CF155">
            <v>202.94110432457632</v>
          </cell>
          <cell r="CG155">
            <v>63.443551033803772</v>
          </cell>
          <cell r="CH155">
            <v>-65.473977695167292</v>
          </cell>
          <cell r="CI155">
            <v>125.25951557093427</v>
          </cell>
          <cell r="CJ155">
            <v>34900</v>
          </cell>
          <cell r="CK155">
            <v>-100</v>
          </cell>
          <cell r="CL155" t="e">
            <v>#DIV/0!</v>
          </cell>
          <cell r="CM155">
            <v>-100</v>
          </cell>
          <cell r="CN155">
            <v>-20.418516169942933</v>
          </cell>
          <cell r="CO155">
            <v>77.036684135302494</v>
          </cell>
          <cell r="CP155">
            <v>778.78787878787875</v>
          </cell>
          <cell r="CQ155">
            <v>-47.155499367888751</v>
          </cell>
          <cell r="CR155">
            <v>-46.208530805687211</v>
          </cell>
          <cell r="CS155">
            <v>737.99727726516403</v>
          </cell>
          <cell r="CT155">
            <v>57.23612622415672</v>
          </cell>
          <cell r="CU155">
            <v>-25.762997268761495</v>
          </cell>
          <cell r="CV155">
            <v>28.154509773442641</v>
          </cell>
          <cell r="CW155">
            <v>-54.760456124511784</v>
          </cell>
          <cell r="CX155">
            <v>80.623901581722293</v>
          </cell>
          <cell r="CY155" t="e">
            <v>#DIV/0!</v>
          </cell>
          <cell r="CZ155">
            <v>-26.723223753976669</v>
          </cell>
          <cell r="DA155">
            <v>-17.227456258411848</v>
          </cell>
          <cell r="DB155">
            <v>-38.810198300283282</v>
          </cell>
          <cell r="DC155">
            <v>-98.734177215189874</v>
          </cell>
          <cell r="DD155" t="e">
            <v>#DIV/0!</v>
          </cell>
          <cell r="DE155">
            <v>495</v>
          </cell>
          <cell r="DF155">
            <v>24.167848218632955</v>
          </cell>
          <cell r="DG155">
            <v>99.25339925834362</v>
          </cell>
          <cell r="DH155">
            <v>-7.3268206039076489</v>
          </cell>
          <cell r="DI155">
            <v>-71.761960326721123</v>
          </cell>
          <cell r="DJ155">
            <v>180.67287043664993</v>
          </cell>
          <cell r="DK155">
            <v>303.47826086956519</v>
          </cell>
          <cell r="DL155">
            <v>75.16869095816466</v>
          </cell>
          <cell r="DM155">
            <v>-36.824377252075827</v>
          </cell>
          <cell r="DN155">
            <v>-42.962962962962962</v>
          </cell>
          <cell r="DO155">
            <v>41.834862385321117</v>
          </cell>
          <cell r="DP155">
            <v>17.981651376146829</v>
          </cell>
          <cell r="DQ155">
            <v>-25.741029641185648</v>
          </cell>
          <cell r="DR155">
            <v>5.3924505692031204</v>
          </cell>
          <cell r="DS155">
            <v>0</v>
          </cell>
          <cell r="DT155">
            <v>60.416666666666657</v>
          </cell>
          <cell r="DU155">
            <v>-72.620904836193446</v>
          </cell>
          <cell r="DV155">
            <v>24.167810165184875</v>
          </cell>
          <cell r="DW155">
            <v>1202.0512820512822</v>
          </cell>
          <cell r="DX155">
            <v>-67.825311942959004</v>
          </cell>
          <cell r="DY155" t="e">
            <v>#DIV/0!</v>
          </cell>
          <cell r="DZ155">
            <v>479.41176470588232</v>
          </cell>
          <cell r="EA155">
            <v>30.257747467656202</v>
          </cell>
          <cell r="EB155">
            <v>12.962962962962976</v>
          </cell>
          <cell r="EC155">
            <v>11.482720178372347</v>
          </cell>
          <cell r="ED155">
            <v>11.482720178372347</v>
          </cell>
          <cell r="EE155">
            <v>11.482720178372375</v>
          </cell>
          <cell r="EF155">
            <v>11.482720178372347</v>
          </cell>
          <cell r="EG155">
            <v>11.482720178372332</v>
          </cell>
          <cell r="EH155">
            <v>11.482720178372347</v>
          </cell>
          <cell r="EI155">
            <v>11.482720178372347</v>
          </cell>
          <cell r="EJ155">
            <v>11.482720178372347</v>
          </cell>
          <cell r="EK155">
            <v>11.482720178372347</v>
          </cell>
          <cell r="EL155">
            <v>1.7339034309818118</v>
          </cell>
          <cell r="EM155">
            <v>-2.6190847343669077</v>
          </cell>
          <cell r="EN155">
            <v>55.643594809342176</v>
          </cell>
          <cell r="EO155">
            <v>74.535172053769571</v>
          </cell>
          <cell r="EP155" t="e">
            <v>#DIV/0!</v>
          </cell>
          <cell r="EQ155">
            <v>-81.959030647966216</v>
          </cell>
          <cell r="ER155">
            <v>9.7479861059788675</v>
          </cell>
          <cell r="ES155">
            <v>-100</v>
          </cell>
          <cell r="ET155">
            <v>-100</v>
          </cell>
          <cell r="EU155">
            <v>160.53660840812472</v>
          </cell>
          <cell r="EV155">
            <v>21.42315231219645</v>
          </cell>
          <cell r="EW155">
            <v>45.714285714285694</v>
          </cell>
          <cell r="EX155">
            <v>7.0175438596491233</v>
          </cell>
          <cell r="EY155">
            <v>54.34782608695653</v>
          </cell>
        </row>
        <row r="156">
          <cell r="A156">
            <v>200105</v>
          </cell>
          <cell r="B156">
            <v>5.4921332095127866</v>
          </cell>
          <cell r="C156">
            <v>5.2476870463476644</v>
          </cell>
          <cell r="D156">
            <v>9.6629400895126736</v>
          </cell>
          <cell r="E156">
            <v>60.029241816540633</v>
          </cell>
          <cell r="F156" t="e">
            <v>#DIV/0!</v>
          </cell>
          <cell r="G156">
            <v>68.193384223918571</v>
          </cell>
          <cell r="H156">
            <v>93.589743589743591</v>
          </cell>
          <cell r="I156" t="e">
            <v>#DIV/0!</v>
          </cell>
          <cell r="J156" t="e">
            <v>#DIV/0!</v>
          </cell>
          <cell r="K156">
            <v>-100</v>
          </cell>
          <cell r="L156" t="e">
            <v>#DIV/0!</v>
          </cell>
          <cell r="M156">
            <v>400</v>
          </cell>
          <cell r="N156">
            <v>15.996578272027378</v>
          </cell>
          <cell r="O156">
            <v>206.03217158176943</v>
          </cell>
          <cell r="P156">
            <v>-24.390243902439025</v>
          </cell>
          <cell r="Q156">
            <v>41.899441340782118</v>
          </cell>
          <cell r="R156">
            <v>-61.330935251798557</v>
          </cell>
          <cell r="S156">
            <v>43.369175627240139</v>
          </cell>
          <cell r="T156">
            <v>-11.428571428571416</v>
          </cell>
          <cell r="U156">
            <v>90.212847942925407</v>
          </cell>
          <cell r="V156">
            <v>7964.3678160919553</v>
          </cell>
          <cell r="W156">
            <v>445.5645161290322</v>
          </cell>
          <cell r="X156">
            <v>794.73684210526324</v>
          </cell>
          <cell r="Y156">
            <v>-100</v>
          </cell>
          <cell r="Z156">
            <v>-100</v>
          </cell>
          <cell r="AA156">
            <v>-16.417910447761187</v>
          </cell>
          <cell r="AB156">
            <v>-81.619937694704049</v>
          </cell>
          <cell r="AC156" t="e">
            <v>#DIV/0!</v>
          </cell>
          <cell r="AD156">
            <v>-100</v>
          </cell>
          <cell r="AE156">
            <v>-33.333333333333343</v>
          </cell>
          <cell r="AF156">
            <v>-6.6846204629873682</v>
          </cell>
          <cell r="AG156">
            <v>524.73498233215537</v>
          </cell>
          <cell r="AH156">
            <v>-79.365079365079367</v>
          </cell>
          <cell r="AI156">
            <v>-78.196347031963469</v>
          </cell>
          <cell r="AJ156">
            <v>17.24137931034484</v>
          </cell>
          <cell r="AK156">
            <v>176.31578947368428</v>
          </cell>
          <cell r="AL156">
            <v>23.948220064724907</v>
          </cell>
          <cell r="AM156">
            <v>76.861313868613138</v>
          </cell>
          <cell r="AN156">
            <v>-15.884476534296027</v>
          </cell>
          <cell r="AO156">
            <v>23.988005997001508</v>
          </cell>
          <cell r="AP156">
            <v>528.57142857142867</v>
          </cell>
          <cell r="AQ156">
            <v>14.375</v>
          </cell>
          <cell r="AR156">
            <v>-4.6376811594203105</v>
          </cell>
          <cell r="AS156">
            <v>-9.9999999999999858</v>
          </cell>
          <cell r="AT156">
            <v>30.158730158730151</v>
          </cell>
          <cell r="AU156">
            <v>-47.441860465116278</v>
          </cell>
          <cell r="AV156">
            <v>-56.127159197537644</v>
          </cell>
          <cell r="AW156">
            <v>55.156950672645735</v>
          </cell>
          <cell r="AX156">
            <v>-89.879931389365353</v>
          </cell>
          <cell r="AY156" t="e">
            <v>#DIV/0!</v>
          </cell>
          <cell r="AZ156">
            <v>36.39705882352942</v>
          </cell>
          <cell r="BA156">
            <v>-3.637106661217814</v>
          </cell>
          <cell r="BB156">
            <v>-29.629629629629633</v>
          </cell>
          <cell r="BC156">
            <v>-8.4249084249084234</v>
          </cell>
          <cell r="BD156">
            <v>-8.4249084249084376</v>
          </cell>
          <cell r="BE156">
            <v>-8.4249084249084376</v>
          </cell>
          <cell r="BF156">
            <v>-8.4249084249084376</v>
          </cell>
          <cell r="BG156">
            <v>-8.4249084249084234</v>
          </cell>
          <cell r="BH156">
            <v>-8.4249084249084234</v>
          </cell>
          <cell r="BI156">
            <v>-8.4249084249084376</v>
          </cell>
          <cell r="BJ156">
            <v>-8.4249084249084092</v>
          </cell>
          <cell r="BK156">
            <v>-8.4249084249084234</v>
          </cell>
          <cell r="BL156">
            <v>3.0911791757699092</v>
          </cell>
          <cell r="BM156">
            <v>3.3916845998701319</v>
          </cell>
          <cell r="BN156">
            <v>-54.450554592311775</v>
          </cell>
          <cell r="BO156" t="e">
            <v>#DIV/0!</v>
          </cell>
          <cell r="BP156" t="e">
            <v>#DIV/0!</v>
          </cell>
          <cell r="BQ156">
            <v>95.454545454545467</v>
          </cell>
          <cell r="BR156">
            <v>-92.090693382546803</v>
          </cell>
          <cell r="BS156" t="e">
            <v>#DIV/0!</v>
          </cell>
          <cell r="BT156">
            <v>-100</v>
          </cell>
          <cell r="BU156">
            <v>-97.101849296163408</v>
          </cell>
          <cell r="BV156">
            <v>13.300525736071009</v>
          </cell>
          <cell r="BW156">
            <v>0</v>
          </cell>
          <cell r="BX156">
            <v>29.999999999999972</v>
          </cell>
          <cell r="BY156">
            <v>51.851851851851848</v>
          </cell>
          <cell r="CA156">
            <v>200105</v>
          </cell>
          <cell r="CB156">
            <v>10.205238274217095</v>
          </cell>
          <cell r="CC156">
            <v>9.818703796217946</v>
          </cell>
          <cell r="CD156">
            <v>19.715776117383712</v>
          </cell>
          <cell r="CE156">
            <v>46.06297550420868</v>
          </cell>
          <cell r="CF156">
            <v>296.1537518090613</v>
          </cell>
          <cell r="CG156">
            <v>64.557359545269009</v>
          </cell>
          <cell r="CH156">
            <v>-59.91031390134529</v>
          </cell>
          <cell r="CI156">
            <v>126.29757785467129</v>
          </cell>
          <cell r="CJ156">
            <v>44900</v>
          </cell>
          <cell r="CK156">
            <v>-100</v>
          </cell>
          <cell r="CL156" t="e">
            <v>#DIV/0!</v>
          </cell>
          <cell r="CM156">
            <v>-75</v>
          </cell>
          <cell r="CN156">
            <v>-14.725157148589005</v>
          </cell>
          <cell r="CO156">
            <v>104.18469061500838</v>
          </cell>
          <cell r="CP156">
            <v>460.10752688172033</v>
          </cell>
          <cell r="CQ156">
            <v>-30.721649484536101</v>
          </cell>
          <cell r="CR156">
            <v>-49.362340585146292</v>
          </cell>
          <cell r="CS156">
            <v>562.67103924007699</v>
          </cell>
          <cell r="CT156">
            <v>42.783505154639187</v>
          </cell>
          <cell r="CU156">
            <v>-17.391202127503007</v>
          </cell>
          <cell r="CV156">
            <v>54.895429899302883</v>
          </cell>
          <cell r="CW156">
            <v>-45.205321217488404</v>
          </cell>
          <cell r="CX156">
            <v>83.59221176985335</v>
          </cell>
          <cell r="CY156">
            <v>-100</v>
          </cell>
          <cell r="CZ156">
            <v>-59.063981042654028</v>
          </cell>
          <cell r="DA156">
            <v>-16.914191419141929</v>
          </cell>
          <cell r="DB156">
            <v>-59.198813056379819</v>
          </cell>
          <cell r="DC156">
            <v>-98.734177215189874</v>
          </cell>
          <cell r="DD156">
            <v>-100</v>
          </cell>
          <cell r="DE156">
            <v>118.705035971223</v>
          </cell>
          <cell r="DF156">
            <v>17.815646634891749</v>
          </cell>
          <cell r="DG156">
            <v>132.20818318660767</v>
          </cell>
          <cell r="DH156">
            <v>-34.382365173991403</v>
          </cell>
          <cell r="DI156">
            <v>-73.071561338289968</v>
          </cell>
          <cell r="DJ156">
            <v>174.15807560137455</v>
          </cell>
          <cell r="DK156">
            <v>271.89542483660136</v>
          </cell>
          <cell r="DL156">
            <v>60.095238095238102</v>
          </cell>
          <cell r="DM156">
            <v>-25.806451612903231</v>
          </cell>
          <cell r="DN156">
            <v>-38.706015891032905</v>
          </cell>
          <cell r="DO156">
            <v>35.059760956175296</v>
          </cell>
          <cell r="DP156">
            <v>30.769230769230802</v>
          </cell>
          <cell r="DQ156">
            <v>-23.833580980683493</v>
          </cell>
          <cell r="DR156">
            <v>3.6742800397219497</v>
          </cell>
          <cell r="DS156">
            <v>-2</v>
          </cell>
          <cell r="DT156">
            <v>54.125412541254121</v>
          </cell>
          <cell r="DU156">
            <v>-70.672903922274202</v>
          </cell>
          <cell r="DV156">
            <v>1.4879042442546933</v>
          </cell>
          <cell r="DW156">
            <v>784.82871125611757</v>
          </cell>
          <cell r="DX156">
            <v>-72.373540856031127</v>
          </cell>
          <cell r="DY156" t="e">
            <v>#DIV/0!</v>
          </cell>
          <cell r="DZ156">
            <v>226.2605042016807</v>
          </cell>
          <cell r="EA156">
            <v>21.901211556383984</v>
          </cell>
          <cell r="EB156">
            <v>4.4444444444444287</v>
          </cell>
          <cell r="EC156">
            <v>7.4551652586334853</v>
          </cell>
          <cell r="ED156">
            <v>7.4551652586334853</v>
          </cell>
          <cell r="EE156">
            <v>7.4551652586334853</v>
          </cell>
          <cell r="EF156">
            <v>7.4551652586334853</v>
          </cell>
          <cell r="EG156">
            <v>7.4551652586334569</v>
          </cell>
          <cell r="EH156">
            <v>7.4551652586334853</v>
          </cell>
          <cell r="EI156">
            <v>7.4551652586334853</v>
          </cell>
          <cell r="EJ156">
            <v>7.4551652586334853</v>
          </cell>
          <cell r="EK156">
            <v>7.4551652586334569</v>
          </cell>
          <cell r="EL156">
            <v>2.1480608750469941</v>
          </cell>
          <cell r="EM156">
            <v>-0.69136042639127027</v>
          </cell>
          <cell r="EN156">
            <v>52.3813944041745</v>
          </cell>
          <cell r="EO156">
            <v>76.906077348066304</v>
          </cell>
          <cell r="EP156" t="e">
            <v>#DIV/0!</v>
          </cell>
          <cell r="EQ156">
            <v>-81.7829020103337</v>
          </cell>
          <cell r="ER156">
            <v>-2.7710257656781749</v>
          </cell>
          <cell r="ES156">
            <v>-100</v>
          </cell>
          <cell r="ET156">
            <v>-100</v>
          </cell>
          <cell r="EU156">
            <v>144.02985074626869</v>
          </cell>
          <cell r="EV156">
            <v>19.80695707960993</v>
          </cell>
          <cell r="EW156">
            <v>33.333333333333314</v>
          </cell>
          <cell r="EX156">
            <v>10.447761194029837</v>
          </cell>
          <cell r="EY156">
            <v>53.781512605042025</v>
          </cell>
        </row>
        <row r="157">
          <cell r="A157">
            <v>200106</v>
          </cell>
          <cell r="B157">
            <v>-32.885866761865231</v>
          </cell>
          <cell r="C157">
            <v>-34.074984489732586</v>
          </cell>
          <cell r="D157">
            <v>-10.755610828482759</v>
          </cell>
          <cell r="E157">
            <v>-12.08766521495258</v>
          </cell>
          <cell r="F157">
            <v>-76.734539969834088</v>
          </cell>
          <cell r="G157">
            <v>93.443482821925016</v>
          </cell>
          <cell r="H157">
            <v>-94.26523297491039</v>
          </cell>
          <cell r="I157">
            <v>-95.161290322580641</v>
          </cell>
          <cell r="J157">
            <v>-100</v>
          </cell>
          <cell r="K157">
            <v>-100</v>
          </cell>
          <cell r="L157" t="e">
            <v>#DIV/0!</v>
          </cell>
          <cell r="M157">
            <v>-97.727272727272734</v>
          </cell>
          <cell r="N157">
            <v>41.103202846975108</v>
          </cell>
          <cell r="O157">
            <v>19.599248591108335</v>
          </cell>
          <cell r="P157">
            <v>-21.193415637860085</v>
          </cell>
          <cell r="Q157">
            <v>-3.2258064516128968</v>
          </cell>
          <cell r="R157">
            <v>-63.876651982378853</v>
          </cell>
          <cell r="S157">
            <v>93.470374848851293</v>
          </cell>
          <cell r="T157">
            <v>45.882352941176464</v>
          </cell>
          <cell r="U157">
            <v>-35.593090287456619</v>
          </cell>
          <cell r="V157">
            <v>25.887600356824265</v>
          </cell>
          <cell r="W157">
            <v>-75.277538399148369</v>
          </cell>
          <cell r="X157">
            <v>-73.50293542074364</v>
          </cell>
          <cell r="Y157" t="e">
            <v>#DIV/0!</v>
          </cell>
          <cell r="Z157">
            <v>700</v>
          </cell>
          <cell r="AA157">
            <v>-38.921282798833822</v>
          </cell>
          <cell r="AB157">
            <v>-66.219839142091146</v>
          </cell>
          <cell r="AC157">
            <v>-100</v>
          </cell>
          <cell r="AD157" t="e">
            <v>#DIV/0!</v>
          </cell>
          <cell r="AE157">
            <v>1650</v>
          </cell>
          <cell r="AF157">
            <v>-5.982951341744041</v>
          </cell>
          <cell r="AG157">
            <v>49.086804843012544</v>
          </cell>
          <cell r="AH157">
            <v>-73.094425483503983</v>
          </cell>
          <cell r="AI157">
            <v>-74.500587544065809</v>
          </cell>
          <cell r="AJ157">
            <v>-72.555205047318609</v>
          </cell>
          <cell r="AK157">
            <v>13.432835820895519</v>
          </cell>
          <cell r="AL157">
            <v>84.782608695652186</v>
          </cell>
          <cell r="AM157">
            <v>61.027397260273972</v>
          </cell>
          <cell r="AN157">
            <v>44.370860927152336</v>
          </cell>
          <cell r="AO157">
            <v>-34.205231388329977</v>
          </cell>
          <cell r="AP157">
            <v>2773.9130434782614</v>
          </cell>
          <cell r="AQ157">
            <v>-5.6122448979591866</v>
          </cell>
          <cell r="AR157">
            <v>-33.038348082595874</v>
          </cell>
          <cell r="AS157">
            <v>-23.07692307692308</v>
          </cell>
          <cell r="AT157">
            <v>19.047619047619051</v>
          </cell>
          <cell r="AU157">
            <v>-44.31818181818182</v>
          </cell>
          <cell r="AV157">
            <v>-54.52725504776069</v>
          </cell>
          <cell r="AW157">
            <v>89.545454545454561</v>
          </cell>
          <cell r="AX157">
            <v>-55.486542443064181</v>
          </cell>
          <cell r="AY157">
            <v>-100</v>
          </cell>
          <cell r="AZ157">
            <v>32.258064516129025</v>
          </cell>
          <cell r="BA157">
            <v>-2.8200648864487192</v>
          </cell>
          <cell r="BB157">
            <v>-14.81481481481481</v>
          </cell>
          <cell r="BC157">
            <v>-15.812591508052705</v>
          </cell>
          <cell r="BD157">
            <v>-15.812591508052705</v>
          </cell>
          <cell r="BE157">
            <v>-15.812591508052677</v>
          </cell>
          <cell r="BF157">
            <v>-15.812591508052691</v>
          </cell>
          <cell r="BG157">
            <v>-15.812591508052719</v>
          </cell>
          <cell r="BH157">
            <v>-15.812591508052691</v>
          </cell>
          <cell r="BI157">
            <v>-15.812591508052705</v>
          </cell>
          <cell r="BJ157">
            <v>-15.812591508052705</v>
          </cell>
          <cell r="BK157">
            <v>-15.812591508052705</v>
          </cell>
          <cell r="BL157">
            <v>-46.741119386439642</v>
          </cell>
          <cell r="BM157">
            <v>-46.031382516548867</v>
          </cell>
          <cell r="BN157">
            <v>-76.650733557554105</v>
          </cell>
          <cell r="BO157">
            <v>31.162790697674438</v>
          </cell>
          <cell r="BP157" t="e">
            <v>#DIV/0!</v>
          </cell>
          <cell r="BQ157">
            <v>-100</v>
          </cell>
          <cell r="BR157">
            <v>-100</v>
          </cell>
          <cell r="BS157" t="e">
            <v>#DIV/0!</v>
          </cell>
          <cell r="BT157">
            <v>-100</v>
          </cell>
          <cell r="BU157">
            <v>480.44739022369504</v>
          </cell>
          <cell r="BV157">
            <v>4.3630485874018348</v>
          </cell>
          <cell r="BW157">
            <v>-13.333333333333329</v>
          </cell>
          <cell r="BX157">
            <v>29.999999999999972</v>
          </cell>
          <cell r="BY157">
            <v>209.52380952380952</v>
          </cell>
          <cell r="CA157">
            <v>200106</v>
          </cell>
          <cell r="CB157">
            <v>1.0382604865376948</v>
          </cell>
          <cell r="CC157">
            <v>0.42172570783698404</v>
          </cell>
          <cell r="CD157">
            <v>14.229353593416235</v>
          </cell>
          <cell r="CE157">
            <v>35.369446478058677</v>
          </cell>
          <cell r="CF157">
            <v>-27.050956475698356</v>
          </cell>
          <cell r="CG157">
            <v>67.646398923042398</v>
          </cell>
          <cell r="CH157">
            <v>-78.105884834423122</v>
          </cell>
          <cell r="CI157">
            <v>-19.598583234946858</v>
          </cell>
          <cell r="CJ157">
            <v>-96.803863773571507</v>
          </cell>
          <cell r="CK157">
            <v>-100</v>
          </cell>
          <cell r="CL157" t="e">
            <v>#DIV/0!</v>
          </cell>
          <cell r="CM157">
            <v>-90.625</v>
          </cell>
          <cell r="CN157">
            <v>-7.4293686780606834</v>
          </cell>
          <cell r="CO157">
            <v>93.140380999100614</v>
          </cell>
          <cell r="CP157">
            <v>294.91525423728808</v>
          </cell>
          <cell r="CQ157">
            <v>-27.60511882998172</v>
          </cell>
          <cell r="CR157">
            <v>-52.315506423662988</v>
          </cell>
          <cell r="CS157">
            <v>459.87283645355012</v>
          </cell>
          <cell r="CT157">
            <v>43.178410794602684</v>
          </cell>
          <cell r="CU157">
            <v>-21.113973023813742</v>
          </cell>
          <cell r="CV157">
            <v>49.721559268098673</v>
          </cell>
          <cell r="CW157">
            <v>-53.482628714943495</v>
          </cell>
          <cell r="CX157">
            <v>27.266348582655013</v>
          </cell>
          <cell r="CY157">
            <v>-100</v>
          </cell>
          <cell r="CZ157">
            <v>-16.610738255033553</v>
          </cell>
          <cell r="DA157">
            <v>-24.868282402528962</v>
          </cell>
          <cell r="DB157">
            <v>-60.720511330621726</v>
          </cell>
          <cell r="DC157">
            <v>-98.853868194842406</v>
          </cell>
          <cell r="DD157">
            <v>-50</v>
          </cell>
          <cell r="DE157">
            <v>140.42553191489361</v>
          </cell>
          <cell r="DF157">
            <v>13.622216237363858</v>
          </cell>
          <cell r="DG157">
            <v>117.0921032989998</v>
          </cell>
          <cell r="DH157">
            <v>-41.968565377326939</v>
          </cell>
          <cell r="DI157">
            <v>-73.307468477206612</v>
          </cell>
          <cell r="DJ157">
            <v>130.02257336343112</v>
          </cell>
          <cell r="DK157">
            <v>193.18181818181819</v>
          </cell>
          <cell r="DL157">
            <v>64.53125</v>
          </cell>
          <cell r="DM157">
            <v>-17.677609643498343</v>
          </cell>
          <cell r="DN157">
            <v>-32.148457919498156</v>
          </cell>
          <cell r="DO157">
            <v>10.032715376226804</v>
          </cell>
          <cell r="DP157">
            <v>239.33884297520666</v>
          </cell>
          <cell r="DQ157">
            <v>-22.830665543386687</v>
          </cell>
          <cell r="DR157">
            <v>-1.6149596260093659</v>
          </cell>
          <cell r="DS157">
            <v>-6.3492063492063551</v>
          </cell>
          <cell r="DT157">
            <v>49.855072463768096</v>
          </cell>
          <cell r="DU157">
            <v>-69.103214890016915</v>
          </cell>
          <cell r="DV157">
            <v>-10.922171742322178</v>
          </cell>
          <cell r="DW157">
            <v>601.20048019207695</v>
          </cell>
          <cell r="DX157">
            <v>-69.909365558912384</v>
          </cell>
          <cell r="DY157">
            <v>-100</v>
          </cell>
          <cell r="DZ157">
            <v>149.74554707379136</v>
          </cell>
          <cell r="EA157">
            <v>17.749135491983665</v>
          </cell>
          <cell r="EB157">
            <v>1.2345679012345556</v>
          </cell>
          <cell r="EC157">
            <v>3.5375323554788736</v>
          </cell>
          <cell r="ED157">
            <v>3.5375323554788736</v>
          </cell>
          <cell r="EE157">
            <v>3.5375323554788878</v>
          </cell>
          <cell r="EF157">
            <v>3.5375323554788736</v>
          </cell>
          <cell r="EG157">
            <v>3.5375323554788451</v>
          </cell>
          <cell r="EH157">
            <v>3.5375323554788878</v>
          </cell>
          <cell r="EI157">
            <v>3.5375323554788736</v>
          </cell>
          <cell r="EJ157">
            <v>3.5375323554788451</v>
          </cell>
          <cell r="EK157">
            <v>3.5375323554788451</v>
          </cell>
          <cell r="EL157">
            <v>-9.515890224053976</v>
          </cell>
          <cell r="EM157">
            <v>-11.770409068388105</v>
          </cell>
          <cell r="EN157">
            <v>36.95852392132204</v>
          </cell>
          <cell r="EO157">
            <v>76.482199810361209</v>
          </cell>
          <cell r="EP157" t="e">
            <v>#DIV/0!</v>
          </cell>
          <cell r="EQ157">
            <v>-89.432490445526412</v>
          </cell>
          <cell r="ER157">
            <v>-3.4935340667824732</v>
          </cell>
          <cell r="ES157">
            <v>-100</v>
          </cell>
          <cell r="ET157">
            <v>-100</v>
          </cell>
          <cell r="EU157">
            <v>151.06051424119124</v>
          </cell>
          <cell r="EV157">
            <v>17.063481875469847</v>
          </cell>
          <cell r="EW157">
            <v>22.222222222222229</v>
          </cell>
          <cell r="EX157">
            <v>12.987012987012974</v>
          </cell>
          <cell r="EY157">
            <v>77.142857142857139</v>
          </cell>
        </row>
        <row r="158">
          <cell r="A158">
            <v>200107</v>
          </cell>
          <cell r="B158">
            <v>-26.196593267083827</v>
          </cell>
          <cell r="C158">
            <v>-28.029949850293477</v>
          </cell>
          <cell r="D158">
            <v>-2.1437724798748832</v>
          </cell>
          <cell r="E158">
            <v>51.14009262896235</v>
          </cell>
          <cell r="F158">
            <v>127.35042735042734</v>
          </cell>
          <cell r="G158">
            <v>147.86526496459987</v>
          </cell>
          <cell r="H158">
            <v>-20.677966101694906</v>
          </cell>
          <cell r="I158">
            <v>1054.5454545454547</v>
          </cell>
          <cell r="J158">
            <v>-100</v>
          </cell>
          <cell r="K158" t="e">
            <v>#DIV/0!</v>
          </cell>
          <cell r="L158" t="e">
            <v>#DIV/0!</v>
          </cell>
          <cell r="M158">
            <v>-100</v>
          </cell>
          <cell r="N158">
            <v>80.439330543933039</v>
          </cell>
          <cell r="O158">
            <v>105.75117370892019</v>
          </cell>
          <cell r="P158">
            <v>-83.928571428571431</v>
          </cell>
          <cell r="Q158">
            <v>102.40963855421685</v>
          </cell>
          <cell r="R158">
            <v>332.55813953488371</v>
          </cell>
          <cell r="S158">
            <v>179.69443075406605</v>
          </cell>
          <cell r="T158">
            <v>0.26246719160106124</v>
          </cell>
          <cell r="U158">
            <v>-17.71059885264377</v>
          </cell>
          <cell r="V158">
            <v>6.3966396639663969</v>
          </cell>
          <cell r="W158">
            <v>-62.24886584575502</v>
          </cell>
          <cell r="X158">
            <v>-19.693824597820438</v>
          </cell>
          <cell r="Y158">
            <v>-100</v>
          </cell>
          <cell r="Z158">
            <v>36.065573770491795</v>
          </cell>
          <cell r="AA158">
            <v>-41.272189349112431</v>
          </cell>
          <cell r="AB158">
            <v>560.60606060606051</v>
          </cell>
          <cell r="AC158">
            <v>-100</v>
          </cell>
          <cell r="AD158">
            <v>-37.5</v>
          </cell>
          <cell r="AE158">
            <v>109.67741935483869</v>
          </cell>
          <cell r="AF158">
            <v>-8.5973011486983069</v>
          </cell>
          <cell r="AG158">
            <v>39.206227387347866</v>
          </cell>
          <cell r="AH158">
            <v>-34.546752319771585</v>
          </cell>
          <cell r="AI158">
            <v>-82.05714285714285</v>
          </cell>
          <cell r="AJ158">
            <v>-69.558599695585997</v>
          </cell>
          <cell r="AK158">
            <v>5.3333333333333286</v>
          </cell>
          <cell r="AL158">
            <v>13.071895424836597</v>
          </cell>
          <cell r="AM158">
            <v>88.473520249221167</v>
          </cell>
          <cell r="AN158">
            <v>101.37931034482759</v>
          </cell>
          <cell r="AO158">
            <v>-5.9891107078040022</v>
          </cell>
          <cell r="AP158">
            <v>1070</v>
          </cell>
          <cell r="AQ158">
            <v>42.458100558659225</v>
          </cell>
          <cell r="AR158">
            <v>-43.252595155709351</v>
          </cell>
          <cell r="AS158">
            <v>166.66666666666663</v>
          </cell>
          <cell r="AT158">
            <v>270</v>
          </cell>
          <cell r="AU158">
            <v>-10.909090909090907</v>
          </cell>
          <cell r="AV158">
            <v>-42.187923400958041</v>
          </cell>
          <cell r="AW158">
            <v>-68.055555555555557</v>
          </cell>
          <cell r="AX158">
            <v>-82.882882882882882</v>
          </cell>
          <cell r="AY158" t="e">
            <v>#DIV/0!</v>
          </cell>
          <cell r="AZ158">
            <v>25.087108013937282</v>
          </cell>
          <cell r="BA158">
            <v>-2.3779193205944864</v>
          </cell>
          <cell r="BB158">
            <v>-33.333333333333343</v>
          </cell>
          <cell r="BC158">
            <v>-41.015378133558031</v>
          </cell>
          <cell r="BD158">
            <v>-41.015378133558031</v>
          </cell>
          <cell r="BE158">
            <v>-41.015378133558023</v>
          </cell>
          <cell r="BF158">
            <v>-41.015378133558045</v>
          </cell>
          <cell r="BG158">
            <v>-41.015378133558031</v>
          </cell>
          <cell r="BH158">
            <v>-41.015378133558031</v>
          </cell>
          <cell r="BI158">
            <v>-41.015378133558023</v>
          </cell>
          <cell r="BJ158">
            <v>-41.015378133558045</v>
          </cell>
          <cell r="BK158">
            <v>-41.015378133558031</v>
          </cell>
          <cell r="BL158">
            <v>-47.818161098251068</v>
          </cell>
          <cell r="BM158">
            <v>-62.071899937380579</v>
          </cell>
          <cell r="BN158">
            <v>359.75476378603111</v>
          </cell>
          <cell r="BO158">
            <v>572.81454979129398</v>
          </cell>
          <cell r="BP158" t="e">
            <v>#DIV/0!</v>
          </cell>
          <cell r="BQ158">
            <v>-100</v>
          </cell>
          <cell r="BR158">
            <v>1011.873350923483</v>
          </cell>
          <cell r="BS158" t="e">
            <v>#DIV/0!</v>
          </cell>
          <cell r="BT158">
            <v>-100</v>
          </cell>
          <cell r="BU158">
            <v>801.32774283717686</v>
          </cell>
          <cell r="BV158">
            <v>13.845324930951321</v>
          </cell>
          <cell r="BW158">
            <v>-11.111111111111114</v>
          </cell>
          <cell r="BX158">
            <v>50</v>
          </cell>
          <cell r="BY158">
            <v>461.53846153846155</v>
          </cell>
          <cell r="CA158">
            <v>200107</v>
          </cell>
          <cell r="CB158">
            <v>-3.1236863864415056</v>
          </cell>
          <cell r="CC158">
            <v>-3.9003862042344224</v>
          </cell>
          <cell r="CD158">
            <v>11.668225668659659</v>
          </cell>
          <cell r="CE158">
            <v>37.353896134447382</v>
          </cell>
          <cell r="CF158">
            <v>-11.161150155248095</v>
          </cell>
          <cell r="CG158">
            <v>76.920405784160522</v>
          </cell>
          <cell r="CH158">
            <v>-74.741858617950754</v>
          </cell>
          <cell r="CI158">
            <v>58.050383351588181</v>
          </cell>
          <cell r="CJ158">
            <v>-96.819338422391851</v>
          </cell>
          <cell r="CK158">
            <v>-100</v>
          </cell>
          <cell r="CL158" t="e">
            <v>#DIV/0!</v>
          </cell>
          <cell r="CM158">
            <v>-94.059405940594061</v>
          </cell>
          <cell r="CN158">
            <v>1.3602594956576297</v>
          </cell>
          <cell r="CO158">
            <v>93.961629595658422</v>
          </cell>
          <cell r="CP158">
            <v>159.90909090909088</v>
          </cell>
          <cell r="CQ158">
            <v>-18.436703483432453</v>
          </cell>
          <cell r="CR158">
            <v>-42.674046023885822</v>
          </cell>
          <cell r="CS158">
            <v>342.90123456790127</v>
          </cell>
          <cell r="CT158">
            <v>33.644314868804656</v>
          </cell>
          <cell r="CU158">
            <v>-20.362614096149841</v>
          </cell>
          <cell r="CV158">
            <v>34.707839467664797</v>
          </cell>
          <cell r="CW158">
            <v>-55.035591274397248</v>
          </cell>
          <cell r="CX158">
            <v>10.783242258652052</v>
          </cell>
          <cell r="CY158">
            <v>-100</v>
          </cell>
          <cell r="CZ158">
            <v>-14.872904272579774</v>
          </cell>
          <cell r="DA158">
            <v>-29.176379176379172</v>
          </cell>
          <cell r="DB158">
            <v>-49.030786773090071</v>
          </cell>
          <cell r="DC158">
            <v>-98.911564625850346</v>
          </cell>
          <cell r="DD158">
            <v>-39.999999999999993</v>
          </cell>
          <cell r="DE158">
            <v>134.88372093023253</v>
          </cell>
          <cell r="DF158">
            <v>10.275451925441942</v>
          </cell>
          <cell r="DG158">
            <v>97.313249993039506</v>
          </cell>
          <cell r="DH158">
            <v>-40.966062475896649</v>
          </cell>
          <cell r="DI158">
            <v>-74.577114427860707</v>
          </cell>
          <cell r="DJ158">
            <v>76.039522437216988</v>
          </cell>
          <cell r="DK158">
            <v>145.42372881355931</v>
          </cell>
          <cell r="DL158">
            <v>59.036985345429173</v>
          </cell>
          <cell r="DM158">
            <v>-13.48072422712157</v>
          </cell>
          <cell r="DN158">
            <v>-22.740524781341094</v>
          </cell>
          <cell r="DO158">
            <v>5.4502984687256486</v>
          </cell>
          <cell r="DP158">
            <v>278.58267716535437</v>
          </cell>
          <cell r="DQ158">
            <v>-19.705882352941188</v>
          </cell>
          <cell r="DR158">
            <v>-6.1695685087055381</v>
          </cell>
          <cell r="DS158">
            <v>15.277777777777771</v>
          </cell>
          <cell r="DT158">
            <v>72.72727272727272</v>
          </cell>
          <cell r="DU158">
            <v>-66.025641025641022</v>
          </cell>
          <cell r="DV158">
            <v>-15.620155932188567</v>
          </cell>
          <cell r="DW158">
            <v>327.60823278921231</v>
          </cell>
          <cell r="DX158">
            <v>-71.443793287160361</v>
          </cell>
          <cell r="DY158">
            <v>-100</v>
          </cell>
          <cell r="DZ158">
            <v>116.40260950605779</v>
          </cell>
          <cell r="EA158">
            <v>14.430734225956087</v>
          </cell>
          <cell r="EB158">
            <v>-6.6666666666666714</v>
          </cell>
          <cell r="EC158">
            <v>-6.5465121823296499</v>
          </cell>
          <cell r="ED158">
            <v>-6.5465121823296499</v>
          </cell>
          <cell r="EE158">
            <v>-6.5465121823296357</v>
          </cell>
          <cell r="EF158">
            <v>-6.5465121823296784</v>
          </cell>
          <cell r="EG158">
            <v>-6.5465121823296641</v>
          </cell>
          <cell r="EH158">
            <v>-6.5465121823296499</v>
          </cell>
          <cell r="EI158">
            <v>-6.5465121823296499</v>
          </cell>
          <cell r="EJ158">
            <v>-6.5465121823296784</v>
          </cell>
          <cell r="EK158">
            <v>-6.5465121823296784</v>
          </cell>
          <cell r="EL158">
            <v>-15.208881104960511</v>
          </cell>
          <cell r="EM158">
            <v>-19.329986426047782</v>
          </cell>
          <cell r="EN158">
            <v>73.462240658423354</v>
          </cell>
          <cell r="EO158">
            <v>139.16854948034344</v>
          </cell>
          <cell r="EP158" t="e">
            <v>#DIV/0!</v>
          </cell>
          <cell r="EQ158">
            <v>-89.990578200932262</v>
          </cell>
          <cell r="ER158">
            <v>86.740137170994785</v>
          </cell>
          <cell r="ES158">
            <v>-100</v>
          </cell>
          <cell r="ET158">
            <v>-100</v>
          </cell>
          <cell r="EU158">
            <v>166.78268509444803</v>
          </cell>
          <cell r="EV158">
            <v>16.498010269324226</v>
          </cell>
          <cell r="EW158">
            <v>14.814814814814838</v>
          </cell>
          <cell r="EX158">
            <v>17.977528089887642</v>
          </cell>
          <cell r="EY158">
            <v>109.8039215686274</v>
          </cell>
        </row>
        <row r="159">
          <cell r="A159">
            <v>200108</v>
          </cell>
          <cell r="B159">
            <v>-9.0708368253648075</v>
          </cell>
          <cell r="C159">
            <v>-10.517550341907182</v>
          </cell>
          <cell r="D159">
            <v>-14.973633966463211</v>
          </cell>
          <cell r="E159">
            <v>19.49904723580525</v>
          </cell>
          <cell r="F159">
            <v>358.0459770114943</v>
          </cell>
          <cell r="G159">
            <v>378.37837837837833</v>
          </cell>
          <cell r="H159">
            <v>-79.965156794425098</v>
          </cell>
          <cell r="I159">
            <v>175.35211267605632</v>
          </cell>
          <cell r="J159">
            <v>-100</v>
          </cell>
          <cell r="K159" t="e">
            <v>#DIV/0!</v>
          </cell>
          <cell r="L159" t="e">
            <v>#DIV/0!</v>
          </cell>
          <cell r="M159">
            <v>-100</v>
          </cell>
          <cell r="N159">
            <v>-31.381285805219619</v>
          </cell>
          <cell r="O159">
            <v>-1.2276785714285694</v>
          </cell>
          <cell r="P159">
            <v>3.5069075451647223</v>
          </cell>
          <cell r="Q159">
            <v>24.038461538461561</v>
          </cell>
          <cell r="R159">
            <v>85.929648241206024</v>
          </cell>
          <cell r="S159">
            <v>115.31100478468903</v>
          </cell>
          <cell r="T159">
            <v>-8.7671232876712395</v>
          </cell>
          <cell r="U159">
            <v>-31.098435037889161</v>
          </cell>
          <cell r="V159">
            <v>-24.410833626450923</v>
          </cell>
          <cell r="W159">
            <v>-84.674972914409537</v>
          </cell>
          <cell r="X159">
            <v>-57.125328659070988</v>
          </cell>
          <cell r="Y159" t="e">
            <v>#DIV/0!</v>
          </cell>
          <cell r="Z159" t="e">
            <v>#DIV/0!</v>
          </cell>
          <cell r="AA159">
            <v>-19.166666666666671</v>
          </cell>
          <cell r="AB159">
            <v>2836.8421052631579</v>
          </cell>
          <cell r="AC159">
            <v>-100</v>
          </cell>
          <cell r="AD159" t="e">
            <v>#DIV/0!</v>
          </cell>
          <cell r="AE159">
            <v>243.75</v>
          </cell>
          <cell r="AF159">
            <v>-18.217862245584442</v>
          </cell>
          <cell r="AG159">
            <v>-59.734998734070381</v>
          </cell>
          <cell r="AH159">
            <v>-38.366336633663359</v>
          </cell>
          <cell r="AI159">
            <v>-79.466119096509232</v>
          </cell>
          <cell r="AJ159">
            <v>-87.258347978910365</v>
          </cell>
          <cell r="AK159">
            <v>84</v>
          </cell>
          <cell r="AL159">
            <v>3.9393939393939519</v>
          </cell>
          <cell r="AM159">
            <v>87.84615384615384</v>
          </cell>
          <cell r="AN159">
            <v>30.219780219780205</v>
          </cell>
          <cell r="AO159">
            <v>-18.496240601503771</v>
          </cell>
          <cell r="AP159">
            <v>261.84210526315786</v>
          </cell>
          <cell r="AQ159">
            <v>22.500000000000014</v>
          </cell>
          <cell r="AR159">
            <v>-37.5</v>
          </cell>
          <cell r="AS159">
            <v>213.33333333333337</v>
          </cell>
          <cell r="AT159">
            <v>431.25</v>
          </cell>
          <cell r="AU159">
            <v>10.924369747899163</v>
          </cell>
          <cell r="AV159">
            <v>-1.6403810644672063</v>
          </cell>
          <cell r="AW159">
            <v>-1.9450800915331854</v>
          </cell>
          <cell r="AX159">
            <v>-88.757396449704146</v>
          </cell>
          <cell r="AY159" t="e">
            <v>#DIV/0!</v>
          </cell>
          <cell r="AZ159">
            <v>37.651821862348186</v>
          </cell>
          <cell r="BA159">
            <v>-8.3084691301354212</v>
          </cell>
          <cell r="BB159">
            <v>-52.173913043478258</v>
          </cell>
          <cell r="BC159">
            <v>-36.983920034767493</v>
          </cell>
          <cell r="BD159">
            <v>-36.983920034767479</v>
          </cell>
          <cell r="BE159">
            <v>-36.983920034767493</v>
          </cell>
          <cell r="BF159">
            <v>-36.983920034767493</v>
          </cell>
          <cell r="BG159">
            <v>-36.983920034767493</v>
          </cell>
          <cell r="BH159">
            <v>-36.983920034767493</v>
          </cell>
          <cell r="BI159">
            <v>-36.983920034767479</v>
          </cell>
          <cell r="BJ159">
            <v>-36.983920034767493</v>
          </cell>
          <cell r="BK159">
            <v>-36.983920034767479</v>
          </cell>
          <cell r="BL159">
            <v>197.30323551108256</v>
          </cell>
          <cell r="BM159">
            <v>2495.1724137931033</v>
          </cell>
          <cell r="BN159">
            <v>178.60719743419338</v>
          </cell>
          <cell r="BO159">
            <v>132.48694254720772</v>
          </cell>
          <cell r="BP159" t="e">
            <v>#DIV/0!</v>
          </cell>
          <cell r="BQ159">
            <v>-94.47004608294931</v>
          </cell>
          <cell r="BR159">
            <v>590.43803418803418</v>
          </cell>
          <cell r="BS159" t="e">
            <v>#DIV/0!</v>
          </cell>
          <cell r="BT159" t="e">
            <v>#DIV/0!</v>
          </cell>
          <cell r="BU159">
            <v>132.11678832116789</v>
          </cell>
          <cell r="BV159">
            <v>0.23218310891330418</v>
          </cell>
          <cell r="BW159">
            <v>-12.5</v>
          </cell>
          <cell r="BX159">
            <v>14.285714285714306</v>
          </cell>
          <cell r="BY159">
            <v>44.230769230769255</v>
          </cell>
          <cell r="CA159">
            <v>200108</v>
          </cell>
          <cell r="CB159">
            <v>-3.537286427663517</v>
          </cell>
          <cell r="CC159">
            <v>-4.317322838391533</v>
          </cell>
          <cell r="CD159">
            <v>8.0636243199659958</v>
          </cell>
          <cell r="CE159">
            <v>35.085282077002773</v>
          </cell>
          <cell r="CF159">
            <v>6.7601759715678185</v>
          </cell>
          <cell r="CG159">
            <v>97.298797409805758</v>
          </cell>
          <cell r="CH159">
            <v>-75.276292335115869</v>
          </cell>
          <cell r="CI159">
            <v>73.838862559241733</v>
          </cell>
          <cell r="CJ159">
            <v>-96.852376455775882</v>
          </cell>
          <cell r="CK159">
            <v>-100</v>
          </cell>
          <cell r="CL159" t="e">
            <v>#DIV/0!</v>
          </cell>
          <cell r="CM159">
            <v>-94.230769230769226</v>
          </cell>
          <cell r="CN159">
            <v>-3.2620416966211252</v>
          </cell>
          <cell r="CO159">
            <v>82.494117647058772</v>
          </cell>
          <cell r="CP159">
            <v>113.05316778096147</v>
          </cell>
          <cell r="CQ159">
            <v>-14.988290398126466</v>
          </cell>
          <cell r="CR159">
            <v>-35.627753303964766</v>
          </cell>
          <cell r="CS159">
            <v>324.87684729064046</v>
          </cell>
          <cell r="CT159">
            <v>26.201923076923066</v>
          </cell>
          <cell r="CU159">
            <v>-21.978020206010072</v>
          </cell>
          <cell r="CV159">
            <v>25.802292516646361</v>
          </cell>
          <cell r="CW159">
            <v>-60.218832891246684</v>
          </cell>
          <cell r="CX159">
            <v>-12.436320047947262</v>
          </cell>
          <cell r="CY159">
            <v>-100</v>
          </cell>
          <cell r="CZ159">
            <v>27.095727420227149</v>
          </cell>
          <cell r="DA159">
            <v>-28.322672352523099</v>
          </cell>
          <cell r="DB159">
            <v>41.800110436223122</v>
          </cell>
          <cell r="DC159">
            <v>-98.950131233595798</v>
          </cell>
          <cell r="DD159">
            <v>-39.999999999999993</v>
          </cell>
          <cell r="DE159">
            <v>151.96078431372544</v>
          </cell>
          <cell r="DF159">
            <v>6.5098837319721241</v>
          </cell>
          <cell r="DG159">
            <v>58.355315496378182</v>
          </cell>
          <cell r="DH159">
            <v>-40.694060773480665</v>
          </cell>
          <cell r="DI159">
            <v>-75.25699600228441</v>
          </cell>
          <cell r="DJ159">
            <v>23.941687692739009</v>
          </cell>
          <cell r="DK159">
            <v>136.52173913043475</v>
          </cell>
          <cell r="DL159">
            <v>48.723766307430509</v>
          </cell>
          <cell r="DM159">
            <v>-9.5807674088109991</v>
          </cell>
          <cell r="DN159">
            <v>-18.4375</v>
          </cell>
          <cell r="DO159">
            <v>1.9256308100929544</v>
          </cell>
          <cell r="DP159">
            <v>276.79324894514775</v>
          </cell>
          <cell r="DQ159">
            <v>-16.766169154228848</v>
          </cell>
          <cell r="DR159">
            <v>-9.4025797691785442</v>
          </cell>
          <cell r="DS159">
            <v>49.425287356321832</v>
          </cell>
          <cell r="DT159">
            <v>112.4711316397229</v>
          </cell>
          <cell r="DU159">
            <v>-63.198518061129974</v>
          </cell>
          <cell r="DV159">
            <v>-14.095915159953549</v>
          </cell>
          <cell r="DW159">
            <v>201.44546649145872</v>
          </cell>
          <cell r="DX159">
            <v>-72.873900293255133</v>
          </cell>
          <cell r="DY159">
            <v>-100</v>
          </cell>
          <cell r="DZ159">
            <v>101.66666666666671</v>
          </cell>
          <cell r="EA159">
            <v>11.421585749214131</v>
          </cell>
          <cell r="EB159">
            <v>-14.843750000000014</v>
          </cell>
          <cell r="EC159">
            <v>-12.023460410557163</v>
          </cell>
          <cell r="ED159">
            <v>-12.023460410557178</v>
          </cell>
          <cell r="EE159">
            <v>-12.023460410557149</v>
          </cell>
          <cell r="EF159">
            <v>-12.023460410557192</v>
          </cell>
          <cell r="EG159">
            <v>-12.023460410557192</v>
          </cell>
          <cell r="EH159">
            <v>-12.023460410557178</v>
          </cell>
          <cell r="EI159">
            <v>-12.023460410557178</v>
          </cell>
          <cell r="EJ159">
            <v>-12.023460410557206</v>
          </cell>
          <cell r="EK159">
            <v>-12.023460410557206</v>
          </cell>
          <cell r="EL159">
            <v>-14.692259759193689</v>
          </cell>
          <cell r="EM159">
            <v>-19.278234885999879</v>
          </cell>
          <cell r="EN159">
            <v>78.889690033546174</v>
          </cell>
          <cell r="EO159">
            <v>138.59597176794631</v>
          </cell>
          <cell r="EP159" t="e">
            <v>#DIV/0!</v>
          </cell>
          <cell r="EQ159">
            <v>-90.014550297171326</v>
          </cell>
          <cell r="ER159">
            <v>112.93970547374269</v>
          </cell>
          <cell r="ES159">
            <v>-100</v>
          </cell>
          <cell r="ET159">
            <v>-100</v>
          </cell>
          <cell r="EU159">
            <v>165.61943795823061</v>
          </cell>
          <cell r="EV159">
            <v>13.098857503156978</v>
          </cell>
          <cell r="EW159">
            <v>8.5714285714285694</v>
          </cell>
          <cell r="EX159">
            <v>17.27272727272728</v>
          </cell>
          <cell r="EY159">
            <v>93.170731707317032</v>
          </cell>
        </row>
        <row r="160">
          <cell r="A160">
            <v>200109</v>
          </cell>
          <cell r="B160">
            <v>-10.322408213877139</v>
          </cell>
          <cell r="C160">
            <v>-9.6849220461468377</v>
          </cell>
          <cell r="D160">
            <v>-11.110875262049703</v>
          </cell>
          <cell r="E160">
            <v>-37.795877382988763</v>
          </cell>
          <cell r="F160">
            <v>215.38461538461542</v>
          </cell>
          <cell r="G160">
            <v>-32.157834540602366</v>
          </cell>
          <cell r="H160">
            <v>-31.944444444444457</v>
          </cell>
          <cell r="I160">
            <v>63.025210084033631</v>
          </cell>
          <cell r="J160">
            <v>-100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-57.833163784333671</v>
          </cell>
          <cell r="O160">
            <v>-53.429256594724215</v>
          </cell>
          <cell r="P160">
            <v>-70.664739884393072</v>
          </cell>
          <cell r="Q160">
            <v>40</v>
          </cell>
          <cell r="R160">
            <v>-18.681318681318686</v>
          </cell>
          <cell r="S160">
            <v>190.85872576177286</v>
          </cell>
          <cell r="T160">
            <v>-12.201591511936343</v>
          </cell>
          <cell r="U160">
            <v>89.319523485015139</v>
          </cell>
          <cell r="V160">
            <v>301.39200718455317</v>
          </cell>
          <cell r="W160">
            <v>-49.914821124361154</v>
          </cell>
          <cell r="X160">
            <v>168.08675445391168</v>
          </cell>
          <cell r="Y160" t="e">
            <v>#DIV/0!</v>
          </cell>
          <cell r="Z160">
            <v>-100</v>
          </cell>
          <cell r="AA160">
            <v>29.72972972972974</v>
          </cell>
          <cell r="AB160">
            <v>300</v>
          </cell>
          <cell r="AC160">
            <v>-100</v>
          </cell>
          <cell r="AD160" t="e">
            <v>#DIV/0!</v>
          </cell>
          <cell r="AE160">
            <v>3300</v>
          </cell>
          <cell r="AF160">
            <v>-14.210968477275856</v>
          </cell>
          <cell r="AG160">
            <v>26.532384094460866</v>
          </cell>
          <cell r="AH160">
            <v>4.086845466155836</v>
          </cell>
          <cell r="AI160">
            <v>-33.009708737864074</v>
          </cell>
          <cell r="AJ160">
            <v>-22.781065088757401</v>
          </cell>
          <cell r="AK160">
            <v>-46.153846153846153</v>
          </cell>
          <cell r="AL160">
            <v>37.554585152838456</v>
          </cell>
          <cell r="AM160">
            <v>-33.126059920859234</v>
          </cell>
          <cell r="AN160">
            <v>7.5471698113207566</v>
          </cell>
          <cell r="AO160">
            <v>5.0660792951541964</v>
          </cell>
          <cell r="AP160">
            <v>-80.710659898477161</v>
          </cell>
          <cell r="AQ160">
            <v>15.763546798029566</v>
          </cell>
          <cell r="AR160">
            <v>-57.926829268292678</v>
          </cell>
          <cell r="AS160">
            <v>257.14285714285722</v>
          </cell>
          <cell r="AT160">
            <v>127.45098039215685</v>
          </cell>
          <cell r="AU160">
            <v>-6.4516129032257936</v>
          </cell>
          <cell r="AV160">
            <v>1.8391141325931954</v>
          </cell>
          <cell r="AW160">
            <v>-83.927019982623804</v>
          </cell>
          <cell r="AX160">
            <v>-55.769230769230766</v>
          </cell>
          <cell r="AY160" t="e">
            <v>#DIV/0!</v>
          </cell>
          <cell r="AZ160">
            <v>1.5923566878981035</v>
          </cell>
          <cell r="BA160">
            <v>-26.640205463460205</v>
          </cell>
          <cell r="BB160">
            <v>366.66666666666669</v>
          </cell>
          <cell r="BC160">
            <v>206.34573304157544</v>
          </cell>
          <cell r="BD160">
            <v>206.34573304157544</v>
          </cell>
          <cell r="BE160">
            <v>206.34573304157556</v>
          </cell>
          <cell r="BF160">
            <v>206.3457330415755</v>
          </cell>
          <cell r="BG160">
            <v>206.3457330415755</v>
          </cell>
          <cell r="BH160">
            <v>206.3457330415755</v>
          </cell>
          <cell r="BI160">
            <v>206.34573304157556</v>
          </cell>
          <cell r="BJ160">
            <v>206.34573304157539</v>
          </cell>
          <cell r="BK160">
            <v>206.3457330415755</v>
          </cell>
          <cell r="BL160">
            <v>106.07199595491164</v>
          </cell>
          <cell r="BM160">
            <v>0</v>
          </cell>
          <cell r="BN160">
            <v>106.07199595491164</v>
          </cell>
          <cell r="BO160">
            <v>112.49451994739147</v>
          </cell>
          <cell r="BP160" t="e">
            <v>#DIV/0!</v>
          </cell>
          <cell r="BQ160">
            <v>-100</v>
          </cell>
          <cell r="BR160">
            <v>449.02723735408563</v>
          </cell>
          <cell r="BS160" t="e">
            <v>#DIV/0!</v>
          </cell>
          <cell r="BT160" t="e">
            <v>#DIV/0!</v>
          </cell>
          <cell r="BU160">
            <v>75.894897182025915</v>
          </cell>
          <cell r="BV160">
            <v>-13.88944306125002</v>
          </cell>
          <cell r="BW160">
            <v>-17.391304347826093</v>
          </cell>
          <cell r="BX160">
            <v>-10</v>
          </cell>
          <cell r="BY160">
            <v>40</v>
          </cell>
          <cell r="CA160">
            <v>200109</v>
          </cell>
          <cell r="CB160">
            <v>-3.9152091152846964</v>
          </cell>
          <cell r="CC160">
            <v>-4.5845190554989443</v>
          </cell>
          <cell r="CD160">
            <v>6.1090663473417806</v>
          </cell>
          <cell r="CE160">
            <v>24.895404510882486</v>
          </cell>
          <cell r="CF160">
            <v>16.152991605548706</v>
          </cell>
          <cell r="CG160">
            <v>83.292084312997559</v>
          </cell>
          <cell r="CH160">
            <v>-73.160393353679211</v>
          </cell>
          <cell r="CI160">
            <v>71.848414539829861</v>
          </cell>
          <cell r="CJ160">
            <v>-96.917069160415167</v>
          </cell>
          <cell r="CK160">
            <v>-100</v>
          </cell>
          <cell r="CL160" t="e">
            <v>#DIV/0!</v>
          </cell>
          <cell r="CM160">
            <v>-94.230769230769226</v>
          </cell>
          <cell r="CN160">
            <v>-11.455628532152133</v>
          </cell>
          <cell r="CO160">
            <v>65.784198113207509</v>
          </cell>
          <cell r="CP160">
            <v>39.946329308031409</v>
          </cell>
          <cell r="CQ160">
            <v>-11.378555798687103</v>
          </cell>
          <cell r="CR160">
            <v>-34.443021766965444</v>
          </cell>
          <cell r="CS160">
            <v>316.29721581840755</v>
          </cell>
          <cell r="CT160">
            <v>20.309320309320313</v>
          </cell>
          <cell r="CU160">
            <v>-17.356556116445006</v>
          </cell>
          <cell r="CV160">
            <v>36.231859429697863</v>
          </cell>
          <cell r="CW160">
            <v>-59.779966623131621</v>
          </cell>
          <cell r="CX160">
            <v>0.52848242100577636</v>
          </cell>
          <cell r="CY160">
            <v>-100</v>
          </cell>
          <cell r="CZ160">
            <v>26.958400864397618</v>
          </cell>
          <cell r="DA160">
            <v>-26.835180055401651</v>
          </cell>
          <cell r="DB160">
            <v>46.969696969696969</v>
          </cell>
          <cell r="DC160">
            <v>-99.008674101610907</v>
          </cell>
          <cell r="DD160">
            <v>-39.999999999999993</v>
          </cell>
          <cell r="DE160">
            <v>167.3170731707317</v>
          </cell>
          <cell r="DF160">
            <v>4.3595582889304438</v>
          </cell>
          <cell r="DG160">
            <v>54.931340495095725</v>
          </cell>
          <cell r="DH160">
            <v>-37.858817821622061</v>
          </cell>
          <cell r="DI160">
            <v>-72.909924487594395</v>
          </cell>
          <cell r="DJ160">
            <v>19.897567221510897</v>
          </cell>
          <cell r="DK160">
            <v>107.56097560975607</v>
          </cell>
          <cell r="DL160">
            <v>47.439759036144579</v>
          </cell>
          <cell r="DM160">
            <v>-11.813260438441347</v>
          </cell>
          <cell r="DN160">
            <v>-15.207193119624691</v>
          </cell>
          <cell r="DO160">
            <v>2.2123893805309649</v>
          </cell>
          <cell r="DP160">
            <v>149.32126696832583</v>
          </cell>
          <cell r="DQ160">
            <v>-15.202462704238684</v>
          </cell>
          <cell r="DR160">
            <v>-14.263897373243736</v>
          </cell>
          <cell r="DS160">
            <v>78.21782178217822</v>
          </cell>
          <cell r="DT160">
            <v>114.04958677685948</v>
          </cell>
          <cell r="DU160">
            <v>-61.614645858343337</v>
          </cell>
          <cell r="DV160">
            <v>-12.656877447571844</v>
          </cell>
          <cell r="DW160">
            <v>105.79499126383234</v>
          </cell>
          <cell r="DX160">
            <v>-72.245762711864401</v>
          </cell>
          <cell r="DY160">
            <v>-100</v>
          </cell>
          <cell r="DZ160">
            <v>82.435740514075917</v>
          </cell>
          <cell r="EA160">
            <v>7.0402472619767593</v>
          </cell>
          <cell r="EB160">
            <v>-1.8867924528302069</v>
          </cell>
          <cell r="EC160">
            <v>-4.4886556683906207</v>
          </cell>
          <cell r="ED160">
            <v>-4.4886556683906491</v>
          </cell>
          <cell r="EE160">
            <v>-4.4886556683906065</v>
          </cell>
          <cell r="EF160">
            <v>-4.4886556683906633</v>
          </cell>
          <cell r="EG160">
            <v>-4.4886556683906491</v>
          </cell>
          <cell r="EH160">
            <v>-4.4886556683906349</v>
          </cell>
          <cell r="EI160">
            <v>-4.4886556683906349</v>
          </cell>
          <cell r="EJ160">
            <v>-4.4886556683906775</v>
          </cell>
          <cell r="EK160">
            <v>-4.4886556683906775</v>
          </cell>
          <cell r="EL160">
            <v>-14.550929012423623</v>
          </cell>
          <cell r="EM160">
            <v>-19.278234885999879</v>
          </cell>
          <cell r="EN160">
            <v>79.554768412594626</v>
          </cell>
          <cell r="EO160">
            <v>137.80101076862482</v>
          </cell>
          <cell r="EP160" t="e">
            <v>#DIV/0!</v>
          </cell>
          <cell r="EQ160">
            <v>-90.101212595345203</v>
          </cell>
          <cell r="ER160">
            <v>117.67203594126673</v>
          </cell>
          <cell r="ES160">
            <v>-100</v>
          </cell>
          <cell r="ET160">
            <v>-100</v>
          </cell>
          <cell r="EU160">
            <v>161.93026132431459</v>
          </cell>
          <cell r="EV160">
            <v>8.6068714765299603</v>
          </cell>
          <cell r="EW160">
            <v>3.90625</v>
          </cell>
          <cell r="EX160">
            <v>13.07692307692308</v>
          </cell>
          <cell r="EY160">
            <v>84.489795918367349</v>
          </cell>
        </row>
        <row r="161">
          <cell r="A161">
            <v>200110</v>
          </cell>
          <cell r="B161">
            <v>4.2968093981678805</v>
          </cell>
          <cell r="C161">
            <v>4.2158788096810156</v>
          </cell>
          <cell r="D161">
            <v>-10.054046082470308</v>
          </cell>
          <cell r="E161">
            <v>-43.906446649834194</v>
          </cell>
          <cell r="F161" t="e">
            <v>#DIV/0!</v>
          </cell>
          <cell r="G161">
            <v>26.381059751972955</v>
          </cell>
          <cell r="H161">
            <v>89.215686274509807</v>
          </cell>
          <cell r="I161" t="e">
            <v>#DIV/0!</v>
          </cell>
          <cell r="J161">
            <v>-100</v>
          </cell>
          <cell r="K161">
            <v>-100</v>
          </cell>
          <cell r="L161" t="e">
            <v>#DIV/0!</v>
          </cell>
          <cell r="M161" t="e">
            <v>#DIV/0!</v>
          </cell>
          <cell r="N161">
            <v>17.163504968383009</v>
          </cell>
          <cell r="O161">
            <v>13.265306122448976</v>
          </cell>
          <cell r="P161">
            <v>-85.670731707317074</v>
          </cell>
          <cell r="Q161">
            <v>-51.724137931034484</v>
          </cell>
          <cell r="R161">
            <v>-14.021164021164026</v>
          </cell>
          <cell r="S161">
            <v>663.35877862595419</v>
          </cell>
          <cell r="T161">
            <v>-77.375</v>
          </cell>
          <cell r="U161">
            <v>371.0183634921064</v>
          </cell>
          <cell r="V161" t="e">
            <v>#DIV/0!</v>
          </cell>
          <cell r="W161">
            <v>261.71284634760707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135.29411764705884</v>
          </cell>
          <cell r="AB161">
            <v>0.64516129032259073</v>
          </cell>
          <cell r="AC161">
            <v>-100</v>
          </cell>
          <cell r="AD161" t="e">
            <v>#DIV/0!</v>
          </cell>
          <cell r="AE161" t="e">
            <v>#DIV/0!</v>
          </cell>
          <cell r="AF161">
            <v>-7.5920868480728956</v>
          </cell>
          <cell r="AG161">
            <v>118.31780976573526</v>
          </cell>
          <cell r="AH161">
            <v>-67.40687679083095</v>
          </cell>
          <cell r="AI161">
            <v>-50.255102040816325</v>
          </cell>
          <cell r="AJ161">
            <v>431.8840579710145</v>
          </cell>
          <cell r="AK161">
            <v>516.66666666666674</v>
          </cell>
          <cell r="AL161">
            <v>121.9917012448133</v>
          </cell>
          <cell r="AM161">
            <v>5.1065939514130037</v>
          </cell>
          <cell r="AN161">
            <v>-28.292682926829272</v>
          </cell>
          <cell r="AO161">
            <v>-29.734848484848484</v>
          </cell>
          <cell r="AP161">
            <v>-0.71942446043165376</v>
          </cell>
          <cell r="AQ161">
            <v>-52.978056426332287</v>
          </cell>
          <cell r="AR161">
            <v>-28.15533980582525</v>
          </cell>
          <cell r="AS161">
            <v>194.73684210526312</v>
          </cell>
          <cell r="AT161">
            <v>101.63934426229511</v>
          </cell>
          <cell r="AU161">
            <v>-35.507246376811594</v>
          </cell>
          <cell r="AV161">
            <v>-15.231890203939997</v>
          </cell>
          <cell r="AW161">
            <v>-64.405641370047022</v>
          </cell>
          <cell r="AX161">
            <v>-86.926829268292678</v>
          </cell>
          <cell r="AY161" t="e">
            <v>#DIV/0!</v>
          </cell>
          <cell r="AZ161">
            <v>-7.0796460176991332</v>
          </cell>
          <cell r="BA161">
            <v>-1.9178082191780987</v>
          </cell>
          <cell r="BB161">
            <v>142.85714285714289</v>
          </cell>
          <cell r="BC161">
            <v>102.23152022315202</v>
          </cell>
          <cell r="BD161">
            <v>102.23152022315207</v>
          </cell>
          <cell r="BE161">
            <v>102.23152022315199</v>
          </cell>
          <cell r="BF161">
            <v>102.23152022315202</v>
          </cell>
          <cell r="BG161">
            <v>102.23152022315202</v>
          </cell>
          <cell r="BH161">
            <v>102.23152022315207</v>
          </cell>
          <cell r="BI161">
            <v>102.23152022315202</v>
          </cell>
          <cell r="BJ161">
            <v>102.23152022315202</v>
          </cell>
          <cell r="BK161">
            <v>102.23152022315202</v>
          </cell>
          <cell r="BL161">
            <v>27.928237612586798</v>
          </cell>
          <cell r="BM161">
            <v>-12.18025372906196</v>
          </cell>
          <cell r="BN161">
            <v>9601.6248874279336</v>
          </cell>
          <cell r="BO161" t="e">
            <v>#DIV/0!</v>
          </cell>
          <cell r="BP161" t="e">
            <v>#DIV/0!</v>
          </cell>
          <cell r="BQ161" t="e">
            <v>#DIV/0!</v>
          </cell>
          <cell r="BR161" t="e">
            <v>#DIV/0!</v>
          </cell>
          <cell r="BS161" t="e">
            <v>#DIV/0!</v>
          </cell>
          <cell r="BT161" t="e">
            <v>#DIV/0!</v>
          </cell>
          <cell r="BU161">
            <v>964.61693548387098</v>
          </cell>
          <cell r="BV161">
            <v>5.1304932677859654</v>
          </cell>
          <cell r="BW161">
            <v>5</v>
          </cell>
          <cell r="BX161">
            <v>5.2631578947368638</v>
          </cell>
          <cell r="BY161">
            <v>-46.153846153846146</v>
          </cell>
          <cell r="CA161">
            <v>200110</v>
          </cell>
          <cell r="CB161">
            <v>-3.2605367767828994</v>
          </cell>
          <cell r="CC161">
            <v>-3.9086963832791355</v>
          </cell>
          <cell r="CD161">
            <v>4.538199475352684</v>
          </cell>
          <cell r="CE161">
            <v>15.418887255173289</v>
          </cell>
          <cell r="CF161">
            <v>33.336174996736531</v>
          </cell>
          <cell r="CG161">
            <v>78.52270365261424</v>
          </cell>
          <cell r="CH161">
            <v>-67.731891183218607</v>
          </cell>
          <cell r="CI161">
            <v>98.066511987625717</v>
          </cell>
          <cell r="CJ161">
            <v>-96.952871072589389</v>
          </cell>
          <cell r="CK161">
            <v>-100</v>
          </cell>
          <cell r="CL161" t="e">
            <v>#DIV/0!</v>
          </cell>
          <cell r="CM161">
            <v>-94.230769230769226</v>
          </cell>
          <cell r="CN161">
            <v>-9.2247024857404369</v>
          </cell>
          <cell r="CO161">
            <v>61.08665306560718</v>
          </cell>
          <cell r="CP161">
            <v>1.5573006788233528</v>
          </cell>
          <cell r="CQ161">
            <v>-12.214285714285722</v>
          </cell>
          <cell r="CR161">
            <v>-31.130658656940582</v>
          </cell>
          <cell r="CS161">
            <v>326.09107750635474</v>
          </cell>
          <cell r="CT161">
            <v>-3.6843721215842606</v>
          </cell>
          <cell r="CU161">
            <v>-11.562639299257626</v>
          </cell>
          <cell r="CV161">
            <v>49.733201916867756</v>
          </cell>
          <cell r="CW161">
            <v>-58.626517130127517</v>
          </cell>
          <cell r="CX161">
            <v>11.409657320872242</v>
          </cell>
          <cell r="CY161">
            <v>-100</v>
          </cell>
          <cell r="CZ161">
            <v>26.958400864397618</v>
          </cell>
          <cell r="DA161">
            <v>-22.19979818365286</v>
          </cell>
          <cell r="DB161">
            <v>43.384922616075897</v>
          </cell>
          <cell r="DC161">
            <v>-99.102132435465762</v>
          </cell>
          <cell r="DD161">
            <v>230</v>
          </cell>
          <cell r="DE161">
            <v>209.75609756097555</v>
          </cell>
          <cell r="DF161">
            <v>3.1845473391850021</v>
          </cell>
          <cell r="DG161">
            <v>58.866615265998462</v>
          </cell>
          <cell r="DH161">
            <v>-40.85591804112476</v>
          </cell>
          <cell r="DI161">
            <v>-70.743902439024396</v>
          </cell>
          <cell r="DJ161">
            <v>27.050830397584292</v>
          </cell>
          <cell r="DK161">
            <v>113.46153846153845</v>
          </cell>
          <cell r="DL161">
            <v>55.485893416927922</v>
          </cell>
          <cell r="DM161">
            <v>-10.162522975718304</v>
          </cell>
          <cell r="DN161">
            <v>-17.014824797843659</v>
          </cell>
          <cell r="DO161">
            <v>-0.85454545454545894</v>
          </cell>
          <cell r="DP161">
            <v>132.55627009646304</v>
          </cell>
          <cell r="DQ161">
            <v>-17.855570233377364</v>
          </cell>
          <cell r="DR161">
            <v>-16.152019002375312</v>
          </cell>
          <cell r="DS161">
            <v>96.666666666666657</v>
          </cell>
          <cell r="DT161">
            <v>111.55115511551153</v>
          </cell>
          <cell r="DU161">
            <v>-60.576368876080693</v>
          </cell>
          <cell r="DV161">
            <v>-12.86608996695864</v>
          </cell>
          <cell r="DW161">
            <v>54.316473694901504</v>
          </cell>
          <cell r="DX161">
            <v>-75.099563815664709</v>
          </cell>
          <cell r="DY161">
            <v>-100</v>
          </cell>
          <cell r="DZ161">
            <v>67.055245818550446</v>
          </cell>
          <cell r="EA161">
            <v>6.0967838893898545</v>
          </cell>
          <cell r="EB161">
            <v>5.3763440860214757</v>
          </cell>
          <cell r="EC161">
            <v>0.99201375210404308</v>
          </cell>
          <cell r="ED161">
            <v>0.99201375210400045</v>
          </cell>
          <cell r="EE161">
            <v>0.99201375210404308</v>
          </cell>
          <cell r="EF161">
            <v>0.99201375210398623</v>
          </cell>
          <cell r="EG161">
            <v>0.99201375210400045</v>
          </cell>
          <cell r="EH161">
            <v>0.99201375210402887</v>
          </cell>
          <cell r="EI161">
            <v>0.99201375210400045</v>
          </cell>
          <cell r="EJ161">
            <v>0.99201375210395781</v>
          </cell>
          <cell r="EK161">
            <v>0.99201375210395781</v>
          </cell>
          <cell r="EL161">
            <v>-12.13215765944949</v>
          </cell>
          <cell r="EM161">
            <v>-18.856643534032742</v>
          </cell>
          <cell r="EN161">
            <v>129.43852148857519</v>
          </cell>
          <cell r="EO161">
            <v>212.53713606654782</v>
          </cell>
          <cell r="EP161" t="e">
            <v>#DIV/0!</v>
          </cell>
          <cell r="EQ161">
            <v>-89.872628593780561</v>
          </cell>
          <cell r="ER161">
            <v>219.2691211921981</v>
          </cell>
          <cell r="ES161">
            <v>-100</v>
          </cell>
          <cell r="ET161">
            <v>-100</v>
          </cell>
          <cell r="EU161">
            <v>186.1141060879865</v>
          </cell>
          <cell r="EV161">
            <v>8.1506076799909124</v>
          </cell>
          <cell r="EW161">
            <v>4.0540540540540633</v>
          </cell>
          <cell r="EX161">
            <v>12.080536912751683</v>
          </cell>
          <cell r="EY161">
            <v>71.955719557195579</v>
          </cell>
        </row>
        <row r="162">
          <cell r="A162">
            <v>200111</v>
          </cell>
          <cell r="B162">
            <v>-48.802895906150354</v>
          </cell>
          <cell r="C162">
            <v>-51.362629863435998</v>
          </cell>
          <cell r="D162">
            <v>-2.4695741309539585</v>
          </cell>
          <cell r="E162">
            <v>-9.6471159045904926</v>
          </cell>
          <cell r="F162">
            <v>195.69892473118279</v>
          </cell>
          <cell r="G162">
            <v>141.56716417910448</v>
          </cell>
          <cell r="H162">
            <v>42.553191489361694</v>
          </cell>
          <cell r="I162">
            <v>2999.9999999999995</v>
          </cell>
          <cell r="J162">
            <v>0</v>
          </cell>
          <cell r="K162">
            <v>100</v>
          </cell>
          <cell r="L162">
            <v>0</v>
          </cell>
          <cell r="M162">
            <v>0</v>
          </cell>
          <cell r="N162">
            <v>15.837378640776706</v>
          </cell>
          <cell r="O162">
            <v>244.4444444444444</v>
          </cell>
          <cell r="P162">
            <v>-91.595406792084049</v>
          </cell>
          <cell r="Q162">
            <v>-96.296296296296291</v>
          </cell>
          <cell r="R162">
            <v>60.122699386503086</v>
          </cell>
          <cell r="S162">
            <v>260.36036036036035</v>
          </cell>
          <cell r="T162">
            <v>-41.082802547770704</v>
          </cell>
          <cell r="U162">
            <v>51.32148367282187</v>
          </cell>
          <cell r="V162">
            <v>-42.73591310251188</v>
          </cell>
          <cell r="W162">
            <v>-91.981224330138858</v>
          </cell>
          <cell r="X162">
            <v>242.4460431654677</v>
          </cell>
          <cell r="Y162">
            <v>0</v>
          </cell>
          <cell r="Z162">
            <v>210.20408163265307</v>
          </cell>
          <cell r="AA162">
            <v>55.319148936170194</v>
          </cell>
          <cell r="AB162">
            <v>443.69747899159654</v>
          </cell>
          <cell r="AC162">
            <v>6233.333333333333</v>
          </cell>
          <cell r="AD162">
            <v>0</v>
          </cell>
          <cell r="AE162">
            <v>115.15151515151513</v>
          </cell>
          <cell r="AF162">
            <v>-3.6971633866102707</v>
          </cell>
          <cell r="AG162">
            <v>60.66694283347141</v>
          </cell>
          <cell r="AH162">
            <v>-2.4412296564195231</v>
          </cell>
          <cell r="AI162">
            <v>-53.184713375796171</v>
          </cell>
          <cell r="AJ162">
            <v>157.89473684210532</v>
          </cell>
          <cell r="AK162">
            <v>0</v>
          </cell>
          <cell r="AL162">
            <v>117.8743961352657</v>
          </cell>
          <cell r="AM162">
            <v>46.594525779758101</v>
          </cell>
          <cell r="AN162">
            <v>-22.362869198312239</v>
          </cell>
          <cell r="AO162">
            <v>4.0963855421686617</v>
          </cell>
          <cell r="AP162">
            <v>-47.761194029850749</v>
          </cell>
          <cell r="AQ162">
            <v>5.8631921824104012</v>
          </cell>
          <cell r="AR162">
            <v>-56.768100734522555</v>
          </cell>
          <cell r="AS162">
            <v>52.777777777777771</v>
          </cell>
          <cell r="AT162">
            <v>-19.117647058823522</v>
          </cell>
          <cell r="AU162">
            <v>129.07801418439715</v>
          </cell>
          <cell r="AV162">
            <v>-6.7632127033153751</v>
          </cell>
          <cell r="AW162">
            <v>-74.3208982252807</v>
          </cell>
          <cell r="AX162">
            <v>-58.736059479553901</v>
          </cell>
          <cell r="AY162">
            <v>0</v>
          </cell>
          <cell r="AZ162">
            <v>-12.648221343873516</v>
          </cell>
          <cell r="BA162">
            <v>13.418389793224804</v>
          </cell>
          <cell r="BB162">
            <v>27.272727272727266</v>
          </cell>
          <cell r="BC162">
            <v>25.448028673835111</v>
          </cell>
          <cell r="BD162">
            <v>25.448028673835125</v>
          </cell>
          <cell r="BE162">
            <v>25.448028673835154</v>
          </cell>
          <cell r="BF162">
            <v>25.448028673835125</v>
          </cell>
          <cell r="BG162">
            <v>25.448028673835125</v>
          </cell>
          <cell r="BH162">
            <v>25.448028673835125</v>
          </cell>
          <cell r="BI162">
            <v>25.448028673835154</v>
          </cell>
          <cell r="BJ162">
            <v>25.448028673835111</v>
          </cell>
          <cell r="BK162">
            <v>25.448028673835111</v>
          </cell>
          <cell r="BL162">
            <v>-84.722404883982165</v>
          </cell>
          <cell r="BM162">
            <v>-90.002209402632758</v>
          </cell>
          <cell r="BN162">
            <v>1148.3695998488781</v>
          </cell>
          <cell r="BO162">
            <v>4076.0992108229993</v>
          </cell>
          <cell r="BP162">
            <v>0</v>
          </cell>
          <cell r="BQ162">
            <v>1800</v>
          </cell>
          <cell r="BR162">
            <v>100</v>
          </cell>
          <cell r="BS162">
            <v>0</v>
          </cell>
          <cell r="BT162">
            <v>100</v>
          </cell>
          <cell r="BU162">
            <v>234.30688753269402</v>
          </cell>
          <cell r="BV162">
            <v>-9.4240649736150317E-2</v>
          </cell>
          <cell r="BW162">
            <v>4.7619047619047734</v>
          </cell>
          <cell r="BX162">
            <v>-6.2500000000000142</v>
          </cell>
          <cell r="BY162">
            <v>-38.181818181818194</v>
          </cell>
          <cell r="CA162">
            <v>200111</v>
          </cell>
          <cell r="CB162">
            <v>-8.6345239924044677</v>
          </cell>
          <cell r="CC162">
            <v>-9.5281750010635164</v>
          </cell>
          <cell r="CD162">
            <v>3.841236699831299</v>
          </cell>
          <cell r="CE162">
            <v>12.171822448578482</v>
          </cell>
          <cell r="CF162">
            <v>37.261579496031629</v>
          </cell>
          <cell r="CG162">
            <v>84.32079065218511</v>
          </cell>
          <cell r="CH162">
            <v>-66.058747579083274</v>
          </cell>
          <cell r="CI162">
            <v>109.24499229583978</v>
          </cell>
          <cell r="CJ162">
            <v>-96.952871072589389</v>
          </cell>
          <cell r="CK162">
            <v>-100</v>
          </cell>
          <cell r="CL162" t="e">
            <v>#DIV/0!</v>
          </cell>
          <cell r="CM162">
            <v>-94.230769230769226</v>
          </cell>
          <cell r="CN162">
            <v>-6.6187141144551731</v>
          </cell>
          <cell r="CO162">
            <v>73.014757554462363</v>
          </cell>
          <cell r="CP162">
            <v>-31.294158194037564</v>
          </cell>
          <cell r="CQ162">
            <v>-13.805185704274706</v>
          </cell>
          <cell r="CR162">
            <v>-22.466019417475721</v>
          </cell>
          <cell r="CS162">
            <v>324.85732403297402</v>
          </cell>
          <cell r="CT162">
            <v>-9.7297297297297121</v>
          </cell>
          <cell r="CU162">
            <v>-8.8519857215104878</v>
          </cell>
          <cell r="CV162">
            <v>45.324637493526666</v>
          </cell>
          <cell r="CW162">
            <v>-60.099683844997671</v>
          </cell>
          <cell r="CX162">
            <v>16.647637688250924</v>
          </cell>
          <cell r="CY162">
            <v>-100</v>
          </cell>
          <cell r="CZ162">
            <v>44.504152418172936</v>
          </cell>
          <cell r="DA162">
            <v>-18.689788053949883</v>
          </cell>
          <cell r="DB162">
            <v>65.8341187558907</v>
          </cell>
          <cell r="DC162">
            <v>-77.852348993288587</v>
          </cell>
          <cell r="DD162">
            <v>230</v>
          </cell>
          <cell r="DE162">
            <v>196.63865546218489</v>
          </cell>
          <cell r="DF162">
            <v>2.5081730681893077</v>
          </cell>
          <cell r="DG162">
            <v>59.007044073930501</v>
          </cell>
          <cell r="DH162">
            <v>-37.998520411594605</v>
          </cell>
          <cell r="DI162">
            <v>-70.096311956777072</v>
          </cell>
          <cell r="DJ162">
            <v>31.871061560833738</v>
          </cell>
          <cell r="DK162">
            <v>125.72115384615384</v>
          </cell>
          <cell r="DL162">
            <v>60.778688524590194</v>
          </cell>
          <cell r="DM162">
            <v>-6.154191953247917</v>
          </cell>
          <cell r="DN162">
            <v>-17.751307379430543</v>
          </cell>
          <cell r="DO162">
            <v>-0.50718512256975146</v>
          </cell>
          <cell r="DP162">
            <v>107.47404844290659</v>
          </cell>
          <cell r="DQ162">
            <v>-16.353887399463801</v>
          </cell>
          <cell r="DR162">
            <v>-24.31463517503164</v>
          </cell>
          <cell r="DS162">
            <v>86.538461538461547</v>
          </cell>
          <cell r="DT162">
            <v>87.601078167115901</v>
          </cell>
          <cell r="DU162">
            <v>-53.170866795901411</v>
          </cell>
          <cell r="DV162">
            <v>-12.334539249068698</v>
          </cell>
          <cell r="DW162">
            <v>8.0947423217074572</v>
          </cell>
          <cell r="DX162">
            <v>-74.305304944063522</v>
          </cell>
          <cell r="DY162">
            <v>-100</v>
          </cell>
          <cell r="DZ162">
            <v>57.996406109613673</v>
          </cell>
          <cell r="EA162">
            <v>6.8182557143940983</v>
          </cell>
          <cell r="EB162">
            <v>6.9767441860465027</v>
          </cell>
          <cell r="EC162">
            <v>2.8021886917592838</v>
          </cell>
          <cell r="ED162">
            <v>2.8021886917592269</v>
          </cell>
          <cell r="EE162">
            <v>2.8021886917592838</v>
          </cell>
          <cell r="EF162">
            <v>2.8021886917592553</v>
          </cell>
          <cell r="EG162">
            <v>2.8021886917592553</v>
          </cell>
          <cell r="EH162">
            <v>2.8021886917592553</v>
          </cell>
          <cell r="EI162">
            <v>2.8021886917592553</v>
          </cell>
          <cell r="EJ162">
            <v>2.8021886917592127</v>
          </cell>
          <cell r="EK162">
            <v>2.8021886917592127</v>
          </cell>
          <cell r="EL162">
            <v>-22.013878793673882</v>
          </cell>
          <cell r="EM162">
            <v>-28.899645256948489</v>
          </cell>
          <cell r="EN162">
            <v>144.31492856842328</v>
          </cell>
          <cell r="EO162">
            <v>235.28146860108581</v>
          </cell>
          <cell r="EP162" t="e">
            <v>#DIV/0!</v>
          </cell>
          <cell r="EQ162">
            <v>-89.803327180941437</v>
          </cell>
          <cell r="ER162">
            <v>248.13171159325009</v>
          </cell>
          <cell r="ES162">
            <v>-100</v>
          </cell>
          <cell r="ET162">
            <v>-100</v>
          </cell>
          <cell r="EU162">
            <v>189.25311262226893</v>
          </cell>
          <cell r="EV162">
            <v>7.2392131824378367</v>
          </cell>
          <cell r="EW162">
            <v>4.1420118343195327</v>
          </cell>
          <cell r="EX162">
            <v>10.303030303030297</v>
          </cell>
          <cell r="EY162">
            <v>53.374233128834391</v>
          </cell>
        </row>
        <row r="163">
          <cell r="A163">
            <v>200112</v>
          </cell>
          <cell r="B163">
            <v>-30.163652732732359</v>
          </cell>
          <cell r="C163">
            <v>-32.579985394327267</v>
          </cell>
          <cell r="D163">
            <v>16.412642681868192</v>
          </cell>
          <cell r="E163">
            <v>7.6089292303451117</v>
          </cell>
          <cell r="F163">
            <v>590.90909090909088</v>
          </cell>
          <cell r="G163">
            <v>17.2771366449239</v>
          </cell>
          <cell r="H163">
            <v>-18.709677419354847</v>
          </cell>
          <cell r="I163">
            <v>1.9417475728155296</v>
          </cell>
          <cell r="J163">
            <v>-100</v>
          </cell>
          <cell r="K163">
            <v>-100</v>
          </cell>
          <cell r="L163" t="e">
            <v>#DIV/0!</v>
          </cell>
          <cell r="M163" t="e">
            <v>#DIV/0!</v>
          </cell>
          <cell r="N163">
            <v>46.43578643578644</v>
          </cell>
          <cell r="O163">
            <v>222.89890377588313</v>
          </cell>
          <cell r="P163">
            <v>-72.512</v>
          </cell>
          <cell r="Q163">
            <v>769.23076923076928</v>
          </cell>
          <cell r="R163">
            <v>112.04481792717087</v>
          </cell>
          <cell r="S163">
            <v>433.596837944664</v>
          </cell>
          <cell r="T163">
            <v>-64.354901201084857</v>
          </cell>
          <cell r="U163">
            <v>-22.641492019484872</v>
          </cell>
          <cell r="V163">
            <v>-25.434298440979958</v>
          </cell>
          <cell r="W163">
            <v>-94.269230769230774</v>
          </cell>
          <cell r="X163">
            <v>108.77419354838707</v>
          </cell>
          <cell r="Y163" t="e">
            <v>#DIV/0!</v>
          </cell>
          <cell r="Z163">
            <v>33400</v>
          </cell>
          <cell r="AA163">
            <v>110.92436974789916</v>
          </cell>
          <cell r="AB163">
            <v>168.02325581395348</v>
          </cell>
          <cell r="AC163">
            <v>500</v>
          </cell>
          <cell r="AD163" t="e">
            <v>#DIV/0!</v>
          </cell>
          <cell r="AE163">
            <v>93.181818181818187</v>
          </cell>
          <cell r="AF163">
            <v>24.107549160106274</v>
          </cell>
          <cell r="AG163">
            <v>24.097363083164296</v>
          </cell>
          <cell r="AH163">
            <v>51.315789473684191</v>
          </cell>
          <cell r="AI163">
            <v>-75.592417061611371</v>
          </cell>
          <cell r="AJ163">
            <v>-56.202531645569621</v>
          </cell>
          <cell r="AK163">
            <v>2125</v>
          </cell>
          <cell r="AL163">
            <v>120.68965517241378</v>
          </cell>
          <cell r="AM163">
            <v>75.74626865671641</v>
          </cell>
          <cell r="AN163">
            <v>84.684684684684697</v>
          </cell>
          <cell r="AO163">
            <v>13.531353135313523</v>
          </cell>
          <cell r="AP163">
            <v>592.85714285714289</v>
          </cell>
          <cell r="AQ163">
            <v>-86.107634543178975</v>
          </cell>
          <cell r="AR163">
            <v>-14.686468646864697</v>
          </cell>
          <cell r="AS163">
            <v>0</v>
          </cell>
          <cell r="AT163">
            <v>39.77272727272728</v>
          </cell>
          <cell r="AU163">
            <v>105.40540540540545</v>
          </cell>
          <cell r="AV163">
            <v>49.640740754512592</v>
          </cell>
          <cell r="AW163">
            <v>-24.72864558754128</v>
          </cell>
          <cell r="AX163">
            <v>-87.253613666228645</v>
          </cell>
          <cell r="AY163" t="e">
            <v>#DIV/0!</v>
          </cell>
          <cell r="AZ163">
            <v>42.068965517241367</v>
          </cell>
          <cell r="BA163">
            <v>32.254653130287636</v>
          </cell>
          <cell r="BB163">
            <v>-13.333333333333329</v>
          </cell>
          <cell r="BC163">
            <v>-100</v>
          </cell>
          <cell r="BD163">
            <v>-100</v>
          </cell>
          <cell r="BE163">
            <v>-100</v>
          </cell>
          <cell r="BF163">
            <v>-100</v>
          </cell>
          <cell r="BG163">
            <v>-100</v>
          </cell>
          <cell r="BH163">
            <v>-100</v>
          </cell>
          <cell r="BI163">
            <v>-100</v>
          </cell>
          <cell r="BJ163">
            <v>-100</v>
          </cell>
          <cell r="BK163">
            <v>-100</v>
          </cell>
          <cell r="BL163">
            <v>-80.598468861899306</v>
          </cell>
          <cell r="BM163">
            <v>-82.40134713225028</v>
          </cell>
          <cell r="BN163">
            <v>110.27216636778866</v>
          </cell>
          <cell r="BO163">
            <v>176.84478371501274</v>
          </cell>
          <cell r="BP163">
            <v>-100</v>
          </cell>
          <cell r="BQ163">
            <v>-89.534883720930239</v>
          </cell>
          <cell r="BR163">
            <v>323.55828220858893</v>
          </cell>
          <cell r="BS163" t="e">
            <v>#DIV/0!</v>
          </cell>
          <cell r="BT163" t="e">
            <v>#DIV/0!</v>
          </cell>
          <cell r="BU163">
            <v>28.248884221580454</v>
          </cell>
          <cell r="BV163">
            <v>4.7778070860822197</v>
          </cell>
          <cell r="BW163">
            <v>23.80952380952381</v>
          </cell>
          <cell r="BX163">
            <v>-16.666666666666671</v>
          </cell>
          <cell r="BY163">
            <v>-100</v>
          </cell>
          <cell r="CA163">
            <v>200112</v>
          </cell>
          <cell r="CB163">
            <v>-10.52220126198344</v>
          </cell>
          <cell r="CC163">
            <v>-11.52716460389604</v>
          </cell>
          <cell r="CD163">
            <v>4.9562230908066738</v>
          </cell>
          <cell r="CE163">
            <v>11.821722255015516</v>
          </cell>
          <cell r="CF163">
            <v>38.840284420388457</v>
          </cell>
          <cell r="CG163">
            <v>78.082788671023934</v>
          </cell>
          <cell r="CH163">
            <v>-64.903164855928196</v>
          </cell>
          <cell r="CI163">
            <v>101.35617416131336</v>
          </cell>
          <cell r="CJ163">
            <v>-97.025874888470312</v>
          </cell>
          <cell r="CK163">
            <v>-100</v>
          </cell>
          <cell r="CL163" t="e">
            <v>#DIV/0!</v>
          </cell>
          <cell r="CM163">
            <v>-94.230769230769226</v>
          </cell>
          <cell r="CN163">
            <v>-1.390666325398854</v>
          </cell>
          <cell r="CO163">
            <v>78.947114689292732</v>
          </cell>
          <cell r="CP163">
            <v>-40.038015070260002</v>
          </cell>
          <cell r="CQ163">
            <v>-6.7361111111111001</v>
          </cell>
          <cell r="CR163">
            <v>-13.746141274741234</v>
          </cell>
          <cell r="CS163">
            <v>327.13463846695089</v>
          </cell>
          <cell r="CT163">
            <v>-11.48590575603194</v>
          </cell>
          <cell r="CU163">
            <v>-9.827766395300003</v>
          </cell>
          <cell r="CV163">
            <v>40.531365981714487</v>
          </cell>
          <cell r="CW163">
            <v>-63.549384154202201</v>
          </cell>
          <cell r="CX163">
            <v>20.372495826377261</v>
          </cell>
          <cell r="CY163">
            <v>-100</v>
          </cell>
          <cell r="CZ163">
            <v>93.317073170731703</v>
          </cell>
          <cell r="DA163">
            <v>-13.918960717599731</v>
          </cell>
          <cell r="DB163">
            <v>73.496076721883213</v>
          </cell>
          <cell r="DC163">
            <v>-77.206703910614522</v>
          </cell>
          <cell r="DD163">
            <v>230</v>
          </cell>
          <cell r="DE163">
            <v>180.49645390070918</v>
          </cell>
          <cell r="DF163">
            <v>4.5539018949738903</v>
          </cell>
          <cell r="DG163">
            <v>55.28134967023135</v>
          </cell>
          <cell r="DH163">
            <v>-35.772837563118912</v>
          </cell>
          <cell r="DI163">
            <v>-70.355863921217548</v>
          </cell>
          <cell r="DJ163">
            <v>24.176067241760663</v>
          </cell>
          <cell r="DK163">
            <v>144.76190476190473</v>
          </cell>
          <cell r="DL163">
            <v>63.497652582159645</v>
          </cell>
          <cell r="DM163">
            <v>0.21557978524936061</v>
          </cell>
          <cell r="DN163">
            <v>-11.544759825327489</v>
          </cell>
          <cell r="DO163">
            <v>0.17690575747826642</v>
          </cell>
          <cell r="DP163">
            <v>116.70061099796337</v>
          </cell>
          <cell r="DQ163">
            <v>-26.221671388101981</v>
          </cell>
          <cell r="DR163">
            <v>-23.223635003739716</v>
          </cell>
          <cell r="DS163">
            <v>76.27118644067798</v>
          </cell>
          <cell r="DT163">
            <v>82.530120481927696</v>
          </cell>
          <cell r="DU163">
            <v>-46.927374301675982</v>
          </cell>
          <cell r="DV163">
            <v>-7.098665533520105</v>
          </cell>
          <cell r="DW163">
            <v>0.99969397123331305</v>
          </cell>
          <cell r="DX163">
            <v>-75.868633983817233</v>
          </cell>
          <cell r="DY163">
            <v>-100</v>
          </cell>
          <cell r="DZ163">
            <v>56.160572337042936</v>
          </cell>
          <cell r="EA163">
            <v>9.1827806887331462</v>
          </cell>
          <cell r="EB163">
            <v>5.1359516616314096</v>
          </cell>
          <cell r="EC163">
            <v>-6.4659204055154618</v>
          </cell>
          <cell r="ED163">
            <v>-6.4659204055155044</v>
          </cell>
          <cell r="EE163">
            <v>-6.4659204055154618</v>
          </cell>
          <cell r="EF163">
            <v>-6.465920405515476</v>
          </cell>
          <cell r="EG163">
            <v>-6.465920405515476</v>
          </cell>
          <cell r="EH163">
            <v>-6.4659204055154618</v>
          </cell>
          <cell r="EI163">
            <v>-6.465920405515476</v>
          </cell>
          <cell r="EJ163">
            <v>-6.4659204055155186</v>
          </cell>
          <cell r="EK163">
            <v>-6.4659204055155328</v>
          </cell>
          <cell r="EL163">
            <v>-26.985662464689113</v>
          </cell>
          <cell r="EM163">
            <v>-33.571242517612959</v>
          </cell>
          <cell r="EN163">
            <v>143.58770646841143</v>
          </cell>
          <cell r="EO163">
            <v>234.23366465699849</v>
          </cell>
          <cell r="EP163">
            <v>-69.230769230769226</v>
          </cell>
          <cell r="EQ163">
            <v>-89.801923614742037</v>
          </cell>
          <cell r="ER163">
            <v>249.77893298319896</v>
          </cell>
          <cell r="ES163">
            <v>-100</v>
          </cell>
          <cell r="ET163">
            <v>-100</v>
          </cell>
          <cell r="EU163">
            <v>180.99342743238873</v>
          </cell>
          <cell r="EV163">
            <v>6.9821147829293864</v>
          </cell>
          <cell r="EW163">
            <v>6.3157894736842053</v>
          </cell>
          <cell r="EX163">
            <v>7.6502732240437012</v>
          </cell>
          <cell r="EY163">
            <v>40.84507042253523</v>
          </cell>
        </row>
        <row r="164">
          <cell r="A164">
            <v>200201</v>
          </cell>
          <cell r="B164">
            <v>-13.168859730529718</v>
          </cell>
          <cell r="C164">
            <v>-14.781944423759001</v>
          </cell>
          <cell r="D164">
            <v>-13.894129030256337</v>
          </cell>
          <cell r="E164">
            <v>-26.943757745762426</v>
          </cell>
          <cell r="F164">
            <v>488.23529411764696</v>
          </cell>
          <cell r="G164">
            <v>-97.76141978420894</v>
          </cell>
          <cell r="H164">
            <v>-61.486486486486484</v>
          </cell>
          <cell r="I164">
            <v>-21.960784313725497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>
            <v>76.449787835926429</v>
          </cell>
          <cell r="O164">
            <v>-1.2214342001576171</v>
          </cell>
          <cell r="P164">
            <v>-60.543293718166389</v>
          </cell>
          <cell r="Q164">
            <v>477.41935483870975</v>
          </cell>
          <cell r="R164">
            <v>150.97087378640776</v>
          </cell>
          <cell r="S164">
            <v>-93.962264150943398</v>
          </cell>
          <cell r="T164">
            <v>-24.045801526717554</v>
          </cell>
          <cell r="U164">
            <v>0.92862384227439065</v>
          </cell>
          <cell r="V164">
            <v>27.928639090622042</v>
          </cell>
          <cell r="W164">
            <v>-81.188841828538045</v>
          </cell>
          <cell r="X164">
            <v>-31.917808219178085</v>
          </cell>
          <cell r="Y164" t="e">
            <v>#DIV/0!</v>
          </cell>
          <cell r="Z164" t="e">
            <v>#DIV/0!</v>
          </cell>
          <cell r="AA164">
            <v>24.550898203592823</v>
          </cell>
          <cell r="AB164">
            <v>-58.94736842105263</v>
          </cell>
          <cell r="AC164" t="e">
            <v>#DIV/0!</v>
          </cell>
          <cell r="AD164" t="e">
            <v>#DIV/0!</v>
          </cell>
          <cell r="AE164">
            <v>27.118644067796623</v>
          </cell>
          <cell r="AF164">
            <v>-11.587009445106091</v>
          </cell>
          <cell r="AG164">
            <v>-35.493547261946276</v>
          </cell>
          <cell r="AH164">
            <v>-95.644283121597098</v>
          </cell>
          <cell r="AI164">
            <v>-43.269230769230774</v>
          </cell>
          <cell r="AJ164">
            <v>-71.428571428571431</v>
          </cell>
          <cell r="AK164">
            <v>-26.47058823529413</v>
          </cell>
          <cell r="AL164">
            <v>-30.291970802919707</v>
          </cell>
          <cell r="AM164">
            <v>-8.2155939298796454</v>
          </cell>
          <cell r="AN164">
            <v>-28.25112107623319</v>
          </cell>
          <cell r="AO164">
            <v>-46.428571428571431</v>
          </cell>
          <cell r="AP164">
            <v>26.714801444043317</v>
          </cell>
          <cell r="AQ164">
            <v>-71.35842880523731</v>
          </cell>
          <cell r="AR164">
            <v>-28.94736842105263</v>
          </cell>
          <cell r="AS164">
            <v>100</v>
          </cell>
          <cell r="AT164">
            <v>63.934426229508205</v>
          </cell>
          <cell r="AU164">
            <v>-69.958847736625515</v>
          </cell>
          <cell r="AV164">
            <v>37.349629487056092</v>
          </cell>
          <cell r="AW164">
            <v>-84.472843450479232</v>
          </cell>
          <cell r="AX164">
            <v>-64.321608040200999</v>
          </cell>
          <cell r="AY164" t="e">
            <v>#DIV/0!</v>
          </cell>
          <cell r="AZ164">
            <v>-65.73705179282868</v>
          </cell>
          <cell r="BA164">
            <v>20.95996646405365</v>
          </cell>
          <cell r="BB164">
            <v>2.7777777777777715</v>
          </cell>
          <cell r="BC164">
            <v>5.6396188474338516</v>
          </cell>
          <cell r="BD164">
            <v>-99.746222234766165</v>
          </cell>
          <cell r="BE164">
            <v>50.20676209898815</v>
          </cell>
          <cell r="BF164">
            <v>-5.1897666445476744</v>
          </cell>
          <cell r="BG164">
            <v>184.75029006236053</v>
          </cell>
          <cell r="BH164">
            <v>-41.971090631626915</v>
          </cell>
          <cell r="BI164">
            <v>-97.472881957651836</v>
          </cell>
          <cell r="BJ164">
            <v>-56.710492568838397</v>
          </cell>
          <cell r="BK164">
            <v>274.67452058380786</v>
          </cell>
          <cell r="BL164">
            <v>-16.682217201641365</v>
          </cell>
          <cell r="BM164">
            <v>-22.383157962688003</v>
          </cell>
          <cell r="BN164">
            <v>132.70448526899071</v>
          </cell>
          <cell r="BO164">
            <v>275.54657794676802</v>
          </cell>
          <cell r="BP164" t="e">
            <v>#DIV/0!</v>
          </cell>
          <cell r="BQ164">
            <v>0</v>
          </cell>
          <cell r="BR164">
            <v>105.25850640742377</v>
          </cell>
          <cell r="BS164" t="e">
            <v>#DIV/0!</v>
          </cell>
          <cell r="BT164" t="e">
            <v>#DIV/0!</v>
          </cell>
          <cell r="BU164">
            <v>-40.507476212052559</v>
          </cell>
          <cell r="BV164">
            <v>17.171102746593633</v>
          </cell>
          <cell r="BW164">
            <v>21.428571428571416</v>
          </cell>
          <cell r="BX164">
            <v>13.333333333333329</v>
          </cell>
          <cell r="BY164">
            <v>-100</v>
          </cell>
          <cell r="CA164">
            <v>200201</v>
          </cell>
          <cell r="CB164">
            <v>-13.168859730529718</v>
          </cell>
          <cell r="CC164">
            <v>-14.781944423759001</v>
          </cell>
          <cell r="CD164">
            <v>-13.894129030256337</v>
          </cell>
          <cell r="CE164">
            <v>-26.943757745762426</v>
          </cell>
          <cell r="CF164">
            <v>488.23529411764696</v>
          </cell>
          <cell r="CG164">
            <v>-97.76141978420894</v>
          </cell>
          <cell r="CH164">
            <v>-61.486486486486484</v>
          </cell>
          <cell r="CI164">
            <v>-21.960784313725497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>
            <v>76.449787835926429</v>
          </cell>
          <cell r="CO164">
            <v>-1.2214342001576171</v>
          </cell>
          <cell r="CP164">
            <v>-60.543293718166389</v>
          </cell>
          <cell r="CQ164">
            <v>477.41935483870975</v>
          </cell>
          <cell r="CR164">
            <v>150.97087378640776</v>
          </cell>
          <cell r="CS164">
            <v>-93.962264150943398</v>
          </cell>
          <cell r="CT164">
            <v>-24.045801526717554</v>
          </cell>
          <cell r="CU164">
            <v>0.92862384227439065</v>
          </cell>
          <cell r="CV164">
            <v>27.928639090622042</v>
          </cell>
          <cell r="CW164">
            <v>-81.188841828538045</v>
          </cell>
          <cell r="CX164">
            <v>-31.917808219178085</v>
          </cell>
          <cell r="CY164" t="e">
            <v>#DIV/0!</v>
          </cell>
          <cell r="CZ164" t="e">
            <v>#DIV/0!</v>
          </cell>
          <cell r="DA164">
            <v>24.550898203592823</v>
          </cell>
          <cell r="DB164">
            <v>-58.94736842105263</v>
          </cell>
          <cell r="DC164" t="e">
            <v>#DIV/0!</v>
          </cell>
          <cell r="DD164" t="e">
            <v>#DIV/0!</v>
          </cell>
          <cell r="DE164">
            <v>27.118644067796623</v>
          </cell>
          <cell r="DF164">
            <v>-11.587009445106091</v>
          </cell>
          <cell r="DG164">
            <v>-35.493547261946276</v>
          </cell>
          <cell r="DH164">
            <v>-95.644283121597098</v>
          </cell>
          <cell r="DI164">
            <v>-43.269230769230774</v>
          </cell>
          <cell r="DJ164">
            <v>-71.428571428571431</v>
          </cell>
          <cell r="DK164">
            <v>-26.47058823529413</v>
          </cell>
          <cell r="DL164">
            <v>-30.291970802919707</v>
          </cell>
          <cell r="DM164">
            <v>-8.2155939298796454</v>
          </cell>
          <cell r="DN164">
            <v>-28.25112107623319</v>
          </cell>
          <cell r="DO164">
            <v>-46.428571428571431</v>
          </cell>
          <cell r="DP164">
            <v>26.714801444043317</v>
          </cell>
          <cell r="DQ164">
            <v>-71.35842880523731</v>
          </cell>
          <cell r="DR164">
            <v>-28.94736842105263</v>
          </cell>
          <cell r="DS164">
            <v>100</v>
          </cell>
          <cell r="DT164">
            <v>63.934426229508205</v>
          </cell>
          <cell r="DU164">
            <v>-69.958847736625515</v>
          </cell>
          <cell r="DV164">
            <v>37.349629487056092</v>
          </cell>
          <cell r="DW164">
            <v>-84.472843450479232</v>
          </cell>
          <cell r="DX164">
            <v>-64.321608040200999</v>
          </cell>
          <cell r="DY164" t="e">
            <v>#DIV/0!</v>
          </cell>
          <cell r="DZ164">
            <v>-65.73705179282868</v>
          </cell>
          <cell r="EA164">
            <v>20.95996646405365</v>
          </cell>
          <cell r="EB164">
            <v>2.7777777777777715</v>
          </cell>
          <cell r="EC164">
            <v>5.6396188474338516</v>
          </cell>
          <cell r="ED164">
            <v>-99.746222234766165</v>
          </cell>
          <cell r="EE164">
            <v>50.20676209898815</v>
          </cell>
          <cell r="EF164">
            <v>-5.1897666445476744</v>
          </cell>
          <cell r="EG164">
            <v>184.75029006236053</v>
          </cell>
          <cell r="EH164">
            <v>-41.971090631626915</v>
          </cell>
          <cell r="EI164">
            <v>-97.472881957651836</v>
          </cell>
          <cell r="EJ164">
            <v>-56.710492568838397</v>
          </cell>
          <cell r="EK164">
            <v>274.67452058380786</v>
          </cell>
          <cell r="EL164">
            <v>-16.682217201641365</v>
          </cell>
          <cell r="EM164">
            <v>-22.383157962688003</v>
          </cell>
          <cell r="EN164">
            <v>132.70448526899071</v>
          </cell>
          <cell r="EO164">
            <v>275.54657794676802</v>
          </cell>
          <cell r="EP164" t="e">
            <v>#DIV/0!</v>
          </cell>
          <cell r="EQ164">
            <v>0</v>
          </cell>
          <cell r="ER164">
            <v>105.25850640742377</v>
          </cell>
          <cell r="ES164" t="e">
            <v>#DIV/0!</v>
          </cell>
          <cell r="ET164" t="e">
            <v>#DIV/0!</v>
          </cell>
          <cell r="EU164">
            <v>-40.507476212052559</v>
          </cell>
          <cell r="EV164">
            <v>17.171102746593633</v>
          </cell>
          <cell r="EW164">
            <v>21.428571428571416</v>
          </cell>
          <cell r="EX164">
            <v>13.333333333333329</v>
          </cell>
          <cell r="EY164">
            <v>-100</v>
          </cell>
        </row>
        <row r="165">
          <cell r="A165">
            <v>200202</v>
          </cell>
          <cell r="B165">
            <v>-23.250734354686983</v>
          </cell>
          <cell r="C165">
            <v>-24.818208764757998</v>
          </cell>
          <cell r="D165">
            <v>-16.012799065295013</v>
          </cell>
          <cell r="E165">
            <v>-4.2562427933096103</v>
          </cell>
          <cell r="F165">
            <v>-17.241379310344811</v>
          </cell>
          <cell r="G165">
            <v>-31.622924477771832</v>
          </cell>
          <cell r="H165">
            <v>-79.691516709511575</v>
          </cell>
          <cell r="I165">
            <v>9.9999999999999858</v>
          </cell>
          <cell r="J165" t="e">
            <v>#DIV/0!</v>
          </cell>
          <cell r="K165" t="e">
            <v>#DIV/0!</v>
          </cell>
          <cell r="L165" t="e">
            <v>#DIV/0!</v>
          </cell>
          <cell r="M165" t="e">
            <v>#DIV/0!</v>
          </cell>
          <cell r="N165">
            <v>78.048780487804891</v>
          </cell>
          <cell r="O165">
            <v>-11.33436373003606</v>
          </cell>
          <cell r="P165">
            <v>-87.510137875101378</v>
          </cell>
          <cell r="Q165">
            <v>196.92307692307696</v>
          </cell>
          <cell r="R165">
            <v>-9.3537414965986443</v>
          </cell>
          <cell r="S165">
            <v>1966.6666666666665</v>
          </cell>
          <cell r="T165">
            <v>-17.927170868347332</v>
          </cell>
          <cell r="U165">
            <v>-67.638934226640288</v>
          </cell>
          <cell r="V165">
            <v>-68.553764934704077</v>
          </cell>
          <cell r="W165">
            <v>-94.478101102393481</v>
          </cell>
          <cell r="X165">
            <v>-42.751414888985629</v>
          </cell>
          <cell r="Y165" t="e">
            <v>#DIV/0!</v>
          </cell>
          <cell r="Z165">
            <v>-11.032028469750884</v>
          </cell>
          <cell r="AA165">
            <v>108.16326530612247</v>
          </cell>
          <cell r="AB165">
            <v>366.66666666666663</v>
          </cell>
          <cell r="AC165" t="e">
            <v>#DIV/0!</v>
          </cell>
          <cell r="AD165" t="e">
            <v>#DIV/0!</v>
          </cell>
          <cell r="AE165">
            <v>-43.103448275862064</v>
          </cell>
          <cell r="AF165">
            <v>-14.655604563061715</v>
          </cell>
          <cell r="AG165">
            <v>-49.462275948311799</v>
          </cell>
          <cell r="AH165">
            <v>-92.715231788079464</v>
          </cell>
          <cell r="AI165">
            <v>-68.152866242038215</v>
          </cell>
          <cell r="AJ165">
            <v>373.828125</v>
          </cell>
          <cell r="AK165">
            <v>-33.333333333333329</v>
          </cell>
          <cell r="AL165">
            <v>-50.253807106598984</v>
          </cell>
          <cell r="AM165">
            <v>1.3671875</v>
          </cell>
          <cell r="AN165">
            <v>16.250000000000014</v>
          </cell>
          <cell r="AO165">
            <v>88.177339901477836</v>
          </cell>
          <cell r="AP165">
            <v>9.3959731543624088</v>
          </cell>
          <cell r="AQ165">
            <v>-81.077529566360056</v>
          </cell>
          <cell r="AR165">
            <v>-49.056603773584904</v>
          </cell>
          <cell r="AS165">
            <v>127.27272727272728</v>
          </cell>
          <cell r="AT165">
            <v>7.9545454545454533</v>
          </cell>
          <cell r="AU165">
            <v>-67.34693877551021</v>
          </cell>
          <cell r="AV165">
            <v>11.523078586098805</v>
          </cell>
          <cell r="AW165">
            <v>-79.616087751371111</v>
          </cell>
          <cell r="AX165">
            <v>-42.786069651741286</v>
          </cell>
          <cell r="AY165" t="e">
            <v>#DIV/0!</v>
          </cell>
          <cell r="AZ165">
            <v>-65.601965601965603</v>
          </cell>
          <cell r="BA165">
            <v>28.444331469242485</v>
          </cell>
          <cell r="BB165">
            <v>35.483870967741922</v>
          </cell>
          <cell r="BC165">
            <v>-100</v>
          </cell>
          <cell r="BD165">
            <v>-100</v>
          </cell>
          <cell r="BE165">
            <v>-100</v>
          </cell>
          <cell r="BF165">
            <v>-100</v>
          </cell>
          <cell r="BG165">
            <v>-100</v>
          </cell>
          <cell r="BH165">
            <v>-100</v>
          </cell>
          <cell r="BI165">
            <v>-100</v>
          </cell>
          <cell r="BJ165">
            <v>-100</v>
          </cell>
          <cell r="BK165">
            <v>-100</v>
          </cell>
          <cell r="BL165">
            <v>-56.043640403067599</v>
          </cell>
          <cell r="BM165">
            <v>28.517968448503694</v>
          </cell>
          <cell r="BN165">
            <v>-95.055498789055946</v>
          </cell>
          <cell r="BO165">
            <v>-95.077120337896446</v>
          </cell>
          <cell r="BP165">
            <v>-100</v>
          </cell>
          <cell r="BQ165">
            <v>-100</v>
          </cell>
          <cell r="BR165">
            <v>-93.646217712177119</v>
          </cell>
          <cell r="BS165" t="e">
            <v>#DIV/0!</v>
          </cell>
          <cell r="BT165" t="e">
            <v>#DIV/0!</v>
          </cell>
          <cell r="BU165">
            <v>-95.511377844461123</v>
          </cell>
          <cell r="BV165">
            <v>0</v>
          </cell>
          <cell r="BW165">
            <v>0</v>
          </cell>
          <cell r="BX165">
            <v>0</v>
          </cell>
          <cell r="BY165">
            <v>-100</v>
          </cell>
          <cell r="CA165">
            <v>200202</v>
          </cell>
          <cell r="CB165">
            <v>-17.561967521899192</v>
          </cell>
          <cell r="CC165">
            <v>-19.122044324166183</v>
          </cell>
          <cell r="CD165">
            <v>-14.881036968893667</v>
          </cell>
          <cell r="CE165">
            <v>-16.702221216582686</v>
          </cell>
          <cell r="CF165">
            <v>58.357771260997083</v>
          </cell>
          <cell r="CG165">
            <v>-65.69187616870974</v>
          </cell>
          <cell r="CH165">
            <v>-74.674115456238354</v>
          </cell>
          <cell r="CI165">
            <v>-4.1739130434782652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>
            <v>77.180176719170191</v>
          </cell>
          <cell r="CO165">
            <v>-7.3364485981308576</v>
          </cell>
          <cell r="CP165">
            <v>-68.501675442795602</v>
          </cell>
          <cell r="CQ165">
            <v>287.5</v>
          </cell>
          <cell r="CR165">
            <v>56.69999999999996</v>
          </cell>
          <cell r="CS165">
            <v>-82.363977485928714</v>
          </cell>
          <cell r="CT165">
            <v>-20.516962843295644</v>
          </cell>
          <cell r="CU165">
            <v>-43.998076244532292</v>
          </cell>
          <cell r="CV165">
            <v>-39.073806078147612</v>
          </cell>
          <cell r="CW165">
            <v>-89.099077796169311</v>
          </cell>
          <cell r="CX165">
            <v>-37.463784265656329</v>
          </cell>
          <cell r="CY165" t="e">
            <v>#DIV/0!</v>
          </cell>
          <cell r="CZ165">
            <v>174.73309608540927</v>
          </cell>
          <cell r="DA165">
            <v>43.518518518518533</v>
          </cell>
          <cell r="DB165">
            <v>64.925373134328368</v>
          </cell>
          <cell r="DC165" t="e">
            <v>#DIV/0!</v>
          </cell>
          <cell r="DD165" t="e">
            <v>#DIV/0!</v>
          </cell>
          <cell r="DE165">
            <v>-19.428571428571431</v>
          </cell>
          <cell r="DF165">
            <v>-12.96905353808053</v>
          </cell>
          <cell r="DG165">
            <v>-41.857197113558662</v>
          </cell>
          <cell r="DH165">
            <v>-94.322709163346616</v>
          </cell>
          <cell r="DI165">
            <v>-58.237547892720308</v>
          </cell>
          <cell r="DJ165">
            <v>82.814614343707717</v>
          </cell>
          <cell r="DK165">
            <v>-29.770992366412202</v>
          </cell>
          <cell r="DL165">
            <v>-38.64118895966029</v>
          </cell>
          <cell r="DM165">
            <v>-2.7286960411540946</v>
          </cell>
          <cell r="DN165">
            <v>-9.6605744125326396</v>
          </cell>
          <cell r="DO165">
            <v>-4.4546850998464009</v>
          </cell>
          <cell r="DP165">
            <v>20.657276995305168</v>
          </cell>
          <cell r="DQ165">
            <v>-76.749271137026241</v>
          </cell>
          <cell r="DR165">
            <v>-37.209302325581397</v>
          </cell>
          <cell r="DS165">
            <v>113.04347826086959</v>
          </cell>
          <cell r="DT165">
            <v>40.476190476190482</v>
          </cell>
          <cell r="DU165">
            <v>-68.647540983606561</v>
          </cell>
          <cell r="DV165">
            <v>25.185826290601781</v>
          </cell>
          <cell r="DW165">
            <v>-83.214962121212125</v>
          </cell>
          <cell r="DX165">
            <v>-53.499999999999993</v>
          </cell>
          <cell r="DY165" t="e">
            <v>#DIV/0!</v>
          </cell>
          <cell r="DZ165">
            <v>-65.653495440729472</v>
          </cell>
          <cell r="EA165">
            <v>24.342331993107379</v>
          </cell>
          <cell r="EB165">
            <v>17.910447761194035</v>
          </cell>
          <cell r="EC165">
            <v>-44.664961556106078</v>
          </cell>
          <cell r="ED165">
            <v>-99.867068789639418</v>
          </cell>
          <cell r="EE165">
            <v>-21.320267471958587</v>
          </cell>
          <cell r="EF165">
            <v>-50.337496813810688</v>
          </cell>
          <cell r="EG165">
            <v>49.154913842188876</v>
          </cell>
          <cell r="EH165">
            <v>-69.603904616566481</v>
          </cell>
          <cell r="EI165">
            <v>-98.676271501627156</v>
          </cell>
          <cell r="EJ165">
            <v>-77.324543726534401</v>
          </cell>
          <cell r="EK165">
            <v>96.258082210566073</v>
          </cell>
          <cell r="EL165">
            <v>-30.255316107516265</v>
          </cell>
          <cell r="EM165">
            <v>-14.894455312332781</v>
          </cell>
          <cell r="EN165">
            <v>-73.962578761770544</v>
          </cell>
          <cell r="EO165">
            <v>-72.955510953823023</v>
          </cell>
          <cell r="EP165">
            <v>-100</v>
          </cell>
          <cell r="EQ165">
            <v>-84.983329058733005</v>
          </cell>
          <cell r="ER165">
            <v>-77.729056897344321</v>
          </cell>
          <cell r="ES165" t="e">
            <v>#DIV/0!</v>
          </cell>
          <cell r="ET165" t="e">
            <v>#DIV/0!</v>
          </cell>
          <cell r="EU165">
            <v>-70.599904234215757</v>
          </cell>
          <cell r="EV165">
            <v>8.7334198358820032</v>
          </cell>
          <cell r="EW165">
            <v>11.111111111111114</v>
          </cell>
          <cell r="EX165">
            <v>6.6666666666666714</v>
          </cell>
          <cell r="EY165">
            <v>-100</v>
          </cell>
        </row>
        <row r="166">
          <cell r="A166">
            <v>200203</v>
          </cell>
          <cell r="B166">
            <v>-22.415008975683776</v>
          </cell>
          <cell r="C166">
            <v>-22.637349353295264</v>
          </cell>
          <cell r="D166">
            <v>12.178029096312628</v>
          </cell>
          <cell r="E166">
            <v>22.267496164934414</v>
          </cell>
          <cell r="F166">
            <v>33.333333333333343</v>
          </cell>
          <cell r="G166">
            <v>-45.168256253374125</v>
          </cell>
          <cell r="H166">
            <v>-49.242424242424242</v>
          </cell>
          <cell r="I166">
            <v>-94.520547945205479</v>
          </cell>
          <cell r="J166">
            <v>-100</v>
          </cell>
          <cell r="K166" t="e">
            <v>#DIV/0!</v>
          </cell>
          <cell r="L166" t="e">
            <v>#DIV/0!</v>
          </cell>
          <cell r="M166" t="e">
            <v>#DIV/0!</v>
          </cell>
          <cell r="N166">
            <v>-8.2414016872160829</v>
          </cell>
          <cell r="O166">
            <v>87.415592387968076</v>
          </cell>
          <cell r="P166">
            <v>-100</v>
          </cell>
          <cell r="Q166">
            <v>77.31092436974788</v>
          </cell>
          <cell r="R166">
            <v>345.3125</v>
          </cell>
          <cell r="S166">
            <v>1900</v>
          </cell>
          <cell r="T166">
            <v>12.679425837320579</v>
          </cell>
          <cell r="U166">
            <v>4.3408907227199904</v>
          </cell>
          <cell r="V166">
            <v>-1.1031175059952005</v>
          </cell>
          <cell r="W166">
            <v>-79.862700228832949</v>
          </cell>
          <cell r="X166">
            <v>-85.679463741620964</v>
          </cell>
          <cell r="Y166" t="e">
            <v>#DIV/0!</v>
          </cell>
          <cell r="Z166">
            <v>211.08312342569269</v>
          </cell>
          <cell r="AA166">
            <v>-59.292035398230091</v>
          </cell>
          <cell r="AB166">
            <v>326.79738562091495</v>
          </cell>
          <cell r="AC166">
            <v>-87.5</v>
          </cell>
          <cell r="AD166" t="e">
            <v>#DIV/0!</v>
          </cell>
          <cell r="AE166">
            <v>-91.228070175438603</v>
          </cell>
          <cell r="AF166">
            <v>5.8254521724654182</v>
          </cell>
          <cell r="AG166">
            <v>75.031188736410627</v>
          </cell>
          <cell r="AH166">
            <v>-96.447602131438728</v>
          </cell>
          <cell r="AI166">
            <v>-60.952380952380949</v>
          </cell>
          <cell r="AJ166">
            <v>-41.089837997054488</v>
          </cell>
          <cell r="AK166">
            <v>-44.94382022471909</v>
          </cell>
          <cell r="AL166">
            <v>21.219512195121951</v>
          </cell>
          <cell r="AM166">
            <v>53.69877594465143</v>
          </cell>
          <cell r="AN166">
            <v>-21.171171171171167</v>
          </cell>
          <cell r="AO166">
            <v>-9.8398169336384456</v>
          </cell>
          <cell r="AP166">
            <v>28.378378378378386</v>
          </cell>
          <cell r="AQ166">
            <v>-93.061224489795919</v>
          </cell>
          <cell r="AR166">
            <v>-32.857142857142861</v>
          </cell>
          <cell r="AS166">
            <v>150</v>
          </cell>
          <cell r="AT166">
            <v>89.887640449438209</v>
          </cell>
          <cell r="AU166">
            <v>19.696969696969717</v>
          </cell>
          <cell r="AV166">
            <v>-11.710409252669038</v>
          </cell>
          <cell r="AW166">
            <v>-31.464174454828665</v>
          </cell>
          <cell r="AX166">
            <v>-70.731707317073173</v>
          </cell>
          <cell r="AY166" t="e">
            <v>#DIV/0!</v>
          </cell>
          <cell r="AZ166">
            <v>-59.003831417624518</v>
          </cell>
          <cell r="BA166">
            <v>17.162800246355985</v>
          </cell>
          <cell r="BB166">
            <v>62.068965517241367</v>
          </cell>
          <cell r="BC166">
            <v>-100</v>
          </cell>
          <cell r="BD166">
            <v>-100</v>
          </cell>
          <cell r="BE166">
            <v>-100</v>
          </cell>
          <cell r="BF166">
            <v>-100</v>
          </cell>
          <cell r="BG166">
            <v>-100</v>
          </cell>
          <cell r="BH166">
            <v>-100</v>
          </cell>
          <cell r="BI166">
            <v>-100</v>
          </cell>
          <cell r="BJ166">
            <v>-100</v>
          </cell>
          <cell r="BK166">
            <v>-100</v>
          </cell>
          <cell r="BL166">
            <v>-48.8290321726953</v>
          </cell>
          <cell r="BM166">
            <v>-47.283463368606881</v>
          </cell>
          <cell r="BN166">
            <v>-78.975236546987873</v>
          </cell>
          <cell r="BO166">
            <v>-78.480404493353774</v>
          </cell>
          <cell r="BP166" t="e">
            <v>#DIV/0!</v>
          </cell>
          <cell r="BQ166">
            <v>-31.034482758620697</v>
          </cell>
          <cell r="BR166">
            <v>-76.143560872624903</v>
          </cell>
          <cell r="BS166" t="e">
            <v>#DIV/0!</v>
          </cell>
          <cell r="BT166" t="e">
            <v>#DIV/0!</v>
          </cell>
          <cell r="BU166">
            <v>-95.512820512820511</v>
          </cell>
          <cell r="BV166">
            <v>-17.728014549887703</v>
          </cell>
          <cell r="BW166">
            <v>16.666666666666671</v>
          </cell>
          <cell r="BX166">
            <v>-41.17647058823529</v>
          </cell>
          <cell r="BY166">
            <v>-100</v>
          </cell>
          <cell r="CA166">
            <v>200203</v>
          </cell>
          <cell r="CB166">
            <v>-19.438545589684267</v>
          </cell>
          <cell r="CC166">
            <v>-20.490768533996786</v>
          </cell>
          <cell r="CD166">
            <v>-7.4580496579030608</v>
          </cell>
          <cell r="CE166">
            <v>-4.9965918410025694</v>
          </cell>
          <cell r="CF166">
            <v>50.400000000000006</v>
          </cell>
          <cell r="CG166">
            <v>-58.180201541197398</v>
          </cell>
          <cell r="CH166">
            <v>-69.656203288490289</v>
          </cell>
          <cell r="CI166">
            <v>-14.351851851851862</v>
          </cell>
          <cell r="CJ166">
            <v>116.66666666666666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>
            <v>45.415057915057901</v>
          </cell>
          <cell r="CO166">
            <v>24.560859681752419</v>
          </cell>
          <cell r="CP166">
            <v>-71.266375545851531</v>
          </cell>
          <cell r="CQ166">
            <v>171.16279069767438</v>
          </cell>
          <cell r="CR166">
            <v>89.450354609929036</v>
          </cell>
          <cell r="CS166">
            <v>-74.953271028037392</v>
          </cell>
          <cell r="CT166">
            <v>-7.135969141755055</v>
          </cell>
          <cell r="CU166">
            <v>-35.775798480707323</v>
          </cell>
          <cell r="CV166">
            <v>-35.603769449923291</v>
          </cell>
          <cell r="CW166">
            <v>-88.434739671915295</v>
          </cell>
          <cell r="CX166">
            <v>-57.832410863689013</v>
          </cell>
          <cell r="CY166" t="e">
            <v>#DIV/0!</v>
          </cell>
          <cell r="CZ166">
            <v>196.01769911504425</v>
          </cell>
          <cell r="DA166">
            <v>8.2066869300911947</v>
          </cell>
          <cell r="DB166">
            <v>204.52961672473862</v>
          </cell>
          <cell r="DC166">
            <v>-25</v>
          </cell>
          <cell r="DD166" t="e">
            <v>#DIV/0!</v>
          </cell>
          <cell r="DE166">
            <v>-37.068965517241381</v>
          </cell>
          <cell r="DF166">
            <v>-7.8230459824217462</v>
          </cell>
          <cell r="DG166">
            <v>-21.323690554459773</v>
          </cell>
          <cell r="DH166">
            <v>-95.293481200973758</v>
          </cell>
          <cell r="DI166">
            <v>-59.016393442622949</v>
          </cell>
          <cell r="DJ166">
            <v>23.483779971791279</v>
          </cell>
          <cell r="DK166">
            <v>-35.909090909090907</v>
          </cell>
          <cell r="DL166">
            <v>-10.783200908059015</v>
          </cell>
          <cell r="DM166">
            <v>13.968503937007881</v>
          </cell>
          <cell r="DN166">
            <v>-13.884297520661164</v>
          </cell>
          <cell r="DO166">
            <v>-6.6176470588235219</v>
          </cell>
          <cell r="DP166">
            <v>22.648083623693367</v>
          </cell>
          <cell r="DQ166">
            <v>-82.439487422876127</v>
          </cell>
          <cell r="DR166">
            <v>-36.201191264063539</v>
          </cell>
          <cell r="DS166">
            <v>122.58064516129033</v>
          </cell>
          <cell r="DT166">
            <v>55.18394648829431</v>
          </cell>
          <cell r="DU166">
            <v>-49.838709677419359</v>
          </cell>
          <cell r="DV166">
            <v>13.599217713208063</v>
          </cell>
          <cell r="DW166">
            <v>-79.559955995599552</v>
          </cell>
          <cell r="DX166">
            <v>-59.33884297520661</v>
          </cell>
          <cell r="DY166" t="e">
            <v>#DIV/0!</v>
          </cell>
          <cell r="DZ166">
            <v>-63.764961915125134</v>
          </cell>
          <cell r="EA166">
            <v>21.766352386564506</v>
          </cell>
          <cell r="EB166">
            <v>31.25</v>
          </cell>
          <cell r="EC166">
            <v>-61.691127231150361</v>
          </cell>
          <cell r="ED166">
            <v>-99.907970700519598</v>
          </cell>
          <cell r="EE166">
            <v>-45.529415942125183</v>
          </cell>
          <cell r="EF166">
            <v>-65.618267024945865</v>
          </cell>
          <cell r="EG166">
            <v>3.2610941984384283</v>
          </cell>
          <cell r="EH166">
            <v>-78.95654934993064</v>
          </cell>
          <cell r="EI166">
            <v>-99.083572578049569</v>
          </cell>
          <cell r="EJ166">
            <v>-84.301607195293045</v>
          </cell>
          <cell r="EK166">
            <v>35.870979991930341</v>
          </cell>
          <cell r="EL166">
            <v>-40.820094270897357</v>
          </cell>
          <cell r="EM166">
            <v>-35.268783989308488</v>
          </cell>
          <cell r="EN166">
            <v>-74.956687982166457</v>
          </cell>
          <cell r="EO166">
            <v>-74.262898597801964</v>
          </cell>
          <cell r="EP166">
            <v>-100</v>
          </cell>
          <cell r="EQ166">
            <v>-84.783441931774632</v>
          </cell>
          <cell r="ER166">
            <v>-77.653198653198658</v>
          </cell>
          <cell r="ES166" t="e">
            <v>#DIV/0!</v>
          </cell>
          <cell r="ET166" t="e">
            <v>#DIV/0!</v>
          </cell>
          <cell r="EU166">
            <v>-73.427930386271299</v>
          </cell>
          <cell r="EV166">
            <v>-0.20192376027303283</v>
          </cell>
          <cell r="EW166">
            <v>12.820512820512818</v>
          </cell>
          <cell r="EX166">
            <v>-10.638297872340402</v>
          </cell>
          <cell r="EY166">
            <v>-100</v>
          </cell>
        </row>
        <row r="167">
          <cell r="A167">
            <v>200204</v>
          </cell>
          <cell r="B167">
            <v>-15.632612134895354</v>
          </cell>
          <cell r="C167">
            <v>-15.759847903150913</v>
          </cell>
          <cell r="D167">
            <v>2.8034523984685507</v>
          </cell>
          <cell r="E167">
            <v>66.126341936208405</v>
          </cell>
          <cell r="F167">
            <v>-99.72789115646259</v>
          </cell>
          <cell r="G167">
            <v>-28.918205804749348</v>
          </cell>
          <cell r="H167">
            <v>-39.189189189189186</v>
          </cell>
          <cell r="I167">
            <v>1233.3333333333335</v>
          </cell>
          <cell r="J167">
            <v>-100</v>
          </cell>
          <cell r="K167" t="e">
            <v>#DIV/0!</v>
          </cell>
          <cell r="L167" t="e">
            <v>#DIV/0!</v>
          </cell>
          <cell r="M167" t="e">
            <v>#DIV/0!</v>
          </cell>
          <cell r="N167">
            <v>38.470319634703174</v>
          </cell>
          <cell r="O167">
            <v>135.48013883532585</v>
          </cell>
          <cell r="P167">
            <v>49.714285714285722</v>
          </cell>
          <cell r="Q167">
            <v>93.103448275862064</v>
          </cell>
          <cell r="R167">
            <v>4785.7142857142853</v>
          </cell>
          <cell r="S167">
            <v>352.63157894736838</v>
          </cell>
          <cell r="T167">
            <v>7.5980392156862706</v>
          </cell>
          <cell r="U167">
            <v>-45.81801065577308</v>
          </cell>
          <cell r="V167">
            <v>-99.212830857030411</v>
          </cell>
          <cell r="W167">
            <v>-98.320547377151144</v>
          </cell>
          <cell r="X167">
            <v>-69.315673289183223</v>
          </cell>
          <cell r="Y167" t="e">
            <v>#DIV/0!</v>
          </cell>
          <cell r="Z167">
            <v>7123.0769230769229</v>
          </cell>
          <cell r="AA167">
            <v>-80.419580419580427</v>
          </cell>
          <cell r="AB167">
            <v>324.82758620689651</v>
          </cell>
          <cell r="AC167" t="e">
            <v>#DIV/0!</v>
          </cell>
          <cell r="AD167" t="e">
            <v>#DIV/0!</v>
          </cell>
          <cell r="AE167">
            <v>3433.333333333333</v>
          </cell>
          <cell r="AF167">
            <v>-16.492364376325497</v>
          </cell>
          <cell r="AG167">
            <v>-28.308207705192629</v>
          </cell>
          <cell r="AH167">
            <v>-55.136268343815509</v>
          </cell>
          <cell r="AI167">
            <v>-50</v>
          </cell>
          <cell r="AJ167">
            <v>-36.636036755892931</v>
          </cell>
          <cell r="AK167">
            <v>-83.196721311475414</v>
          </cell>
          <cell r="AL167">
            <v>107.91366906474821</v>
          </cell>
          <cell r="AM167">
            <v>-14.577259475218668</v>
          </cell>
          <cell r="AN167">
            <v>38.429752066115725</v>
          </cell>
          <cell r="AO167">
            <v>-25.327510917030565</v>
          </cell>
          <cell r="AP167">
            <v>50.724637681159436</v>
          </cell>
          <cell r="AQ167">
            <v>-39.194139194139197</v>
          </cell>
          <cell r="AR167">
            <v>-14.112903225806448</v>
          </cell>
          <cell r="AS167">
            <v>122.2222222222222</v>
          </cell>
          <cell r="AT167">
            <v>-51.162790697674417</v>
          </cell>
          <cell r="AU167">
            <v>53.65853658536588</v>
          </cell>
          <cell r="AV167">
            <v>-23.068501720362846</v>
          </cell>
          <cell r="AW167">
            <v>-54.596622889305813</v>
          </cell>
          <cell r="AX167">
            <v>-59.82905982905983</v>
          </cell>
          <cell r="AY167" t="e">
            <v>#DIV/0!</v>
          </cell>
          <cell r="AZ167">
            <v>-11.787072243346003</v>
          </cell>
          <cell r="BA167">
            <v>-1.0159160176092144</v>
          </cell>
          <cell r="BB167">
            <v>-19.230769230769226</v>
          </cell>
          <cell r="BC167">
            <v>-100</v>
          </cell>
          <cell r="BD167">
            <v>-100</v>
          </cell>
          <cell r="BE167">
            <v>-100</v>
          </cell>
          <cell r="BF167">
            <v>-100</v>
          </cell>
          <cell r="BG167">
            <v>-100</v>
          </cell>
          <cell r="BH167">
            <v>-100</v>
          </cell>
          <cell r="BI167">
            <v>-100</v>
          </cell>
          <cell r="BJ167">
            <v>-100</v>
          </cell>
          <cell r="BK167">
            <v>-100</v>
          </cell>
          <cell r="BL167">
            <v>-25.438962451259101</v>
          </cell>
          <cell r="BM167">
            <v>-18.671810273041871</v>
          </cell>
          <cell r="BN167">
            <v>-98.865619267516905</v>
          </cell>
          <cell r="BO167">
            <v>-93.059400956456074</v>
          </cell>
          <cell r="BP167" t="e">
            <v>#DIV/0!</v>
          </cell>
          <cell r="BQ167">
            <v>-100</v>
          </cell>
          <cell r="BR167" t="e">
            <v>#DIV/0!</v>
          </cell>
          <cell r="BS167" t="e">
            <v>#DIV/0!</v>
          </cell>
          <cell r="BT167" t="e">
            <v>#DIV/0!</v>
          </cell>
          <cell r="BU167">
            <v>-99.738051697721545</v>
          </cell>
          <cell r="BV167">
            <v>-11.723470649706243</v>
          </cell>
          <cell r="BW167">
            <v>0</v>
          </cell>
          <cell r="BX167">
            <v>-21.428571428571431</v>
          </cell>
          <cell r="BY167">
            <v>-100</v>
          </cell>
          <cell r="CA167">
            <v>200204</v>
          </cell>
          <cell r="CB167">
            <v>-18.174538705278209</v>
          </cell>
          <cell r="CC167">
            <v>-18.897207043697136</v>
          </cell>
          <cell r="CD167">
            <v>-5.1779767333498654</v>
          </cell>
          <cell r="CE167">
            <v>12.604585519138723</v>
          </cell>
          <cell r="CF167">
            <v>-38.94736842105263</v>
          </cell>
          <cell r="CG167">
            <v>-51.221103887954619</v>
          </cell>
          <cell r="CH167">
            <v>-66.621803499327058</v>
          </cell>
          <cell r="CI167">
            <v>-8.6021505376344152</v>
          </cell>
          <cell r="CJ167">
            <v>85.714285714285722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>
            <v>44.203187250996024</v>
          </cell>
          <cell r="CO167">
            <v>63.260226049515609</v>
          </cell>
          <cell r="CP167">
            <v>-62.677484787018258</v>
          </cell>
          <cell r="CQ167">
            <v>133.25358851674642</v>
          </cell>
          <cell r="CR167">
            <v>118.41409691629954</v>
          </cell>
          <cell r="CS167">
            <v>-60.288808664259932</v>
          </cell>
          <cell r="CT167">
            <v>-2.9757785467127889</v>
          </cell>
          <cell r="CU167">
            <v>-38.14113817373056</v>
          </cell>
          <cell r="CV167">
            <v>-55.206501303899572</v>
          </cell>
          <cell r="CW167">
            <v>-90.50325379609545</v>
          </cell>
          <cell r="CX167">
            <v>-58.46509365117975</v>
          </cell>
          <cell r="CY167" t="e">
            <v>#DIV/0!</v>
          </cell>
          <cell r="CZ167">
            <v>326.33863965267727</v>
          </cell>
          <cell r="DA167">
            <v>-33.008130081300806</v>
          </cell>
          <cell r="DB167">
            <v>244.90740740740733</v>
          </cell>
          <cell r="DC167">
            <v>-25</v>
          </cell>
          <cell r="DD167" t="e">
            <v>#DIV/0!</v>
          </cell>
          <cell r="DE167">
            <v>50.420168067226882</v>
          </cell>
          <cell r="DF167">
            <v>-9.6661597459574722</v>
          </cell>
          <cell r="DG167">
            <v>-22.772277227722753</v>
          </cell>
          <cell r="DH167">
            <v>-90.704360325826542</v>
          </cell>
          <cell r="DI167">
            <v>-56.81818181818182</v>
          </cell>
          <cell r="DJ167">
            <v>-14.8941596531497</v>
          </cell>
          <cell r="DK167">
            <v>-60.775862068965516</v>
          </cell>
          <cell r="DL167">
            <v>27.349768875192609</v>
          </cell>
          <cell r="DM167">
            <v>7.8983261004339766</v>
          </cell>
          <cell r="DN167">
            <v>1.0625737898465104</v>
          </cell>
          <cell r="DO167">
            <v>-12.160413971539469</v>
          </cell>
          <cell r="DP167">
            <v>25.660964230171075</v>
          </cell>
          <cell r="DQ167">
            <v>-77.47899159663865</v>
          </cell>
          <cell r="DR167">
            <v>-33.086981239340545</v>
          </cell>
          <cell r="DS167">
            <v>122.5</v>
          </cell>
          <cell r="DT167">
            <v>31.428571428571445</v>
          </cell>
          <cell r="DU167">
            <v>-37.749287749287753</v>
          </cell>
          <cell r="DV167">
            <v>6.9059038483498796</v>
          </cell>
          <cell r="DW167">
            <v>-76.939740055139822</v>
          </cell>
          <cell r="DX167">
            <v>-59.418282548476462</v>
          </cell>
          <cell r="DY167" t="e">
            <v>#DIV/0!</v>
          </cell>
          <cell r="DZ167">
            <v>-52.199661590524535</v>
          </cell>
          <cell r="EA167">
            <v>14.859870649830583</v>
          </cell>
          <cell r="EB167">
            <v>20.491803278688536</v>
          </cell>
          <cell r="EC167">
            <v>-70.949104816955696</v>
          </cell>
          <cell r="ED167">
            <v>-99.930211114560691</v>
          </cell>
          <cell r="EE167">
            <v>-58.693140422778256</v>
          </cell>
          <cell r="EF167">
            <v>-73.927185827250611</v>
          </cell>
          <cell r="EG167">
            <v>-21.693670232850849</v>
          </cell>
          <cell r="EH167">
            <v>-84.042049923697405</v>
          </cell>
          <cell r="EI167">
            <v>-99.305042538354257</v>
          </cell>
          <cell r="EJ167">
            <v>-88.095385456430563</v>
          </cell>
          <cell r="EK167">
            <v>3.035493160547162</v>
          </cell>
          <cell r="EL167">
            <v>-33.732354360733552</v>
          </cell>
          <cell r="EM167">
            <v>-27.362420763610203</v>
          </cell>
          <cell r="EN167">
            <v>-83.090275918853195</v>
          </cell>
          <cell r="EO167">
            <v>-75.751986520573084</v>
          </cell>
          <cell r="EP167">
            <v>-100</v>
          </cell>
          <cell r="EQ167">
            <v>-85.090135202804206</v>
          </cell>
          <cell r="ER167">
            <v>-77.653198653198658</v>
          </cell>
          <cell r="ES167" t="e">
            <v>#DIV/0!</v>
          </cell>
          <cell r="ET167" t="e">
            <v>#DIV/0!</v>
          </cell>
          <cell r="EU167">
            <v>-96.591461247815275</v>
          </cell>
          <cell r="EV167">
            <v>-2.8759943367066541</v>
          </cell>
          <cell r="EW167">
            <v>9.8039215686274588</v>
          </cell>
          <cell r="EX167">
            <v>-13.114754098360635</v>
          </cell>
          <cell r="EY167">
            <v>-100</v>
          </cell>
        </row>
        <row r="168">
          <cell r="A168">
            <v>200205</v>
          </cell>
          <cell r="B168">
            <v>12.315026769577614</v>
          </cell>
          <cell r="C168">
            <v>13.130182421146714</v>
          </cell>
          <cell r="D168">
            <v>22.543899582581545</v>
          </cell>
          <cell r="E168">
            <v>77.076626898870103</v>
          </cell>
          <cell r="F168">
            <v>-100</v>
          </cell>
          <cell r="G168">
            <v>-51.270005573692174</v>
          </cell>
          <cell r="H168">
            <v>-90.066225165562912</v>
          </cell>
          <cell r="I168">
            <v>666.66666666666663</v>
          </cell>
          <cell r="J168">
            <v>-100</v>
          </cell>
          <cell r="K168" t="e">
            <v>#DIV/0!</v>
          </cell>
          <cell r="L168" t="e">
            <v>#DIV/0!</v>
          </cell>
          <cell r="M168">
            <v>-100</v>
          </cell>
          <cell r="N168">
            <v>27.87610619469028</v>
          </cell>
          <cell r="O168">
            <v>122.41203095342388</v>
          </cell>
          <cell r="P168">
            <v>136.91756272401437</v>
          </cell>
          <cell r="Q168">
            <v>190.55118110236219</v>
          </cell>
          <cell r="R168">
            <v>-16.744186046511629</v>
          </cell>
          <cell r="S168">
            <v>190.625</v>
          </cell>
          <cell r="T168">
            <v>37.78801843317973</v>
          </cell>
          <cell r="U168">
            <v>-68.580227454472606</v>
          </cell>
          <cell r="V168">
            <v>-100</v>
          </cell>
          <cell r="W168">
            <v>-95.343680709534368</v>
          </cell>
          <cell r="X168">
            <v>-80.588235294117652</v>
          </cell>
          <cell r="Y168" t="e">
            <v>#DIV/0!</v>
          </cell>
          <cell r="Z168" t="e">
            <v>#DIV/0!</v>
          </cell>
          <cell r="AA168">
            <v>-9.6938775510204067</v>
          </cell>
          <cell r="AB168">
            <v>380.50847457627117</v>
          </cell>
          <cell r="AC168" t="e">
            <v>#DIV/0!</v>
          </cell>
          <cell r="AD168" t="e">
            <v>#DIV/0!</v>
          </cell>
          <cell r="AE168">
            <v>21.21212121212119</v>
          </cell>
          <cell r="AF168">
            <v>2.8886278125367397</v>
          </cell>
          <cell r="AG168">
            <v>-42.119155354449468</v>
          </cell>
          <cell r="AH168">
            <v>27.012522361359586</v>
          </cell>
          <cell r="AI168">
            <v>-40.837696335078533</v>
          </cell>
          <cell r="AJ168">
            <v>1498.5294117647061</v>
          </cell>
          <cell r="AK168">
            <v>-59.047619047619044</v>
          </cell>
          <cell r="AL168">
            <v>136.8146214099217</v>
          </cell>
          <cell r="AM168">
            <v>-24.556335121749896</v>
          </cell>
          <cell r="AN168">
            <v>6.8669527896995817</v>
          </cell>
          <cell r="AO168">
            <v>-65.779927448609442</v>
          </cell>
          <cell r="AP168">
            <v>26.136363636363626</v>
          </cell>
          <cell r="AQ168">
            <v>-18.032786885245898</v>
          </cell>
          <cell r="AR168">
            <v>-24.620060790273541</v>
          </cell>
          <cell r="AS168">
            <v>55.555555555555543</v>
          </cell>
          <cell r="AT168">
            <v>-53.658536585365852</v>
          </cell>
          <cell r="AU168">
            <v>32.743362831858406</v>
          </cell>
          <cell r="AV168">
            <v>19.786535303776674</v>
          </cell>
          <cell r="AW168">
            <v>117.05202312138726</v>
          </cell>
          <cell r="AX168">
            <v>-10.169491525423723</v>
          </cell>
          <cell r="AY168" t="e">
            <v>#DIV/0!</v>
          </cell>
          <cell r="AZ168">
            <v>-39.083557951482476</v>
          </cell>
          <cell r="BA168">
            <v>32.188295165394408</v>
          </cell>
          <cell r="BB168">
            <v>47.368421052631589</v>
          </cell>
          <cell r="BC168">
            <v>-100</v>
          </cell>
          <cell r="BD168">
            <v>-100</v>
          </cell>
          <cell r="BE168">
            <v>-100</v>
          </cell>
          <cell r="BF168">
            <v>-100</v>
          </cell>
          <cell r="BG168">
            <v>-100</v>
          </cell>
          <cell r="BH168">
            <v>-100</v>
          </cell>
          <cell r="BI168">
            <v>-100</v>
          </cell>
          <cell r="BJ168">
            <v>-100</v>
          </cell>
          <cell r="BK168">
            <v>-100</v>
          </cell>
          <cell r="BL168">
            <v>8.2392127174220917</v>
          </cell>
          <cell r="BM168">
            <v>8.4728982592190789</v>
          </cell>
          <cell r="BN168">
            <v>-93.330678932404325</v>
          </cell>
          <cell r="BO168">
            <v>-100</v>
          </cell>
          <cell r="BP168" t="e">
            <v>#DIV/0!</v>
          </cell>
          <cell r="BQ168">
            <v>-100</v>
          </cell>
          <cell r="BR168">
            <v>-100</v>
          </cell>
          <cell r="BS168" t="e">
            <v>#DIV/0!</v>
          </cell>
          <cell r="BT168" t="e">
            <v>#DIV/0!</v>
          </cell>
          <cell r="BU168">
            <v>133.33333333333334</v>
          </cell>
          <cell r="BV168">
            <v>-11.872952706474621</v>
          </cell>
          <cell r="BW168">
            <v>7.6923076923076934</v>
          </cell>
          <cell r="BX168">
            <v>-30.769230769230759</v>
          </cell>
          <cell r="BY168">
            <v>-100</v>
          </cell>
          <cell r="CA168">
            <v>200205</v>
          </cell>
          <cell r="CB168">
            <v>-10.771144558286124</v>
          </cell>
          <cell r="CC168">
            <v>-11.043534514042918</v>
          </cell>
          <cell r="CD168">
            <v>-0.29483947783245412</v>
          </cell>
          <cell r="CE168">
            <v>26.767980399124184</v>
          </cell>
          <cell r="CF168">
            <v>-53.312693498452006</v>
          </cell>
          <cell r="CG168">
            <v>-51.232824427480914</v>
          </cell>
          <cell r="CH168">
            <v>-70.581655480984338</v>
          </cell>
          <cell r="CI168">
            <v>-5.5045871559633213</v>
          </cell>
          <cell r="CJ168">
            <v>44.444444444444429</v>
          </cell>
          <cell r="CK168" t="e">
            <v>#DIV/0!</v>
          </cell>
          <cell r="CL168" t="e">
            <v>#DIV/0!</v>
          </cell>
          <cell r="CM168">
            <v>-100</v>
          </cell>
          <cell r="CN168">
            <v>40.730865746549568</v>
          </cell>
          <cell r="CO168">
            <v>81.918666236816676</v>
          </cell>
          <cell r="CP168">
            <v>-51.986945670954121</v>
          </cell>
          <cell r="CQ168">
            <v>154.91071428571433</v>
          </cell>
          <cell r="CR168">
            <v>96.888888888888857</v>
          </cell>
          <cell r="CS168">
            <v>-46.587030716723554</v>
          </cell>
          <cell r="CT168">
            <v>2.3465703971119183</v>
          </cell>
          <cell r="CU168">
            <v>-43.200505904887557</v>
          </cell>
          <cell r="CV168">
            <v>-63.064459668950349</v>
          </cell>
          <cell r="CW168">
            <v>-91.423652589417472</v>
          </cell>
          <cell r="CX168">
            <v>-58.913250714966622</v>
          </cell>
          <cell r="CY168" t="e">
            <v>#DIV/0!</v>
          </cell>
          <cell r="CZ168">
            <v>375.2532561505065</v>
          </cell>
          <cell r="DA168">
            <v>-23.932472691161863</v>
          </cell>
          <cell r="DB168">
            <v>274</v>
          </cell>
          <cell r="DC168">
            <v>-25</v>
          </cell>
          <cell r="DD168" t="e">
            <v>#DIV/0!</v>
          </cell>
          <cell r="DE168">
            <v>44.078947368421069</v>
          </cell>
          <cell r="DF168">
            <v>-7.6188008705678385</v>
          </cell>
          <cell r="DG168">
            <v>-26.803779440941312</v>
          </cell>
          <cell r="DH168">
            <v>-76.801183181914212</v>
          </cell>
          <cell r="DI168">
            <v>-54.1846419327006</v>
          </cell>
          <cell r="DJ168">
            <v>10.904988718977179</v>
          </cell>
          <cell r="DK168">
            <v>-60.456942003514939</v>
          </cell>
          <cell r="DL168">
            <v>52.290303390838744</v>
          </cell>
          <cell r="DM168">
            <v>0.4004576659038861</v>
          </cell>
          <cell r="DN168">
            <v>2.3148148148148096</v>
          </cell>
          <cell r="DO168">
            <v>-30.847029077117568</v>
          </cell>
          <cell r="DP168">
            <v>25.718194254445976</v>
          </cell>
          <cell r="DQ168">
            <v>-73.234490831057357</v>
          </cell>
          <cell r="DR168">
            <v>-31.752873563218387</v>
          </cell>
          <cell r="DS168">
            <v>110.20408163265304</v>
          </cell>
          <cell r="DT168">
            <v>16.488222698072818</v>
          </cell>
          <cell r="DU168">
            <v>-27.975460122699374</v>
          </cell>
          <cell r="DV168">
            <v>8.478696741854634</v>
          </cell>
          <cell r="DW168">
            <v>-64.564896755162238</v>
          </cell>
          <cell r="DX168">
            <v>-55.697823303457106</v>
          </cell>
          <cell r="DY168" t="e">
            <v>#DIV/0!</v>
          </cell>
          <cell r="DZ168">
            <v>-49.066323245331624</v>
          </cell>
          <cell r="EA168">
            <v>18.23704438383335</v>
          </cell>
          <cell r="EB168">
            <v>24.113475177304977</v>
          </cell>
          <cell r="EC168">
            <v>-75.957879848515049</v>
          </cell>
          <cell r="ED168">
            <v>-99.942243681015754</v>
          </cell>
          <cell r="EE168">
            <v>-65.815012763678567</v>
          </cell>
          <cell r="EF168">
            <v>-78.422498615655684</v>
          </cell>
          <cell r="EG168">
            <v>-35.1947615720145</v>
          </cell>
          <cell r="EH168">
            <v>-86.793420626508194</v>
          </cell>
          <cell r="EI168">
            <v>-99.424862790362141</v>
          </cell>
          <cell r="EJ168">
            <v>-90.147905205321848</v>
          </cell>
          <cell r="EK168">
            <v>-14.729247039547175</v>
          </cell>
          <cell r="EL168">
            <v>-20.806955644874421</v>
          </cell>
          <cell r="EM168">
            <v>-15.397089801572506</v>
          </cell>
          <cell r="EN168">
            <v>-83.180977445261163</v>
          </cell>
          <cell r="EO168">
            <v>-76.076959774156904</v>
          </cell>
          <cell r="EP168">
            <v>-100</v>
          </cell>
          <cell r="EQ168">
            <v>-85.248947238048061</v>
          </cell>
          <cell r="ER168">
            <v>-77.876666666666665</v>
          </cell>
          <cell r="ES168" t="e">
            <v>#DIV/0!</v>
          </cell>
          <cell r="ET168" t="e">
            <v>#DIV/0!</v>
          </cell>
          <cell r="EU168">
            <v>-96.416510862791142</v>
          </cell>
          <cell r="EV168">
            <v>-4.5689396590231723</v>
          </cell>
          <cell r="EW168">
            <v>9.375</v>
          </cell>
          <cell r="EX168">
            <v>-16.21621621621621</v>
          </cell>
          <cell r="EY168">
            <v>-100</v>
          </cell>
        </row>
        <row r="169">
          <cell r="A169">
            <v>200206</v>
          </cell>
          <cell r="B169">
            <v>39.173107149560337</v>
          </cell>
          <cell r="C169">
            <v>40.757284371053885</v>
          </cell>
          <cell r="D169">
            <v>26.345118252056082</v>
          </cell>
          <cell r="E169">
            <v>177.03815081288371</v>
          </cell>
          <cell r="F169">
            <v>-100</v>
          </cell>
          <cell r="G169">
            <v>-31.073752711496752</v>
          </cell>
          <cell r="H169">
            <v>-81.25</v>
          </cell>
          <cell r="I169">
            <v>-74.074074074074076</v>
          </cell>
          <cell r="J169" t="e">
            <v>#DIV/0!</v>
          </cell>
          <cell r="K169" t="e">
            <v>#DIV/0!</v>
          </cell>
          <cell r="L169" t="e">
            <v>#DIV/0!</v>
          </cell>
          <cell r="M169">
            <v>-100</v>
          </cell>
          <cell r="N169">
            <v>-2.2068095838587709</v>
          </cell>
          <cell r="O169">
            <v>657.74869109947645</v>
          </cell>
          <cell r="P169">
            <v>-44.64751958224543</v>
          </cell>
          <cell r="Q169">
            <v>379.16666666666663</v>
          </cell>
          <cell r="R169">
            <v>82.520325203252042</v>
          </cell>
          <cell r="S169">
            <v>89.583333333333314</v>
          </cell>
          <cell r="T169">
            <v>105.64516129032259</v>
          </cell>
          <cell r="U169">
            <v>-63.958860513451299</v>
          </cell>
          <cell r="V169">
            <v>-100</v>
          </cell>
          <cell r="W169">
            <v>-94.689358212015577</v>
          </cell>
          <cell r="X169">
            <v>-86.262924667651404</v>
          </cell>
          <cell r="Y169" t="e">
            <v>#DIV/0!</v>
          </cell>
          <cell r="Z169">
            <v>-97.875</v>
          </cell>
          <cell r="AA169">
            <v>122.19570405727924</v>
          </cell>
          <cell r="AB169">
            <v>1487.3015873015872</v>
          </cell>
          <cell r="AC169" t="e">
            <v>#DIV/0!</v>
          </cell>
          <cell r="AD169">
            <v>0</v>
          </cell>
          <cell r="AE169">
            <v>51.428571428571416</v>
          </cell>
          <cell r="AF169">
            <v>-6.6320496539680676</v>
          </cell>
          <cell r="AG169">
            <v>-9.8967653131452238</v>
          </cell>
          <cell r="AH169">
            <v>111.41649048625791</v>
          </cell>
          <cell r="AI169">
            <v>-69.585253456221196</v>
          </cell>
          <cell r="AJ169">
            <v>209.19540229885058</v>
          </cell>
          <cell r="AK169">
            <v>30.26315789473685</v>
          </cell>
          <cell r="AL169">
            <v>73.411764705882348</v>
          </cell>
          <cell r="AM169">
            <v>-22.373458102934919</v>
          </cell>
          <cell r="AN169">
            <v>144.03669724770643</v>
          </cell>
          <cell r="AO169">
            <v>-65.749235474006127</v>
          </cell>
          <cell r="AP169">
            <v>-90.393343419062035</v>
          </cell>
          <cell r="AQ169">
            <v>55.13513513513513</v>
          </cell>
          <cell r="AR169">
            <v>30.837004405286336</v>
          </cell>
          <cell r="AS169">
            <v>80.000000000000028</v>
          </cell>
          <cell r="AT169">
            <v>44.000000000000028</v>
          </cell>
          <cell r="AU169">
            <v>18.367346938775512</v>
          </cell>
          <cell r="AV169">
            <v>19.221698113207538</v>
          </cell>
          <cell r="AW169">
            <v>46.043165467625897</v>
          </cell>
          <cell r="AX169">
            <v>-76.279069767441854</v>
          </cell>
          <cell r="AY169" t="e">
            <v>#DIV/0!</v>
          </cell>
          <cell r="AZ169">
            <v>-53.170731707317074</v>
          </cell>
          <cell r="BA169">
            <v>28.608115048793024</v>
          </cell>
          <cell r="BB169">
            <v>-4.3478260869565162</v>
          </cell>
          <cell r="BC169">
            <v>-100</v>
          </cell>
          <cell r="BD169">
            <v>-100</v>
          </cell>
          <cell r="BE169">
            <v>-100</v>
          </cell>
          <cell r="BF169">
            <v>-100</v>
          </cell>
          <cell r="BG169">
            <v>-100</v>
          </cell>
          <cell r="BH169">
            <v>-100</v>
          </cell>
          <cell r="BI169">
            <v>-100</v>
          </cell>
          <cell r="BJ169">
            <v>-100</v>
          </cell>
          <cell r="BK169">
            <v>-100</v>
          </cell>
          <cell r="BL169">
            <v>53.874612241961529</v>
          </cell>
          <cell r="BM169">
            <v>55.379145148439363</v>
          </cell>
          <cell r="BN169">
            <v>-92.674498214347636</v>
          </cell>
          <cell r="BO169">
            <v>-100</v>
          </cell>
          <cell r="BP169" t="e">
            <v>#DIV/0!</v>
          </cell>
          <cell r="BQ169" t="e">
            <v>#DIV/0!</v>
          </cell>
          <cell r="BR169" t="e">
            <v>#DIV/0!</v>
          </cell>
          <cell r="BS169" t="e">
            <v>#DIV/0!</v>
          </cell>
          <cell r="BT169" t="e">
            <v>#DIV/0!</v>
          </cell>
          <cell r="BU169">
            <v>-90.979160719383387</v>
          </cell>
          <cell r="BV169">
            <v>7.8261041595129228</v>
          </cell>
          <cell r="BW169">
            <v>0</v>
          </cell>
          <cell r="BX169">
            <v>15.384615384615401</v>
          </cell>
          <cell r="BY169">
            <v>-100</v>
          </cell>
          <cell r="CA169">
            <v>200206</v>
          </cell>
          <cell r="CB169">
            <v>-3.7136234870994969</v>
          </cell>
          <cell r="CC169">
            <v>-3.7633007468090653</v>
          </cell>
          <cell r="CD169">
            <v>3.4525925321634361</v>
          </cell>
          <cell r="CE169">
            <v>44.714014489773689</v>
          </cell>
          <cell r="CF169">
            <v>-66.218637992831532</v>
          </cell>
          <cell r="CG169">
            <v>-48.745315845824408</v>
          </cell>
          <cell r="CH169">
            <v>-72.061657032755292</v>
          </cell>
          <cell r="CI169">
            <v>-8.2232011747430391</v>
          </cell>
          <cell r="CJ169">
            <v>44.444444444444429</v>
          </cell>
          <cell r="CK169" t="e">
            <v>#DIV/0!</v>
          </cell>
          <cell r="CL169" t="e">
            <v>#DIV/0!</v>
          </cell>
          <cell r="CM169">
            <v>-100</v>
          </cell>
          <cell r="CN169">
            <v>32.17784476262247</v>
          </cell>
          <cell r="CO169">
            <v>128.4764847817805</v>
          </cell>
          <cell r="CP169">
            <v>-51.484263233190276</v>
          </cell>
          <cell r="CQ169">
            <v>188.88888888888886</v>
          </cell>
          <cell r="CR169">
            <v>94.674185463659143</v>
          </cell>
          <cell r="CS169">
            <v>-36.277602523659326</v>
          </cell>
          <cell r="CT169">
            <v>15.759162303664937</v>
          </cell>
          <cell r="CU169">
            <v>-46.666877946913509</v>
          </cell>
          <cell r="CV169">
            <v>-68.603613177470777</v>
          </cell>
          <cell r="CW169">
            <v>-91.901376765949792</v>
          </cell>
          <cell r="CX169">
            <v>-60.954901312162299</v>
          </cell>
          <cell r="CY169" t="e">
            <v>#DIV/0!</v>
          </cell>
          <cell r="CZ169">
            <v>121.39503688799462</v>
          </cell>
          <cell r="DA169">
            <v>19.004207573632527</v>
          </cell>
          <cell r="DB169">
            <v>500.1479289940828</v>
          </cell>
          <cell r="DC169">
            <v>-25</v>
          </cell>
          <cell r="DD169">
            <v>400</v>
          </cell>
          <cell r="DE169">
            <v>44.837758112094406</v>
          </cell>
          <cell r="DF169">
            <v>-7.4749312511717392</v>
          </cell>
          <cell r="DG169">
            <v>-24.692291824245331</v>
          </cell>
          <cell r="DH169">
            <v>-59.700345754898194</v>
          </cell>
          <cell r="DI169">
            <v>-56.613372093023251</v>
          </cell>
          <cell r="DJ169">
            <v>15.137389597644741</v>
          </cell>
          <cell r="DK169">
            <v>-49.767441860465112</v>
          </cell>
          <cell r="DL169">
            <v>56.552706552706525</v>
          </cell>
          <cell r="DM169">
            <v>-3.7697640003115538</v>
          </cell>
          <cell r="DN169">
            <v>26.117103235747294</v>
          </cell>
          <cell r="DO169">
            <v>-38.387842748595972</v>
          </cell>
          <cell r="DP169">
            <v>-49.050170482221134</v>
          </cell>
          <cell r="DQ169">
            <v>-64.592430858806409</v>
          </cell>
          <cell r="DR169">
            <v>-25.615550755939523</v>
          </cell>
          <cell r="DS169">
            <v>105.08474576271186</v>
          </cell>
          <cell r="DT169">
            <v>19.148936170212778</v>
          </cell>
          <cell r="DU169">
            <v>-23.001095290251911</v>
          </cell>
          <cell r="DV169">
            <v>9.6936960967369146</v>
          </cell>
          <cell r="DW169">
            <v>-56.668378702277003</v>
          </cell>
          <cell r="DX169">
            <v>-60.140562248995991</v>
          </cell>
          <cell r="DY169" t="e">
            <v>#DIV/0!</v>
          </cell>
          <cell r="DZ169">
            <v>-49.923586347427417</v>
          </cell>
          <cell r="EA169">
            <v>19.674640467036866</v>
          </cell>
          <cell r="EB169">
            <v>20.121951219512198</v>
          </cell>
          <cell r="EC169">
            <v>-79.249360583539783</v>
          </cell>
          <cell r="ED169">
            <v>-99.950150796114784</v>
          </cell>
          <cell r="EE169">
            <v>-70.495100301984479</v>
          </cell>
          <cell r="EF169">
            <v>-81.37656130517901</v>
          </cell>
          <cell r="EG169">
            <v>-44.066907309179172</v>
          </cell>
          <cell r="EH169">
            <v>-88.601464231212432</v>
          </cell>
          <cell r="EI169">
            <v>-99.50360181311018</v>
          </cell>
          <cell r="EJ169">
            <v>-91.496703897450402</v>
          </cell>
          <cell r="EK169">
            <v>-26.403219171037733</v>
          </cell>
          <cell r="EL169">
            <v>-10.319598013782112</v>
          </cell>
          <cell r="EM169">
            <v>-4.8183185849755574</v>
          </cell>
          <cell r="EN169">
            <v>-83.374431942864163</v>
          </cell>
          <cell r="EO169">
            <v>-76.241714980682545</v>
          </cell>
          <cell r="EP169">
            <v>-100</v>
          </cell>
          <cell r="EQ169">
            <v>-85.248947238048061</v>
          </cell>
          <cell r="ER169">
            <v>-77.876666666666665</v>
          </cell>
          <cell r="ES169" t="e">
            <v>#DIV/0!</v>
          </cell>
          <cell r="ET169" t="e">
            <v>#DIV/0!</v>
          </cell>
          <cell r="EU169">
            <v>-96.15379310344828</v>
          </cell>
          <cell r="EV169">
            <v>-2.6059536437200563</v>
          </cell>
          <cell r="EW169">
            <v>7.7922077922077904</v>
          </cell>
          <cell r="EX169">
            <v>-11.494252873563212</v>
          </cell>
          <cell r="EY169">
            <v>-100</v>
          </cell>
        </row>
        <row r="170">
          <cell r="A170">
            <v>200207</v>
          </cell>
          <cell r="B170">
            <v>6.3511650004101341</v>
          </cell>
          <cell r="C170">
            <v>8.3044596014498069</v>
          </cell>
          <cell r="D170">
            <v>-8.5670798858470789</v>
          </cell>
          <cell r="E170">
            <v>17.1256825268201</v>
          </cell>
          <cell r="F170">
            <v>-98.621553884711773</v>
          </cell>
          <cell r="G170">
            <v>-69.176837185146724</v>
          </cell>
          <cell r="H170">
            <v>-87.606837606837601</v>
          </cell>
          <cell r="I170">
            <v>-73.622047244094489</v>
          </cell>
          <cell r="J170" t="e">
            <v>#DIV/0!</v>
          </cell>
          <cell r="K170" t="e">
            <v>#DIV/0!</v>
          </cell>
          <cell r="L170" t="e">
            <v>#DIV/0!</v>
          </cell>
          <cell r="M170" t="e">
            <v>#DIV/0!</v>
          </cell>
          <cell r="N170">
            <v>-22.434782608695642</v>
          </cell>
          <cell r="O170">
            <v>322.87507130633202</v>
          </cell>
          <cell r="P170">
            <v>-65.079365079365076</v>
          </cell>
          <cell r="Q170">
            <v>33.928571428571445</v>
          </cell>
          <cell r="R170">
            <v>-13.978494623655905</v>
          </cell>
          <cell r="S170">
            <v>-13.656387665198238</v>
          </cell>
          <cell r="T170">
            <v>-26.178010471204189</v>
          </cell>
          <cell r="U170">
            <v>-51.178723010805122</v>
          </cell>
          <cell r="V170">
            <v>-99.785686086515142</v>
          </cell>
          <cell r="W170">
            <v>-96.532188841201716</v>
          </cell>
          <cell r="X170">
            <v>-94.022617124394188</v>
          </cell>
          <cell r="Y170" t="e">
            <v>#DIV/0!</v>
          </cell>
          <cell r="Z170">
            <v>-77.108433734939752</v>
          </cell>
          <cell r="AA170">
            <v>12.090680100755662</v>
          </cell>
          <cell r="AB170">
            <v>715.13761467889913</v>
          </cell>
          <cell r="AC170" t="e">
            <v>#DIV/0!</v>
          </cell>
          <cell r="AD170">
            <v>40</v>
          </cell>
          <cell r="AE170">
            <v>735.38461538461547</v>
          </cell>
          <cell r="AF170">
            <v>-8.4124514013671217</v>
          </cell>
          <cell r="AG170">
            <v>-52.650232338347635</v>
          </cell>
          <cell r="AH170">
            <v>-3.5986913849509392</v>
          </cell>
          <cell r="AI170">
            <v>-68.789808917197448</v>
          </cell>
          <cell r="AJ170">
            <v>446.5</v>
          </cell>
          <cell r="AK170">
            <v>69.620253164556942</v>
          </cell>
          <cell r="AL170">
            <v>179.19075144508668</v>
          </cell>
          <cell r="AM170">
            <v>28.842975206611555</v>
          </cell>
          <cell r="AN170">
            <v>81.506849315068507</v>
          </cell>
          <cell r="AO170">
            <v>-81.949806949806941</v>
          </cell>
          <cell r="AP170">
            <v>-46.153846153846153</v>
          </cell>
          <cell r="AQ170">
            <v>-3.1372549019608016</v>
          </cell>
          <cell r="AR170">
            <v>4.2682926829268268</v>
          </cell>
          <cell r="AS170">
            <v>-12.5</v>
          </cell>
          <cell r="AT170">
            <v>-75.675675675675677</v>
          </cell>
          <cell r="AU170">
            <v>-27.210884353741491</v>
          </cell>
          <cell r="AV170">
            <v>16.424559364710461</v>
          </cell>
          <cell r="AW170">
            <v>51.086956521739154</v>
          </cell>
          <cell r="AX170">
            <v>-44.736842105263165</v>
          </cell>
          <cell r="AY170" t="e">
            <v>#DIV/0!</v>
          </cell>
          <cell r="AZ170">
            <v>-69.637883008356539</v>
          </cell>
          <cell r="BA170">
            <v>21.270117442366242</v>
          </cell>
          <cell r="BB170">
            <v>-34.374999999999986</v>
          </cell>
          <cell r="BC170">
            <v>-100</v>
          </cell>
          <cell r="BD170">
            <v>-100</v>
          </cell>
          <cell r="BE170">
            <v>-100</v>
          </cell>
          <cell r="BF170">
            <v>-100</v>
          </cell>
          <cell r="BG170">
            <v>-100</v>
          </cell>
          <cell r="BH170">
            <v>-100</v>
          </cell>
          <cell r="BI170">
            <v>-100</v>
          </cell>
          <cell r="BJ170">
            <v>-100</v>
          </cell>
          <cell r="BK170">
            <v>-100</v>
          </cell>
          <cell r="BL170">
            <v>32.490368773422972</v>
          </cell>
          <cell r="BM170">
            <v>87.751199031809847</v>
          </cell>
          <cell r="BN170">
            <v>-97.864958577385323</v>
          </cell>
          <cell r="BO170">
            <v>-100</v>
          </cell>
          <cell r="BP170" t="e">
            <v>#DIV/0!</v>
          </cell>
          <cell r="BQ170" t="e">
            <v>#DIV/0!</v>
          </cell>
          <cell r="BR170">
            <v>-100</v>
          </cell>
          <cell r="BS170" t="e">
            <v>#DIV/0!</v>
          </cell>
          <cell r="BT170" t="e">
            <v>#DIV/0!</v>
          </cell>
          <cell r="BU170">
            <v>-70.003101256008691</v>
          </cell>
          <cell r="BV170">
            <v>-20.618297167360737</v>
          </cell>
          <cell r="BW170">
            <v>-18.75</v>
          </cell>
          <cell r="BX170">
            <v>-22.222222222222214</v>
          </cell>
          <cell r="BY170">
            <v>-100</v>
          </cell>
          <cell r="CA170">
            <v>200207</v>
          </cell>
          <cell r="CB170">
            <v>-2.541873541879653</v>
          </cell>
          <cell r="CC170">
            <v>-2.3903814786690987</v>
          </cell>
          <cell r="CD170">
            <v>1.8049949318470766</v>
          </cell>
          <cell r="CE170">
            <v>40.894090313901074</v>
          </cell>
          <cell r="CF170">
            <v>-74.752475247524742</v>
          </cell>
          <cell r="CG170">
            <v>-52.054564062302852</v>
          </cell>
          <cell r="CH170">
            <v>-74.921383647798734</v>
          </cell>
          <cell r="CI170">
            <v>-42.75814275814276</v>
          </cell>
          <cell r="CJ170">
            <v>44.444444444444429</v>
          </cell>
          <cell r="CK170" t="e">
            <v>#DIV/0!</v>
          </cell>
          <cell r="CL170" t="e">
            <v>#DIV/0!</v>
          </cell>
          <cell r="CM170">
            <v>-100</v>
          </cell>
          <cell r="CN170">
            <v>22.452771755961606</v>
          </cell>
          <cell r="CO170">
            <v>141.90573770491807</v>
          </cell>
          <cell r="CP170">
            <v>-51.783840503672614</v>
          </cell>
          <cell r="CQ170">
            <v>161.77083333333331</v>
          </cell>
          <cell r="CR170">
            <v>74.136178861788636</v>
          </cell>
          <cell r="CS170">
            <v>-30.313588850174227</v>
          </cell>
          <cell r="CT170">
            <v>8.7696335078533991</v>
          </cell>
          <cell r="CU170">
            <v>-47.696123113096704</v>
          </cell>
          <cell r="CV170">
            <v>-77.138358469304279</v>
          </cell>
          <cell r="CW170">
            <v>-92.590133796343579</v>
          </cell>
          <cell r="CX170">
            <v>-69.368628740545859</v>
          </cell>
          <cell r="CY170" t="e">
            <v>#DIV/0!</v>
          </cell>
          <cell r="CZ170">
            <v>110.92757306226179</v>
          </cell>
          <cell r="DA170">
            <v>17.498628634119555</v>
          </cell>
          <cell r="DB170">
            <v>552.57270693512282</v>
          </cell>
          <cell r="DC170">
            <v>400</v>
          </cell>
          <cell r="DD170">
            <v>100</v>
          </cell>
          <cell r="DE170">
            <v>155.94059405940598</v>
          </cell>
          <cell r="DF170">
            <v>-7.591975826833874</v>
          </cell>
          <cell r="DG170">
            <v>-29.701279826158128</v>
          </cell>
          <cell r="DH170">
            <v>-51.298383145516901</v>
          </cell>
          <cell r="DI170">
            <v>-57.860404435746901</v>
          </cell>
          <cell r="DJ170">
            <v>35.313376987839064</v>
          </cell>
          <cell r="DK170">
            <v>-36.740331491712709</v>
          </cell>
          <cell r="DL170">
            <v>65.862220272049115</v>
          </cell>
          <cell r="DM170">
            <v>-0.96092248558616689</v>
          </cell>
          <cell r="DN170">
            <v>36.289308176100604</v>
          </cell>
          <cell r="DO170">
            <v>-49.495446714250555</v>
          </cell>
          <cell r="DP170">
            <v>-48.627287853577371</v>
          </cell>
          <cell r="DQ170">
            <v>-59.373959373959373</v>
          </cell>
          <cell r="DR170">
            <v>-23.63856393707141</v>
          </cell>
          <cell r="DS170">
            <v>71.0843373493976</v>
          </cell>
          <cell r="DT170">
            <v>-1.9548872180451156</v>
          </cell>
          <cell r="DU170">
            <v>-23.584905660377359</v>
          </cell>
          <cell r="DV170">
            <v>10.38663237024187</v>
          </cell>
          <cell r="DW170">
            <v>-53.377593360995853</v>
          </cell>
          <cell r="DX170">
            <v>-59.048507462686565</v>
          </cell>
          <cell r="DY170" t="e">
            <v>#DIV/0!</v>
          </cell>
          <cell r="DZ170">
            <v>-52.97157622739018</v>
          </cell>
          <cell r="EA170">
            <v>19.899051697766893</v>
          </cell>
          <cell r="EB170">
            <v>11.224489795918373</v>
          </cell>
          <cell r="EC170">
            <v>-82.213737643034094</v>
          </cell>
          <cell r="ED170">
            <v>-99.957272110955529</v>
          </cell>
          <cell r="EE170">
            <v>-74.710085973129551</v>
          </cell>
          <cell r="EF170">
            <v>-84.037052547296298</v>
          </cell>
          <cell r="EG170">
            <v>-52.057349122153582</v>
          </cell>
          <cell r="EH170">
            <v>-90.229826483896375</v>
          </cell>
          <cell r="EI170">
            <v>-99.574515839808726</v>
          </cell>
          <cell r="EJ170">
            <v>-92.71146048352891</v>
          </cell>
          <cell r="EK170">
            <v>-36.91704500374663</v>
          </cell>
          <cell r="EL170">
            <v>-6.4037135539049501</v>
          </cell>
          <cell r="EM170">
            <v>1.7225227913681067</v>
          </cell>
          <cell r="EN170">
            <v>-87.717674398932843</v>
          </cell>
          <cell r="EO170">
            <v>-84.682965538089491</v>
          </cell>
          <cell r="EP170">
            <v>-100</v>
          </cell>
          <cell r="EQ170">
            <v>-85.248947238048061</v>
          </cell>
          <cell r="ER170">
            <v>-89.582810145655458</v>
          </cell>
          <cell r="ES170" t="e">
            <v>#DIV/0!</v>
          </cell>
          <cell r="ET170" t="e">
            <v>#DIV/0!</v>
          </cell>
          <cell r="EU170">
            <v>-94.017656968422656</v>
          </cell>
          <cell r="EV170">
            <v>-5.6988865326850373</v>
          </cell>
          <cell r="EW170">
            <v>3.2258064516128826</v>
          </cell>
          <cell r="EX170">
            <v>-13.333333333333314</v>
          </cell>
          <cell r="EY170">
            <v>-100</v>
          </cell>
        </row>
        <row r="171">
          <cell r="A171">
            <v>200208</v>
          </cell>
          <cell r="B171">
            <v>5.3143225766773696</v>
          </cell>
          <cell r="C171">
            <v>11.259690806846919</v>
          </cell>
          <cell r="D171">
            <v>19.590039907354623</v>
          </cell>
          <cell r="E171">
            <v>25.54094423725121</v>
          </cell>
          <cell r="F171">
            <v>-98.745294855708906</v>
          </cell>
          <cell r="G171">
            <v>-77.70149467210183</v>
          </cell>
          <cell r="H171">
            <v>-89.565217391304344</v>
          </cell>
          <cell r="I171">
            <v>-61.892583120204606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>
            <v>76.530612244897952</v>
          </cell>
          <cell r="O171">
            <v>279.26553672316379</v>
          </cell>
          <cell r="P171">
            <v>-88.706365503080079</v>
          </cell>
          <cell r="Q171">
            <v>33.333333333333314</v>
          </cell>
          <cell r="R171">
            <v>-58.108108108108112</v>
          </cell>
          <cell r="S171">
            <v>-19.444444444444457</v>
          </cell>
          <cell r="T171">
            <v>26.426426426426431</v>
          </cell>
          <cell r="U171">
            <v>145.49151664377356</v>
          </cell>
          <cell r="V171">
            <v>-96.959826275787194</v>
          </cell>
          <cell r="W171">
            <v>-88.335100742311766</v>
          </cell>
          <cell r="X171">
            <v>-85.241210139002447</v>
          </cell>
          <cell r="Y171" t="e">
            <v>#DIV/0!</v>
          </cell>
          <cell r="Z171">
            <v>-19.458762886597938</v>
          </cell>
          <cell r="AA171">
            <v>411.85567010309285</v>
          </cell>
          <cell r="AB171">
            <v>-42.652329749103949</v>
          </cell>
          <cell r="AC171" t="e">
            <v>#DIV/0!</v>
          </cell>
          <cell r="AD171" t="e">
            <v>#DIV/0!</v>
          </cell>
          <cell r="AE171">
            <v>2080</v>
          </cell>
          <cell r="AF171">
            <v>-0.44145526813066738</v>
          </cell>
          <cell r="AG171">
            <v>61.957660867742618</v>
          </cell>
          <cell r="AH171">
            <v>-37.884872824631863</v>
          </cell>
          <cell r="AI171">
            <v>-79</v>
          </cell>
          <cell r="AJ171">
            <v>980</v>
          </cell>
          <cell r="AK171">
            <v>-39.130434782608702</v>
          </cell>
          <cell r="AL171">
            <v>19.24198250728864</v>
          </cell>
          <cell r="AM171">
            <v>4.5045045045044958</v>
          </cell>
          <cell r="AN171">
            <v>101.68776371308019</v>
          </cell>
          <cell r="AO171">
            <v>4.4280442804428048</v>
          </cell>
          <cell r="AP171">
            <v>-36.363636363636367</v>
          </cell>
          <cell r="AQ171">
            <v>-45.189504373177847</v>
          </cell>
          <cell r="AR171">
            <v>-25.789473684210535</v>
          </cell>
          <cell r="AS171">
            <v>-59.574468085106389</v>
          </cell>
          <cell r="AT171">
            <v>-85.098039215686271</v>
          </cell>
          <cell r="AU171">
            <v>7.5757575757575921</v>
          </cell>
          <cell r="AV171">
            <v>-21.135029354207433</v>
          </cell>
          <cell r="AW171">
            <v>-69.544924154025665</v>
          </cell>
          <cell r="AX171">
            <v>5.2631578947368354</v>
          </cell>
          <cell r="AY171" t="e">
            <v>#DIV/0!</v>
          </cell>
          <cell r="AZ171">
            <v>-58.235294117647058</v>
          </cell>
          <cell r="BA171">
            <v>24.055068836045066</v>
          </cell>
          <cell r="BB171">
            <v>-9.0909090909090935</v>
          </cell>
          <cell r="BC171">
            <v>-100</v>
          </cell>
          <cell r="BD171">
            <v>-100</v>
          </cell>
          <cell r="BE171">
            <v>-100</v>
          </cell>
          <cell r="BF171">
            <v>-100</v>
          </cell>
          <cell r="BG171">
            <v>-100</v>
          </cell>
          <cell r="BH171">
            <v>-100</v>
          </cell>
          <cell r="BI171">
            <v>-100</v>
          </cell>
          <cell r="BJ171">
            <v>-100</v>
          </cell>
          <cell r="BK171">
            <v>-100</v>
          </cell>
          <cell r="BL171">
            <v>-99.850229112952491</v>
          </cell>
          <cell r="BM171">
            <v>-97.874036672867391</v>
          </cell>
          <cell r="BN171">
            <v>-100</v>
          </cell>
          <cell r="BO171">
            <v>-100</v>
          </cell>
          <cell r="BP171" t="e">
            <v>#DIV/0!</v>
          </cell>
          <cell r="BQ171">
            <v>-100</v>
          </cell>
          <cell r="BR171">
            <v>-100</v>
          </cell>
          <cell r="BS171" t="e">
            <v>#DIV/0!</v>
          </cell>
          <cell r="BT171" t="e">
            <v>#DIV/0!</v>
          </cell>
          <cell r="BU171">
            <v>-100</v>
          </cell>
          <cell r="BV171">
            <v>-28.816821472262092</v>
          </cell>
          <cell r="BW171">
            <v>-33.333333333333343</v>
          </cell>
          <cell r="BX171">
            <v>-25</v>
          </cell>
          <cell r="BY171">
            <v>-100</v>
          </cell>
          <cell r="CA171">
            <v>200208</v>
          </cell>
          <cell r="CB171">
            <v>-2.0268492842897388</v>
          </cell>
          <cell r="CC171">
            <v>-1.5860452202995674</v>
          </cell>
          <cell r="CD171">
            <v>3.6983050754669335</v>
          </cell>
          <cell r="CE171">
            <v>39.168418401910117</v>
          </cell>
          <cell r="CF171">
            <v>-79.749150770838781</v>
          </cell>
          <cell r="CG171">
            <v>-56.258205176294076</v>
          </cell>
          <cell r="CH171">
            <v>-76.135544340302815</v>
          </cell>
          <cell r="CI171">
            <v>-46.837513631406772</v>
          </cell>
          <cell r="CJ171">
            <v>44.444444444444429</v>
          </cell>
          <cell r="CK171" t="e">
            <v>#DIV/0!</v>
          </cell>
          <cell r="CL171" t="e">
            <v>#DIV/0!</v>
          </cell>
          <cell r="CM171">
            <v>-100</v>
          </cell>
          <cell r="CN171">
            <v>27.868091035764067</v>
          </cell>
          <cell r="CO171">
            <v>150.86200545200032</v>
          </cell>
          <cell r="CP171">
            <v>-57.157800358637175</v>
          </cell>
          <cell r="CQ171">
            <v>146.55647382920108</v>
          </cell>
          <cell r="CR171">
            <v>53.207869974337029</v>
          </cell>
          <cell r="CS171">
            <v>-29.877369007803807</v>
          </cell>
          <cell r="CT171">
            <v>11.009523809523827</v>
          </cell>
          <cell r="CU171">
            <v>-22.025410889297831</v>
          </cell>
          <cell r="CV171">
            <v>-78.932442297972713</v>
          </cell>
          <cell r="CW171">
            <v>-92.303479151287121</v>
          </cell>
          <cell r="CX171">
            <v>-72.026009582477741</v>
          </cell>
          <cell r="CY171" t="e">
            <v>#DIV/0!</v>
          </cell>
          <cell r="CZ171">
            <v>67.872340425531917</v>
          </cell>
          <cell r="DA171">
            <v>55.428854734754566</v>
          </cell>
          <cell r="DB171">
            <v>164.56386292834884</v>
          </cell>
          <cell r="DC171">
            <v>1550</v>
          </cell>
          <cell r="DD171">
            <v>249.99999999999994</v>
          </cell>
          <cell r="DE171">
            <v>567.7042801556421</v>
          </cell>
          <cell r="DF171">
            <v>-6.8663817013281232</v>
          </cell>
          <cell r="DG171">
            <v>-23.919883659439449</v>
          </cell>
          <cell r="DH171">
            <v>-49.83988355167395</v>
          </cell>
          <cell r="DI171">
            <v>-60.300057703404491</v>
          </cell>
          <cell r="DJ171">
            <v>66.297217824021686</v>
          </cell>
          <cell r="DK171">
            <v>-37.009803921568633</v>
          </cell>
          <cell r="DL171">
            <v>59.763539282990081</v>
          </cell>
          <cell r="DM171">
            <v>-0.52390307793058355</v>
          </cell>
          <cell r="DN171">
            <v>44.772851669403394</v>
          </cell>
          <cell r="DO171">
            <v>-43.148751357220419</v>
          </cell>
          <cell r="DP171">
            <v>-47.368421052631582</v>
          </cell>
          <cell r="DQ171">
            <v>-57.919904363419008</v>
          </cell>
          <cell r="DR171">
            <v>-23.79168227800676</v>
          </cell>
          <cell r="DS171">
            <v>23.846153846153854</v>
          </cell>
          <cell r="DT171">
            <v>-25</v>
          </cell>
          <cell r="DU171">
            <v>-20.134228187919462</v>
          </cell>
          <cell r="DV171">
            <v>6.4514440275717675</v>
          </cell>
          <cell r="DW171">
            <v>-55.390874745713454</v>
          </cell>
          <cell r="DX171">
            <v>-56.846846846846844</v>
          </cell>
          <cell r="DY171" t="e">
            <v>#DIV/0!</v>
          </cell>
          <cell r="DZ171">
            <v>-53.643876784372658</v>
          </cell>
          <cell r="EA171">
            <v>20.35164236063784</v>
          </cell>
          <cell r="EB171">
            <v>9.1743119266054975</v>
          </cell>
          <cell r="EC171">
            <v>-84.506189235709698</v>
          </cell>
          <cell r="ED171">
            <v>-99.962779261099044</v>
          </cell>
          <cell r="EE171">
            <v>-77.969674892148404</v>
          </cell>
          <cell r="EF171">
            <v>-86.094499107866994</v>
          </cell>
          <cell r="EG171">
            <v>-58.236624124187124</v>
          </cell>
          <cell r="EH171">
            <v>-91.489093292638614</v>
          </cell>
          <cell r="EI171">
            <v>-99.629356020455603</v>
          </cell>
          <cell r="EJ171">
            <v>-93.650872243429632</v>
          </cell>
          <cell r="EK171">
            <v>-45.04773698104151</v>
          </cell>
          <cell r="EL171">
            <v>-7.1954177728181179</v>
          </cell>
          <cell r="EM171">
            <v>1.6566219247044671</v>
          </cell>
          <cell r="EN171">
            <v>-88.705078577427912</v>
          </cell>
          <cell r="EO171">
            <v>-85.961945275771214</v>
          </cell>
          <cell r="EP171">
            <v>-100</v>
          </cell>
          <cell r="EQ171">
            <v>-85.292664855519888</v>
          </cell>
          <cell r="ER171">
            <v>-91.339692315722175</v>
          </cell>
          <cell r="ES171" t="e">
            <v>#DIV/0!</v>
          </cell>
          <cell r="ET171" t="e">
            <v>#DIV/0!</v>
          </cell>
          <cell r="EU171">
            <v>-94.193080384587006</v>
          </cell>
          <cell r="EV171">
            <v>-9.980352922024494</v>
          </cell>
          <cell r="EW171">
            <v>-3.5087719298245759</v>
          </cell>
          <cell r="EX171">
            <v>-15.503875968992247</v>
          </cell>
          <cell r="EY171">
            <v>-100</v>
          </cell>
        </row>
        <row r="172">
          <cell r="A172">
            <v>200209</v>
          </cell>
          <cell r="B172">
            <v>12.150179637256713</v>
          </cell>
          <cell r="C172">
            <v>17.45376182328657</v>
          </cell>
          <cell r="D172">
            <v>20.808013151170201</v>
          </cell>
          <cell r="E172">
            <v>59.588003534822917</v>
          </cell>
          <cell r="F172">
            <v>-96.060037523452152</v>
          </cell>
          <cell r="G172">
            <v>-62.629952233773537</v>
          </cell>
          <cell r="H172">
            <v>-98.469387755102048</v>
          </cell>
          <cell r="I172">
            <v>-66.494845360824741</v>
          </cell>
          <cell r="J172" t="e">
            <v>#DIV/0!</v>
          </cell>
          <cell r="K172" t="e">
            <v>#DIV/0!</v>
          </cell>
          <cell r="L172" t="e">
            <v>#DIV/0!</v>
          </cell>
          <cell r="M172" t="e">
            <v>#DIV/0!</v>
          </cell>
          <cell r="N172">
            <v>158.02171290711698</v>
          </cell>
          <cell r="O172">
            <v>438.61997940267759</v>
          </cell>
          <cell r="P172">
            <v>-94.088669950738918</v>
          </cell>
          <cell r="Q172">
            <v>182.53968253968253</v>
          </cell>
          <cell r="R172">
            <v>95.495495495495476</v>
          </cell>
          <cell r="S172">
            <v>-76.19047619047619</v>
          </cell>
          <cell r="T172">
            <v>-54.380664652567972</v>
          </cell>
          <cell r="U172">
            <v>55.880345918808018</v>
          </cell>
          <cell r="V172">
            <v>-93.354961405078868</v>
          </cell>
          <cell r="W172">
            <v>-91.496598639455783</v>
          </cell>
          <cell r="X172">
            <v>-86.477896561687373</v>
          </cell>
          <cell r="Y172" t="e">
            <v>#DIV/0!</v>
          </cell>
          <cell r="Z172" t="e">
            <v>#DIV/0!</v>
          </cell>
          <cell r="AA172">
            <v>488.54166666666674</v>
          </cell>
          <cell r="AB172">
            <v>1193.918918918919</v>
          </cell>
          <cell r="AC172" t="e">
            <v>#DIV/0!</v>
          </cell>
          <cell r="AD172" t="e">
            <v>#DIV/0!</v>
          </cell>
          <cell r="AE172">
            <v>2358.8235294117644</v>
          </cell>
          <cell r="AF172">
            <v>12.342860567791462</v>
          </cell>
          <cell r="AG172">
            <v>-12.391930835734883</v>
          </cell>
          <cell r="AH172">
            <v>-44.29447852760736</v>
          </cell>
          <cell r="AI172">
            <v>-92.753623188405797</v>
          </cell>
          <cell r="AJ172">
            <v>416.0919540229886</v>
          </cell>
          <cell r="AK172">
            <v>-28.571428571428584</v>
          </cell>
          <cell r="AL172">
            <v>53.333333333333314</v>
          </cell>
          <cell r="AM172">
            <v>-13.863060016906175</v>
          </cell>
          <cell r="AN172">
            <v>50.877192982456137</v>
          </cell>
          <cell r="AO172">
            <v>-54.297693920335433</v>
          </cell>
          <cell r="AP172">
            <v>252.63157894736838</v>
          </cell>
          <cell r="AQ172">
            <v>-66.38297872340425</v>
          </cell>
          <cell r="AR172">
            <v>-4.3478260869565304</v>
          </cell>
          <cell r="AS172">
            <v>-62.000000000000007</v>
          </cell>
          <cell r="AT172">
            <v>-69.827586206896555</v>
          </cell>
          <cell r="AU172">
            <v>42.528735632183924</v>
          </cell>
          <cell r="AV172">
            <v>9.1340450771055828</v>
          </cell>
          <cell r="AW172">
            <v>3.2432432432432563</v>
          </cell>
          <cell r="AX172">
            <v>15.942028985507221</v>
          </cell>
          <cell r="AY172" t="e">
            <v>#DIV/0!</v>
          </cell>
          <cell r="AZ172">
            <v>-73.040752351097183</v>
          </cell>
          <cell r="BA172">
            <v>63.208147676639101</v>
          </cell>
          <cell r="BB172">
            <v>-45.238095238095241</v>
          </cell>
          <cell r="BC172">
            <v>-100</v>
          </cell>
          <cell r="BD172">
            <v>-100</v>
          </cell>
          <cell r="BE172">
            <v>-100</v>
          </cell>
          <cell r="BF172">
            <v>-100</v>
          </cell>
          <cell r="BG172">
            <v>-100</v>
          </cell>
          <cell r="BH172">
            <v>-100</v>
          </cell>
          <cell r="BI172">
            <v>-100</v>
          </cell>
          <cell r="BJ172">
            <v>-100</v>
          </cell>
          <cell r="BK172">
            <v>-100</v>
          </cell>
          <cell r="BL172">
            <v>-100</v>
          </cell>
          <cell r="BM172" t="e">
            <v>#DIV/0!</v>
          </cell>
          <cell r="BN172">
            <v>-100</v>
          </cell>
          <cell r="BO172">
            <v>-100</v>
          </cell>
          <cell r="BP172" t="e">
            <v>#DIV/0!</v>
          </cell>
          <cell r="BQ172" t="e">
            <v>#DIV/0!</v>
          </cell>
          <cell r="BR172">
            <v>-100</v>
          </cell>
          <cell r="BS172" t="e">
            <v>#DIV/0!</v>
          </cell>
          <cell r="BT172" t="e">
            <v>#DIV/0!</v>
          </cell>
          <cell r="BU172">
            <v>-100</v>
          </cell>
          <cell r="BV172">
            <v>-18.974848483073814</v>
          </cell>
          <cell r="BW172">
            <v>-15.789473684210535</v>
          </cell>
          <cell r="BX172">
            <v>-22.222222222222214</v>
          </cell>
          <cell r="BY172">
            <v>-100</v>
          </cell>
          <cell r="CA172">
            <v>200209</v>
          </cell>
          <cell r="CB172">
            <v>-1.2898622788962371</v>
          </cell>
          <cell r="CC172">
            <v>-0.68891768766211214</v>
          </cell>
          <cell r="CD172">
            <v>5.1593489375158583</v>
          </cell>
          <cell r="CE172">
            <v>40.590332357834569</v>
          </cell>
          <cell r="CF172">
            <v>-81.743119266055047</v>
          </cell>
          <cell r="CG172">
            <v>-56.513373316379919</v>
          </cell>
          <cell r="CH172">
            <v>-78.900821225521156</v>
          </cell>
          <cell r="CI172">
            <v>-50.270027002700274</v>
          </cell>
          <cell r="CJ172">
            <v>44.444444444444429</v>
          </cell>
          <cell r="CK172" t="e">
            <v>#DIV/0!</v>
          </cell>
          <cell r="CL172" t="e">
            <v>#DIV/0!</v>
          </cell>
          <cell r="CM172">
            <v>-100</v>
          </cell>
          <cell r="CN172">
            <v>37.174400552009672</v>
          </cell>
          <cell r="CO172">
            <v>160.79951630686065</v>
          </cell>
          <cell r="CP172">
            <v>-60.238323517326393</v>
          </cell>
          <cell r="CQ172">
            <v>150.28806584362138</v>
          </cell>
          <cell r="CR172">
            <v>56.875</v>
          </cell>
          <cell r="CS172">
            <v>-31.948881789137403</v>
          </cell>
          <cell r="CT172">
            <v>3.6874154262517038</v>
          </cell>
          <cell r="CU172">
            <v>-14.614859044433032</v>
          </cell>
          <cell r="CV172">
            <v>-80.54062145271746</v>
          </cell>
          <cell r="CW172">
            <v>-92.260683278836396</v>
          </cell>
          <cell r="CX172">
            <v>-74.793868629295559</v>
          </cell>
          <cell r="CY172" t="e">
            <v>#DIV/0!</v>
          </cell>
          <cell r="CZ172">
            <v>96.510638297872333</v>
          </cell>
          <cell r="DA172">
            <v>75.106483672503515</v>
          </cell>
          <cell r="DB172">
            <v>220.65537555228269</v>
          </cell>
          <cell r="DC172">
            <v>2587.5000000000005</v>
          </cell>
          <cell r="DD172">
            <v>266.66666666666663</v>
          </cell>
          <cell r="DE172">
            <v>678.83211678832117</v>
          </cell>
          <cell r="DF172">
            <v>-5.2276556901436351</v>
          </cell>
          <cell r="DG172">
            <v>-22.906894015218199</v>
          </cell>
          <cell r="DH172">
            <v>-49.251789199739761</v>
          </cell>
          <cell r="DI172">
            <v>-64.758586361373816</v>
          </cell>
          <cell r="DJ172">
            <v>85.796668090559564</v>
          </cell>
          <cell r="DK172">
            <v>-36.66274970622797</v>
          </cell>
          <cell r="DL172">
            <v>59.073884916581534</v>
          </cell>
          <cell r="DM172">
            <v>-1.483012216617027</v>
          </cell>
          <cell r="DN172">
            <v>45.735361917934512</v>
          </cell>
          <cell r="DO172">
            <v>-44.195198740653296</v>
          </cell>
          <cell r="DP172">
            <v>-39.092558983666059</v>
          </cell>
          <cell r="DQ172">
            <v>-58.475286232895833</v>
          </cell>
          <cell r="DR172">
            <v>-22.835767723548273</v>
          </cell>
          <cell r="DS172">
            <v>0</v>
          </cell>
          <cell r="DT172">
            <v>-30.019305019305023</v>
          </cell>
          <cell r="DU172">
            <v>-15.871774824081314</v>
          </cell>
          <cell r="DV172">
            <v>6.7339068525660082</v>
          </cell>
          <cell r="DW172">
            <v>-53.855950191028725</v>
          </cell>
          <cell r="DX172">
            <v>-52.586938083121289</v>
          </cell>
          <cell r="DY172" t="e">
            <v>#DIV/0!</v>
          </cell>
          <cell r="DZ172">
            <v>-55.719557195571966</v>
          </cell>
          <cell r="EA172">
            <v>23.732643683932992</v>
          </cell>
          <cell r="EB172">
            <v>0.3846153846153868</v>
          </cell>
          <cell r="EC172">
            <v>-86.220919280769493</v>
          </cell>
          <cell r="ED172">
            <v>-99.966898552360803</v>
          </cell>
          <cell r="EE172">
            <v>-80.407813639262415</v>
          </cell>
          <cell r="EF172">
            <v>-87.633447823201877</v>
          </cell>
          <cell r="EG172">
            <v>-62.858657817952981</v>
          </cell>
          <cell r="EH172">
            <v>-92.431011821516549</v>
          </cell>
          <cell r="EI172">
            <v>-99.670375907519798</v>
          </cell>
          <cell r="EJ172">
            <v>-94.353542508978919</v>
          </cell>
          <cell r="EK172">
            <v>-51.129410358633756</v>
          </cell>
          <cell r="EL172">
            <v>-7.4573441866590713</v>
          </cell>
          <cell r="EM172">
            <v>1.6566219247044671</v>
          </cell>
          <cell r="EN172">
            <v>-89.022248343675543</v>
          </cell>
          <cell r="EO172">
            <v>-86.343996967952947</v>
          </cell>
          <cell r="EP172">
            <v>-100</v>
          </cell>
          <cell r="EQ172">
            <v>-85.292664855519888</v>
          </cell>
          <cell r="ER172">
            <v>-91.647264627040357</v>
          </cell>
          <cell r="ES172" t="e">
            <v>#DIV/0!</v>
          </cell>
          <cell r="ET172" t="e">
            <v>#DIV/0!</v>
          </cell>
          <cell r="EU172">
            <v>-94.353416583476303</v>
          </cell>
          <cell r="EV172">
            <v>-11.167320249631487</v>
          </cell>
          <cell r="EW172">
            <v>-5.2631578947368638</v>
          </cell>
          <cell r="EX172">
            <v>-16.326530612244881</v>
          </cell>
          <cell r="EY172">
            <v>-100</v>
          </cell>
        </row>
        <row r="173">
          <cell r="A173">
            <v>200210</v>
          </cell>
          <cell r="B173">
            <v>-19.915365236953036</v>
          </cell>
          <cell r="C173">
            <v>-19.25796758734694</v>
          </cell>
          <cell r="D173">
            <v>9.5269675986632052</v>
          </cell>
          <cell r="E173">
            <v>91.146097091503748</v>
          </cell>
          <cell r="F173">
            <v>-86.821705426356587</v>
          </cell>
          <cell r="G173">
            <v>-85.834076717216774</v>
          </cell>
          <cell r="H173">
            <v>-94.818652849740928</v>
          </cell>
          <cell r="I173">
            <v>-46.902654867256643</v>
          </cell>
          <cell r="J173" t="e">
            <v>#DIV/0!</v>
          </cell>
          <cell r="K173" t="e">
            <v>#DIV/0!</v>
          </cell>
          <cell r="L173" t="e">
            <v>#DIV/0!</v>
          </cell>
          <cell r="M173" t="e">
            <v>#DIV/0!</v>
          </cell>
          <cell r="N173">
            <v>95.605242868157291</v>
          </cell>
          <cell r="O173">
            <v>246.84684684684686</v>
          </cell>
          <cell r="P173">
            <v>-98.480243161094222</v>
          </cell>
          <cell r="Q173">
            <v>1792.8571428571427</v>
          </cell>
          <cell r="R173">
            <v>102.76923076923077</v>
          </cell>
          <cell r="S173">
            <v>-76</v>
          </cell>
          <cell r="T173">
            <v>22.651933701657455</v>
          </cell>
          <cell r="U173">
            <v>2.1025209566599301</v>
          </cell>
          <cell r="V173">
            <v>-94.726242920075521</v>
          </cell>
          <cell r="W173">
            <v>-82.869080779944284</v>
          </cell>
          <cell r="X173">
            <v>-76.840490797546011</v>
          </cell>
          <cell r="Y173" t="e">
            <v>#DIV/0!</v>
          </cell>
          <cell r="Z173" t="e">
            <v>#DIV/0!</v>
          </cell>
          <cell r="AA173">
            <v>103.00000000000003</v>
          </cell>
          <cell r="AB173">
            <v>859.61538461538464</v>
          </cell>
          <cell r="AC173" t="e">
            <v>#DIV/0!</v>
          </cell>
          <cell r="AD173">
            <v>-100</v>
          </cell>
          <cell r="AE173">
            <v>434.48275862068965</v>
          </cell>
          <cell r="AF173">
            <v>-7.9483362902712429</v>
          </cell>
          <cell r="AG173">
            <v>-20.633484162895925</v>
          </cell>
          <cell r="AH173">
            <v>1.758241758241752</v>
          </cell>
          <cell r="AI173">
            <v>-84.358974358974365</v>
          </cell>
          <cell r="AJ173">
            <v>540.32697547683927</v>
          </cell>
          <cell r="AK173">
            <v>24.324324324324323</v>
          </cell>
          <cell r="AL173">
            <v>6.7289719626168107</v>
          </cell>
          <cell r="AM173">
            <v>-42.122641509433969</v>
          </cell>
          <cell r="AN173">
            <v>128.91156462585033</v>
          </cell>
          <cell r="AO173">
            <v>33.692722371967648</v>
          </cell>
          <cell r="AP173">
            <v>-24.637681159420282</v>
          </cell>
          <cell r="AQ173">
            <v>7.3333333333333286</v>
          </cell>
          <cell r="AR173">
            <v>-53.783783783783775</v>
          </cell>
          <cell r="AS173">
            <v>-60.714285714285708</v>
          </cell>
          <cell r="AT173">
            <v>-68.292682926829272</v>
          </cell>
          <cell r="AU173">
            <v>71.910112359550595</v>
          </cell>
          <cell r="AV173">
            <v>-6.4398762961615432</v>
          </cell>
          <cell r="AW173">
            <v>-69.622641509433961</v>
          </cell>
          <cell r="AX173">
            <v>-8.2089552238806078</v>
          </cell>
          <cell r="AY173" t="e">
            <v>#DIV/0!</v>
          </cell>
          <cell r="AZ173">
            <v>-64.444444444444443</v>
          </cell>
          <cell r="BA173">
            <v>20.57728119180635</v>
          </cell>
          <cell r="BB173">
            <v>-38.235294117647058</v>
          </cell>
          <cell r="BC173">
            <v>-100</v>
          </cell>
          <cell r="BD173">
            <v>-100</v>
          </cell>
          <cell r="BE173">
            <v>-100</v>
          </cell>
          <cell r="BF173">
            <v>-100</v>
          </cell>
          <cell r="BG173">
            <v>-100</v>
          </cell>
          <cell r="BH173">
            <v>-100</v>
          </cell>
          <cell r="BI173">
            <v>-100</v>
          </cell>
          <cell r="BJ173">
            <v>-100</v>
          </cell>
          <cell r="BK173">
            <v>-100</v>
          </cell>
          <cell r="BL173">
            <v>-52.888484422342493</v>
          </cell>
          <cell r="BM173">
            <v>-31.687296516985072</v>
          </cell>
          <cell r="BN173">
            <v>-98.697528624709847</v>
          </cell>
          <cell r="BO173">
            <v>-100</v>
          </cell>
          <cell r="BP173" t="e">
            <v>#DIV/0!</v>
          </cell>
          <cell r="BQ173">
            <v>-100</v>
          </cell>
          <cell r="BR173">
            <v>-100</v>
          </cell>
          <cell r="BS173" t="e">
            <v>#DIV/0!</v>
          </cell>
          <cell r="BT173" t="e">
            <v>#DIV/0!</v>
          </cell>
          <cell r="BU173">
            <v>-88.130858820187484</v>
          </cell>
          <cell r="BV173">
            <v>-26.628448600906196</v>
          </cell>
          <cell r="BW173">
            <v>-38.095238095238095</v>
          </cell>
          <cell r="BX173">
            <v>-15</v>
          </cell>
          <cell r="BY173">
            <v>-100</v>
          </cell>
          <cell r="CA173">
            <v>200210</v>
          </cell>
          <cell r="CB173">
            <v>-2.8907078184582815</v>
          </cell>
          <cell r="CC173">
            <v>-2.2354889759365051</v>
          </cell>
          <cell r="CD173">
            <v>5.5245783261527635</v>
          </cell>
          <cell r="CE173">
            <v>43.974527421014585</v>
          </cell>
          <cell r="CF173">
            <v>-82.397602397602398</v>
          </cell>
          <cell r="CG173">
            <v>-58.25288962276133</v>
          </cell>
          <cell r="CH173">
            <v>-82.021330624682577</v>
          </cell>
          <cell r="CI173">
            <v>-49.824287387739162</v>
          </cell>
          <cell r="CJ173">
            <v>688.88888888888891</v>
          </cell>
          <cell r="CK173" t="e">
            <v>#DIV/0!</v>
          </cell>
          <cell r="CL173" t="e">
            <v>#DIV/0!</v>
          </cell>
          <cell r="CM173">
            <v>-100</v>
          </cell>
          <cell r="CN173">
            <v>43.053292995112855</v>
          </cell>
          <cell r="CO173">
            <v>166.21117184375413</v>
          </cell>
          <cell r="CP173">
            <v>-61.887287024901703</v>
          </cell>
          <cell r="CQ173">
            <v>168.99918633034991</v>
          </cell>
          <cell r="CR173">
            <v>66.1682242990654</v>
          </cell>
          <cell r="CS173">
            <v>-34.175935288169882</v>
          </cell>
          <cell r="CT173">
            <v>4.7816385081287791</v>
          </cell>
          <cell r="CU173">
            <v>-13.286573764076465</v>
          </cell>
          <cell r="CV173">
            <v>-81.819729435264207</v>
          </cell>
          <cell r="CW173">
            <v>-91.966099473580741</v>
          </cell>
          <cell r="CX173">
            <v>-74.993758426124728</v>
          </cell>
          <cell r="CY173" t="e">
            <v>#DIV/0!</v>
          </cell>
          <cell r="CZ173">
            <v>106.63829787234042</v>
          </cell>
          <cell r="DA173">
            <v>77.518374405533905</v>
          </cell>
          <cell r="DB173">
            <v>255.3621169916434</v>
          </cell>
          <cell r="DC173">
            <v>3262.5</v>
          </cell>
          <cell r="DD173">
            <v>-33.333333333333343</v>
          </cell>
          <cell r="DE173">
            <v>645.35433070866145</v>
          </cell>
          <cell r="DF173">
            <v>-5.4672002339545713</v>
          </cell>
          <cell r="DG173">
            <v>-22.712933753943204</v>
          </cell>
          <cell r="DH173">
            <v>-46.400491400491404</v>
          </cell>
          <cell r="DI173">
            <v>-67.944977073780734</v>
          </cell>
          <cell r="DJ173">
            <v>118.83541295306</v>
          </cell>
          <cell r="DK173">
            <v>-34.121621621621628</v>
          </cell>
          <cell r="DL173">
            <v>51.008064516129025</v>
          </cell>
          <cell r="DM173">
            <v>-6.1217896947181316</v>
          </cell>
          <cell r="DN173">
            <v>55.663824604141269</v>
          </cell>
          <cell r="DO173">
            <v>-38.896020539152765</v>
          </cell>
          <cell r="DP173">
            <v>-38.403041825095052</v>
          </cell>
          <cell r="DQ173">
            <v>-55.829536317341187</v>
          </cell>
          <cell r="DR173">
            <v>-26.440037771482523</v>
          </cell>
          <cell r="DS173">
            <v>-14.406779661016927</v>
          </cell>
          <cell r="DT173">
            <v>-37.363494539781591</v>
          </cell>
          <cell r="DU173">
            <v>-10.160818713450297</v>
          </cell>
          <cell r="DV173">
            <v>5.69263509044373</v>
          </cell>
          <cell r="DW173">
            <v>-54.955903646176118</v>
          </cell>
          <cell r="DX173">
            <v>-48.057882711348057</v>
          </cell>
          <cell r="DY173" t="e">
            <v>#DIV/0!</v>
          </cell>
          <cell r="DZ173">
            <v>-56.553398058252434</v>
          </cell>
          <cell r="EA173">
            <v>23.42542438184168</v>
          </cell>
          <cell r="EB173">
            <v>-4.0816326530612201</v>
          </cell>
          <cell r="EC173">
            <v>-87.637916943385406</v>
          </cell>
          <cell r="ED173">
            <v>-99.970302601940716</v>
          </cell>
          <cell r="EE173">
            <v>-82.422612945863094</v>
          </cell>
          <cell r="EF173">
            <v>-88.905185458404517</v>
          </cell>
          <cell r="EG173">
            <v>-66.678157545893981</v>
          </cell>
          <cell r="EH173">
            <v>-93.209382946254209</v>
          </cell>
          <cell r="EI173">
            <v>-99.704273420576271</v>
          </cell>
          <cell r="EJ173">
            <v>-94.934206577204492</v>
          </cell>
          <cell r="EK173">
            <v>-56.155109293384179</v>
          </cell>
          <cell r="EL173">
            <v>-11.223592239058789</v>
          </cell>
          <cell r="EM173">
            <v>-0.48682481398132893</v>
          </cell>
          <cell r="EN173">
            <v>-91.165481620463538</v>
          </cell>
          <cell r="EO173">
            <v>-89.609518520100821</v>
          </cell>
          <cell r="EP173">
            <v>-100</v>
          </cell>
          <cell r="EQ173">
            <v>-85.624622812311401</v>
          </cell>
          <cell r="ER173">
            <v>-94.305252861531073</v>
          </cell>
          <cell r="ES173" t="e">
            <v>#DIV/0!</v>
          </cell>
          <cell r="ET173" t="e">
            <v>#DIV/0!</v>
          </cell>
          <cell r="EU173">
            <v>-93.655823235620375</v>
          </cell>
          <cell r="EV173">
            <v>-13.13987885248838</v>
          </cell>
          <cell r="EW173">
            <v>-9.7402597402597451</v>
          </cell>
          <cell r="EX173">
            <v>-16.167664670658667</v>
          </cell>
          <cell r="EY173">
            <v>-100</v>
          </cell>
        </row>
        <row r="174">
          <cell r="A174">
            <v>200211</v>
          </cell>
          <cell r="B174">
            <v>61.045451302344105</v>
          </cell>
          <cell r="C174">
            <v>71.106903162090731</v>
          </cell>
          <cell r="D174">
            <v>-12.603194117533377</v>
          </cell>
          <cell r="E174">
            <v>10.185262464819814</v>
          </cell>
          <cell r="F174">
            <v>-96</v>
          </cell>
          <cell r="G174">
            <v>-88.222119246215627</v>
          </cell>
          <cell r="H174">
            <v>-97.014925373134332</v>
          </cell>
          <cell r="I174">
            <v>-100</v>
          </cell>
          <cell r="J174" t="e">
            <v>#DIV/0!</v>
          </cell>
          <cell r="K174" t="e">
            <v>#DIV/0!</v>
          </cell>
          <cell r="L174" t="e">
            <v>#DIV/0!</v>
          </cell>
          <cell r="M174" t="e">
            <v>#DIV/0!</v>
          </cell>
          <cell r="N174">
            <v>46.306966998428493</v>
          </cell>
          <cell r="O174">
            <v>97.93906810035844</v>
          </cell>
          <cell r="P174">
            <v>-100</v>
          </cell>
          <cell r="Q174">
            <v>11900</v>
          </cell>
          <cell r="R174">
            <v>-25.415070242656455</v>
          </cell>
          <cell r="S174">
            <v>18.75</v>
          </cell>
          <cell r="T174">
            <v>-59.729729729729733</v>
          </cell>
          <cell r="U174">
            <v>2.1170810279670889</v>
          </cell>
          <cell r="V174">
            <v>-66.686425607587438</v>
          </cell>
          <cell r="W174">
            <v>-26.829268292682926</v>
          </cell>
          <cell r="X174">
            <v>-96.428571428571431</v>
          </cell>
          <cell r="Y174" t="e">
            <v>#DIV/0!</v>
          </cell>
          <cell r="Z174">
            <v>3.6184210526315752</v>
          </cell>
          <cell r="AA174">
            <v>116.89497716894977</v>
          </cell>
          <cell r="AB174">
            <v>254.09582689335394</v>
          </cell>
          <cell r="AC174">
            <v>-92.631578947368425</v>
          </cell>
          <cell r="AD174" t="e">
            <v>#DIV/0!</v>
          </cell>
          <cell r="AE174">
            <v>349.2957746478873</v>
          </cell>
          <cell r="AF174">
            <v>-22.098863464071925</v>
          </cell>
          <cell r="AG174">
            <v>9.0756735851489196</v>
          </cell>
          <cell r="AH174">
            <v>-69.601482854494904</v>
          </cell>
          <cell r="AI174">
            <v>-85.714285714285722</v>
          </cell>
          <cell r="AJ174">
            <v>-25.255102040816325</v>
          </cell>
          <cell r="AK174">
            <v>-25.490196078431381</v>
          </cell>
          <cell r="AL174">
            <v>13.968957871396896</v>
          </cell>
          <cell r="AM174">
            <v>-55.492835432045155</v>
          </cell>
          <cell r="AN174">
            <v>117.66304347826087</v>
          </cell>
          <cell r="AO174">
            <v>-17.592592592592595</v>
          </cell>
          <cell r="AP174">
            <v>-26.666666666666671</v>
          </cell>
          <cell r="AQ174">
            <v>-70.769230769230774</v>
          </cell>
          <cell r="AR174">
            <v>-31.3106796116505</v>
          </cell>
          <cell r="AS174">
            <v>-47.272727272727266</v>
          </cell>
          <cell r="AT174">
            <v>-58.181818181818187</v>
          </cell>
          <cell r="AU174">
            <v>-57.275541795665639</v>
          </cell>
          <cell r="AV174">
            <v>-31.183098591549296</v>
          </cell>
          <cell r="AW174">
            <v>-84.908321579689698</v>
          </cell>
          <cell r="AX174">
            <v>-76.576576576576571</v>
          </cell>
          <cell r="AY174" t="e">
            <v>#DIV/0!</v>
          </cell>
          <cell r="AZ174">
            <v>-55.656108597285069</v>
          </cell>
          <cell r="BA174">
            <v>3.1613653995345317</v>
          </cell>
          <cell r="BB174">
            <v>-32.142857142857153</v>
          </cell>
          <cell r="BC174">
            <v>-100</v>
          </cell>
          <cell r="BD174">
            <v>-100</v>
          </cell>
          <cell r="BE174">
            <v>-100</v>
          </cell>
          <cell r="BF174">
            <v>-100</v>
          </cell>
          <cell r="BG174">
            <v>-100</v>
          </cell>
          <cell r="BH174">
            <v>-100</v>
          </cell>
          <cell r="BI174">
            <v>-100</v>
          </cell>
          <cell r="BJ174">
            <v>-100</v>
          </cell>
          <cell r="BK174">
            <v>-100</v>
          </cell>
          <cell r="BL174">
            <v>435.72557372511619</v>
          </cell>
          <cell r="BM174">
            <v>721.32544705605164</v>
          </cell>
          <cell r="BN174">
            <v>-98.465345331578447</v>
          </cell>
          <cell r="BO174">
            <v>-100</v>
          </cell>
          <cell r="BP174" t="e">
            <v>#DIV/0!</v>
          </cell>
          <cell r="BQ174">
            <v>-100</v>
          </cell>
          <cell r="BR174">
            <v>-100</v>
          </cell>
          <cell r="BS174" t="e">
            <v>#DIV/0!</v>
          </cell>
          <cell r="BT174" t="e">
            <v>#DIV/0!</v>
          </cell>
          <cell r="BU174">
            <v>-92.991263528491331</v>
          </cell>
          <cell r="BV174">
            <v>-32.162191028906761</v>
          </cell>
          <cell r="BW174">
            <v>-45.45454545454546</v>
          </cell>
          <cell r="BX174">
            <v>-13.333333333333329</v>
          </cell>
          <cell r="BY174">
            <v>-100</v>
          </cell>
          <cell r="CA174">
            <v>200211</v>
          </cell>
          <cell r="CB174">
            <v>1.3368633114059918</v>
          </cell>
          <cell r="CC174">
            <v>2.433637197195381</v>
          </cell>
          <cell r="CD174">
            <v>3.8312380822082162</v>
          </cell>
          <cell r="CE174">
            <v>40.448847722491394</v>
          </cell>
          <cell r="CF174">
            <v>-83.106060606060609</v>
          </cell>
          <cell r="CG174">
            <v>-61.865132558832286</v>
          </cell>
          <cell r="CH174">
            <v>-82.976699952448882</v>
          </cell>
          <cell r="CI174">
            <v>-52.687776141384397</v>
          </cell>
          <cell r="CJ174">
            <v>711.11111111111109</v>
          </cell>
          <cell r="CK174" t="e">
            <v>#DIV/0!</v>
          </cell>
          <cell r="CL174" t="e">
            <v>#DIV/0!</v>
          </cell>
          <cell r="CM174">
            <v>-100</v>
          </cell>
          <cell r="CN174">
            <v>43.472972972972997</v>
          </cell>
          <cell r="CO174">
            <v>157.3691539979111</v>
          </cell>
          <cell r="CP174">
            <v>-63.531477301228996</v>
          </cell>
          <cell r="CQ174">
            <v>178.53658536585363</v>
          </cell>
          <cell r="CR174">
            <v>48.209366391184574</v>
          </cell>
          <cell r="CS174">
            <v>-33.333333333333343</v>
          </cell>
          <cell r="CT174">
            <v>-2.0245223838038271</v>
          </cell>
          <cell r="CU174">
            <v>-12.184247471827319</v>
          </cell>
          <cell r="CV174">
            <v>-81.535429125045937</v>
          </cell>
          <cell r="CW174">
            <v>-91.387932714165089</v>
          </cell>
          <cell r="CX174">
            <v>-76.420414821719874</v>
          </cell>
          <cell r="CY174" t="e">
            <v>#DIV/0!</v>
          </cell>
          <cell r="CZ174">
            <v>85.463150777552386</v>
          </cell>
          <cell r="DA174">
            <v>80.924170616113713</v>
          </cell>
          <cell r="DB174">
            <v>255.12929809604998</v>
          </cell>
          <cell r="DC174">
            <v>42.929292929292956</v>
          </cell>
          <cell r="DD174">
            <v>-33.333333333333343</v>
          </cell>
          <cell r="DE174">
            <v>615.58073654390944</v>
          </cell>
          <cell r="DF174">
            <v>-7.0029021792970951</v>
          </cell>
          <cell r="DG174">
            <v>-20.207480262957361</v>
          </cell>
          <cell r="DH174">
            <v>-49.115956177459587</v>
          </cell>
          <cell r="DI174">
            <v>-68.970934799685779</v>
          </cell>
          <cell r="DJ174">
            <v>108.45432824848373</v>
          </cell>
          <cell r="DK174">
            <v>-33.652822151224711</v>
          </cell>
          <cell r="DL174">
            <v>46.749936273260261</v>
          </cell>
          <cell r="DM174">
            <v>-11.568308105000966</v>
          </cell>
          <cell r="DN174">
            <v>63.723066054397719</v>
          </cell>
          <cell r="DO174">
            <v>-37.332200509770594</v>
          </cell>
          <cell r="DP174">
            <v>-37.991994663108727</v>
          </cell>
          <cell r="DQ174">
            <v>-57.026627218934905</v>
          </cell>
          <cell r="DR174">
            <v>-26.999164112566177</v>
          </cell>
          <cell r="DS174">
            <v>-20.618556701030911</v>
          </cell>
          <cell r="DT174">
            <v>-39.008620689655174</v>
          </cell>
          <cell r="DU174">
            <v>-19.16026020106446</v>
          </cell>
          <cell r="DV174">
            <v>2.2767006758343484</v>
          </cell>
          <cell r="DW174">
            <v>-57.512641464001923</v>
          </cell>
          <cell r="DX174">
            <v>-50.280898876404493</v>
          </cell>
          <cell r="DY174" t="e">
            <v>#DIV/0!</v>
          </cell>
          <cell r="DZ174">
            <v>-56.497014500995171</v>
          </cell>
          <cell r="EA174">
            <v>21.30522129101648</v>
          </cell>
          <cell r="EB174">
            <v>-6.5217391304347814</v>
          </cell>
          <cell r="EC174">
            <v>-88.754492187208655</v>
          </cell>
          <cell r="ED174">
            <v>-99.972984947571888</v>
          </cell>
          <cell r="EE174">
            <v>-84.010247905591584</v>
          </cell>
          <cell r="EF174">
            <v>-89.907297739580883</v>
          </cell>
          <cell r="EG174">
            <v>-69.687872348200329</v>
          </cell>
          <cell r="EH174">
            <v>-93.822729002721573</v>
          </cell>
          <cell r="EI174">
            <v>-99.730984208395199</v>
          </cell>
          <cell r="EJ174">
            <v>-95.391762112166674</v>
          </cell>
          <cell r="EK174">
            <v>-60.115292970110772</v>
          </cell>
          <cell r="EL174">
            <v>0.69569059528026855</v>
          </cell>
          <cell r="EM174">
            <v>13.840734972102169</v>
          </cell>
          <cell r="EN174">
            <v>-91.710060979464259</v>
          </cell>
          <cell r="EO174">
            <v>-90.371390904664068</v>
          </cell>
          <cell r="EP174">
            <v>-100</v>
          </cell>
          <cell r="EQ174">
            <v>-85.72284823783265</v>
          </cell>
          <cell r="ER174">
            <v>-94.777387828331314</v>
          </cell>
          <cell r="ES174" t="e">
            <v>#DIV/0!</v>
          </cell>
          <cell r="ET174" t="e">
            <v>#DIV/0!</v>
          </cell>
          <cell r="EU174">
            <v>-93.605795422754696</v>
          </cell>
          <cell r="EV174">
            <v>-15.098831518011622</v>
          </cell>
          <cell r="EW174">
            <v>-14.204545454545453</v>
          </cell>
          <cell r="EX174">
            <v>-15.934065934065913</v>
          </cell>
          <cell r="EY174">
            <v>-100</v>
          </cell>
        </row>
        <row r="175">
          <cell r="A175">
            <v>200212</v>
          </cell>
          <cell r="B175">
            <v>57.751687310880413</v>
          </cell>
          <cell r="C175">
            <v>68.643833005173605</v>
          </cell>
          <cell r="D175">
            <v>-9.6488783822618416</v>
          </cell>
          <cell r="E175">
            <v>60.938550954167795</v>
          </cell>
          <cell r="F175">
            <v>-89.473684210526315</v>
          </cell>
          <cell r="G175">
            <v>-96.035367940673126</v>
          </cell>
          <cell r="H175">
            <v>-94.444444444444443</v>
          </cell>
          <cell r="I175">
            <v>5.7142857142857224</v>
          </cell>
          <cell r="J175" t="e">
            <v>#DIV/0!</v>
          </cell>
          <cell r="K175" t="e">
            <v>#DIV/0!</v>
          </cell>
          <cell r="L175" t="e">
            <v>#DIV/0!</v>
          </cell>
          <cell r="M175" t="e">
            <v>#DIV/0!</v>
          </cell>
          <cell r="N175">
            <v>-8.5534095388253775</v>
          </cell>
          <cell r="O175">
            <v>277.66880422482075</v>
          </cell>
          <cell r="P175">
            <v>-100</v>
          </cell>
          <cell r="Q175">
            <v>67.256637168141594</v>
          </cell>
          <cell r="R175">
            <v>35.402906208718633</v>
          </cell>
          <cell r="S175">
            <v>0</v>
          </cell>
          <cell r="T175">
            <v>369.56521739130437</v>
          </cell>
          <cell r="U175">
            <v>14.691993879548562</v>
          </cell>
          <cell r="V175">
            <v>-72.371565113500594</v>
          </cell>
          <cell r="W175">
            <v>-89.664429530201346</v>
          </cell>
          <cell r="X175">
            <v>-80.037082818294181</v>
          </cell>
          <cell r="Y175" t="e">
            <v>#DIV/0!</v>
          </cell>
          <cell r="Z175">
            <v>-83.880597014925371</v>
          </cell>
          <cell r="AA175">
            <v>7.5697211155378454</v>
          </cell>
          <cell r="AB175">
            <v>925.81344902386127</v>
          </cell>
          <cell r="AC175">
            <v>-50</v>
          </cell>
          <cell r="AD175" t="e">
            <v>#DIV/0!</v>
          </cell>
          <cell r="AE175">
            <v>87.058823529411796</v>
          </cell>
          <cell r="AF175">
            <v>-26.522297745035772</v>
          </cell>
          <cell r="AG175">
            <v>-24.703062002833178</v>
          </cell>
          <cell r="AH175">
            <v>-63.826086956521735</v>
          </cell>
          <cell r="AI175">
            <v>21.359223300970868</v>
          </cell>
          <cell r="AJ175">
            <v>362.42774566473986</v>
          </cell>
          <cell r="AK175">
            <v>-12.359550561797747</v>
          </cell>
          <cell r="AL175">
            <v>78.515625</v>
          </cell>
          <cell r="AM175">
            <v>-72.065514103730663</v>
          </cell>
          <cell r="AN175">
            <v>-23.414634146341456</v>
          </cell>
          <cell r="AO175">
            <v>-15.116279069767444</v>
          </cell>
          <cell r="AP175">
            <v>71.649484536082497</v>
          </cell>
          <cell r="AQ175">
            <v>28.828828828828819</v>
          </cell>
          <cell r="AR175">
            <v>1.9342359767891679</v>
          </cell>
          <cell r="AS175">
            <v>14.285714285714306</v>
          </cell>
          <cell r="AT175">
            <v>-48.780487804878057</v>
          </cell>
          <cell r="AU175">
            <v>-53.618421052631582</v>
          </cell>
          <cell r="AV175">
            <v>-21.419696844197802</v>
          </cell>
          <cell r="AW175">
            <v>-96.927899686520377</v>
          </cell>
          <cell r="AX175">
            <v>-16.494845360824755</v>
          </cell>
          <cell r="AY175" t="e">
            <v>#DIV/0!</v>
          </cell>
          <cell r="AZ175">
            <v>-75.728155339805824</v>
          </cell>
          <cell r="BA175">
            <v>-2.6707180553334382</v>
          </cell>
          <cell r="BB175">
            <v>-26.923076923076934</v>
          </cell>
          <cell r="BC175" t="e">
            <v>#DIV/0!</v>
          </cell>
          <cell r="BD175" t="e">
            <v>#DIV/0!</v>
          </cell>
          <cell r="BE175" t="e">
            <v>#DIV/0!</v>
          </cell>
          <cell r="BF175" t="e">
            <v>#DIV/0!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  <cell r="BL175">
            <v>529.07337397784363</v>
          </cell>
          <cell r="BM175">
            <v>597.25069294523848</v>
          </cell>
          <cell r="BN175">
            <v>-75.028620008794562</v>
          </cell>
          <cell r="BO175">
            <v>-100</v>
          </cell>
          <cell r="BP175" t="e">
            <v>#DIV/0!</v>
          </cell>
          <cell r="BQ175">
            <v>-100</v>
          </cell>
          <cell r="BR175">
            <v>-100</v>
          </cell>
          <cell r="BS175" t="e">
            <v>#DIV/0!</v>
          </cell>
          <cell r="BT175" t="e">
            <v>#DIV/0!</v>
          </cell>
          <cell r="BU175">
            <v>-9.825997952917092</v>
          </cell>
          <cell r="BV175">
            <v>-43.59680688580768</v>
          </cell>
          <cell r="BW175">
            <v>-57.692307692307693</v>
          </cell>
          <cell r="BX175">
            <v>-20</v>
          </cell>
          <cell r="BY175" t="e">
            <v>#DIV/0!</v>
          </cell>
          <cell r="CA175">
            <v>200212</v>
          </cell>
          <cell r="CB175">
            <v>5.1975161792230153</v>
          </cell>
          <cell r="CC175">
            <v>6.8089515902094604</v>
          </cell>
          <cell r="CD175">
            <v>2.5051532319286594</v>
          </cell>
          <cell r="CE175">
            <v>41.961746412077559</v>
          </cell>
          <cell r="CF175">
            <v>-83.196415235250186</v>
          </cell>
          <cell r="CG175">
            <v>-63.958894054318563</v>
          </cell>
          <cell r="CH175">
            <v>-83.624943921040824</v>
          </cell>
          <cell r="CI175">
            <v>-50.514002126905361</v>
          </cell>
          <cell r="CJ175">
            <v>711.11111111111109</v>
          </cell>
          <cell r="CK175" t="e">
            <v>#DIV/0!</v>
          </cell>
          <cell r="CL175" t="e">
            <v>#DIV/0!</v>
          </cell>
          <cell r="CM175">
            <v>-100</v>
          </cell>
          <cell r="CN175">
            <v>35.859721981888441</v>
          </cell>
          <cell r="CO175">
            <v>165.96082868611762</v>
          </cell>
          <cell r="CP175">
            <v>-67.0780029435073</v>
          </cell>
          <cell r="CQ175">
            <v>169.17349218168283</v>
          </cell>
          <cell r="CR175">
            <v>46.168421052631544</v>
          </cell>
          <cell r="CS175">
            <v>-32.461240310077528</v>
          </cell>
          <cell r="CT175">
            <v>2.7863777089783213</v>
          </cell>
          <cell r="CU175">
            <v>-10.552671561024113</v>
          </cell>
          <cell r="CV175">
            <v>-81.206050651121345</v>
          </cell>
          <cell r="CW175">
            <v>-91.360576103630478</v>
          </cell>
          <cell r="CX175">
            <v>-76.674034585879596</v>
          </cell>
          <cell r="CY175" t="e">
            <v>#DIV/0!</v>
          </cell>
          <cell r="CZ175">
            <v>42.518294221549326</v>
          </cell>
          <cell r="DA175">
            <v>74.308300395256879</v>
          </cell>
          <cell r="DB175">
            <v>332.81407035175874</v>
          </cell>
          <cell r="DC175">
            <v>40.19607843137257</v>
          </cell>
          <cell r="DD175">
            <v>-33.333333333333343</v>
          </cell>
          <cell r="DE175">
            <v>558.786346396966</v>
          </cell>
          <cell r="DF175">
            <v>-9.197379909545262</v>
          </cell>
          <cell r="DG175">
            <v>-20.590914160377707</v>
          </cell>
          <cell r="DH175">
            <v>-49.979579334286292</v>
          </cell>
          <cell r="DI175">
            <v>-65.458663646659119</v>
          </cell>
          <cell r="DJ175">
            <v>116.28072675454223</v>
          </cell>
          <cell r="DK175">
            <v>-31.80933852140079</v>
          </cell>
          <cell r="DL175">
            <v>48.695860253649187</v>
          </cell>
          <cell r="DM175">
            <v>-19.81963347536508</v>
          </cell>
          <cell r="DN175">
            <v>52.699784017278603</v>
          </cell>
          <cell r="DO175">
            <v>-36.105313854551277</v>
          </cell>
          <cell r="DP175">
            <v>-31.32832080200501</v>
          </cell>
          <cell r="DQ175">
            <v>-54.739620830333571</v>
          </cell>
          <cell r="DR175">
            <v>-23.356064296151985</v>
          </cell>
          <cell r="DS175">
            <v>-18.269230769230745</v>
          </cell>
          <cell r="DT175">
            <v>-39.801980198019805</v>
          </cell>
          <cell r="DU175">
            <v>-24.411027568922307</v>
          </cell>
          <cell r="DV175">
            <v>-0.94793674410217932</v>
          </cell>
          <cell r="DW175">
            <v>-63.862236137763858</v>
          </cell>
          <cell r="DX175">
            <v>-48.126232741617358</v>
          </cell>
          <cell r="DY175" t="e">
            <v>#DIV/0!</v>
          </cell>
          <cell r="DZ175">
            <v>-58.513616696360408</v>
          </cell>
          <cell r="EA175">
            <v>18.605488727220347</v>
          </cell>
          <cell r="EB175">
            <v>-8.0459770114942586</v>
          </cell>
          <cell r="EC175">
            <v>-88.754492187208655</v>
          </cell>
          <cell r="ED175">
            <v>-99.972984947571888</v>
          </cell>
          <cell r="EE175">
            <v>-84.010247905591584</v>
          </cell>
          <cell r="EF175">
            <v>-89.907297739580883</v>
          </cell>
          <cell r="EG175">
            <v>-69.687872348200329</v>
          </cell>
          <cell r="EH175">
            <v>-93.822729002721573</v>
          </cell>
          <cell r="EI175">
            <v>-99.730984208395199</v>
          </cell>
          <cell r="EJ175">
            <v>-95.391762112166674</v>
          </cell>
          <cell r="EK175">
            <v>-60.115292970110772</v>
          </cell>
          <cell r="EL175">
            <v>12.610885495212585</v>
          </cell>
          <cell r="EM175">
            <v>27.336419924725178</v>
          </cell>
          <cell r="EN175">
            <v>-91.402449694974649</v>
          </cell>
          <cell r="EO175">
            <v>-90.514393581878238</v>
          </cell>
          <cell r="EP175">
            <v>-100</v>
          </cell>
          <cell r="EQ175">
            <v>-85.799451532133062</v>
          </cell>
          <cell r="ER175">
            <v>-94.915500942283245</v>
          </cell>
          <cell r="ES175" t="e">
            <v>#DIV/0!</v>
          </cell>
          <cell r="ET175" t="e">
            <v>#DIV/0!</v>
          </cell>
          <cell r="EU175">
            <v>-91.644138962383522</v>
          </cell>
          <cell r="EV175">
            <v>-18.014164957320205</v>
          </cell>
          <cell r="EW175">
            <v>-19.801980198019791</v>
          </cell>
          <cell r="EX175">
            <v>-16.243654822335003</v>
          </cell>
          <cell r="EY175">
            <v>-100</v>
          </cell>
        </row>
        <row r="176">
          <cell r="A176">
            <v>200301</v>
          </cell>
          <cell r="B176">
            <v>-8.7631232396613399</v>
          </cell>
          <cell r="C176">
            <v>-7.0349136181620224</v>
          </cell>
          <cell r="D176">
            <v>30.522549043281032</v>
          </cell>
          <cell r="E176">
            <v>74.682793217584248</v>
          </cell>
          <cell r="F176">
            <v>335.66666666666663</v>
          </cell>
          <cell r="G176">
            <v>-99.549549549549553</v>
          </cell>
          <cell r="H176">
            <v>-36.84210526315789</v>
          </cell>
          <cell r="I176">
            <v>381.90954773869345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37.274549098196417</v>
          </cell>
          <cell r="O176">
            <v>217.43119266055044</v>
          </cell>
          <cell r="P176">
            <v>-77.366609294320142</v>
          </cell>
          <cell r="Q176">
            <v>86.592178770949715</v>
          </cell>
          <cell r="R176">
            <v>-18.762088974854919</v>
          </cell>
          <cell r="S176">
            <v>356.25</v>
          </cell>
          <cell r="T176">
            <v>81.909547738693476</v>
          </cell>
          <cell r="U176">
            <v>122.85654583526059</v>
          </cell>
          <cell r="V176">
            <v>158.3857830433173</v>
          </cell>
          <cell r="W176">
            <v>51.31987577639751</v>
          </cell>
          <cell r="X176">
            <v>21.730382293762588</v>
          </cell>
          <cell r="Y176" t="e">
            <v>#DIV/0!</v>
          </cell>
          <cell r="Z176">
            <v>-0.95785440613026651</v>
          </cell>
          <cell r="AA176">
            <v>-96.634615384615387</v>
          </cell>
          <cell r="AB176">
            <v>3843.5897435897432</v>
          </cell>
          <cell r="AC176">
            <v>-60</v>
          </cell>
          <cell r="AD176" t="e">
            <v>#DIV/0!</v>
          </cell>
          <cell r="AE176">
            <v>30.666666666666657</v>
          </cell>
          <cell r="AF176">
            <v>14.141044068628744</v>
          </cell>
          <cell r="AG176">
            <v>-1.3193468151833088</v>
          </cell>
          <cell r="AH176">
            <v>-100</v>
          </cell>
          <cell r="AI176">
            <v>538.98305084745766</v>
          </cell>
          <cell r="AJ176">
            <v>1094.9275362318842</v>
          </cell>
          <cell r="AK176">
            <v>20.000000000000014</v>
          </cell>
          <cell r="AL176">
            <v>5.2356020942408321</v>
          </cell>
          <cell r="AM176">
            <v>-12.314709236031931</v>
          </cell>
          <cell r="AN176">
            <v>13.750000000000014</v>
          </cell>
          <cell r="AO176">
            <v>58.75</v>
          </cell>
          <cell r="AP176">
            <v>-63.247863247863251</v>
          </cell>
          <cell r="AQ176">
            <v>-21.142857142857139</v>
          </cell>
          <cell r="AR176">
            <v>46.707818930041157</v>
          </cell>
          <cell r="AS176">
            <v>25</v>
          </cell>
          <cell r="AT176">
            <v>-65</v>
          </cell>
          <cell r="AU176">
            <v>353.42465753424659</v>
          </cell>
          <cell r="AV176">
            <v>3.5454035874439569</v>
          </cell>
          <cell r="AW176">
            <v>-77.36625514403292</v>
          </cell>
          <cell r="AX176">
            <v>18.309859154929569</v>
          </cell>
          <cell r="AY176" t="e">
            <v>#DIV/0!</v>
          </cell>
          <cell r="AZ176">
            <v>68.604651162790702</v>
          </cell>
          <cell r="BA176">
            <v>70.247790677525558</v>
          </cell>
          <cell r="BB176">
            <v>-8.1081081081080981</v>
          </cell>
          <cell r="BC176">
            <v>-100</v>
          </cell>
          <cell r="BD176">
            <v>-100</v>
          </cell>
          <cell r="BE176">
            <v>-100</v>
          </cell>
          <cell r="BF176">
            <v>-100</v>
          </cell>
          <cell r="BG176">
            <v>-100</v>
          </cell>
          <cell r="BH176">
            <v>-100</v>
          </cell>
          <cell r="BI176">
            <v>-100</v>
          </cell>
          <cell r="BJ176">
            <v>-100</v>
          </cell>
          <cell r="BK176">
            <v>-100</v>
          </cell>
          <cell r="BL176">
            <v>-90.112635703888117</v>
          </cell>
          <cell r="BM176">
            <v>-89.685151108754638</v>
          </cell>
          <cell r="BN176">
            <v>-93.848895754537651</v>
          </cell>
          <cell r="BO176">
            <v>-96.861355438840732</v>
          </cell>
          <cell r="BP176" t="e">
            <v>#DIV/0!</v>
          </cell>
          <cell r="BQ176">
            <v>-84.799316823228011</v>
          </cell>
          <cell r="BR176">
            <v>-86.286329386437032</v>
          </cell>
          <cell r="BS176">
            <v>-100</v>
          </cell>
          <cell r="BT176" t="e">
            <v>#DIV/0!</v>
          </cell>
          <cell r="BU176">
            <v>-79.106372175679098</v>
          </cell>
          <cell r="BV176">
            <v>-32.404098649225531</v>
          </cell>
          <cell r="BW176">
            <v>-29.411764705882348</v>
          </cell>
          <cell r="BX176">
            <v>-35.294117647058826</v>
          </cell>
          <cell r="BY176" t="e">
            <v>#DIV/0!</v>
          </cell>
          <cell r="CA176">
            <v>200301</v>
          </cell>
          <cell r="CB176">
            <v>-8.7631232396613399</v>
          </cell>
          <cell r="CC176">
            <v>-7.0349136181620224</v>
          </cell>
          <cell r="CD176">
            <v>30.522549043281032</v>
          </cell>
          <cell r="CE176">
            <v>74.682793217584248</v>
          </cell>
          <cell r="CF176">
            <v>335.66666666666663</v>
          </cell>
          <cell r="CG176">
            <v>-99.549549549549553</v>
          </cell>
          <cell r="CH176">
            <v>-36.84210526315789</v>
          </cell>
          <cell r="CI176">
            <v>381.90954773869345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>
            <v>37.274549098196417</v>
          </cell>
          <cell r="CO176">
            <v>217.43119266055044</v>
          </cell>
          <cell r="CP176">
            <v>-77.366609294320142</v>
          </cell>
          <cell r="CQ176">
            <v>86.592178770949715</v>
          </cell>
          <cell r="CR176">
            <v>-18.762088974854919</v>
          </cell>
          <cell r="CS176">
            <v>356.25</v>
          </cell>
          <cell r="CT176">
            <v>81.909547738693476</v>
          </cell>
          <cell r="CU176">
            <v>122.85654583526059</v>
          </cell>
          <cell r="CV176">
            <v>158.3857830433173</v>
          </cell>
          <cell r="CW176">
            <v>51.31987577639751</v>
          </cell>
          <cell r="CX176">
            <v>21.730382293762588</v>
          </cell>
          <cell r="CY176" t="e">
            <v>#DIV/0!</v>
          </cell>
          <cell r="CZ176">
            <v>-0.95785440613026651</v>
          </cell>
          <cell r="DA176">
            <v>-96.634615384615387</v>
          </cell>
          <cell r="DB176">
            <v>3843.5897435897432</v>
          </cell>
          <cell r="DC176">
            <v>-60</v>
          </cell>
          <cell r="DD176" t="e">
            <v>#DIV/0!</v>
          </cell>
          <cell r="DE176">
            <v>30.666666666666657</v>
          </cell>
          <cell r="DF176">
            <v>14.141044068628744</v>
          </cell>
          <cell r="DG176">
            <v>-1.3193468151833088</v>
          </cell>
          <cell r="DH176">
            <v>-100</v>
          </cell>
          <cell r="DI176">
            <v>538.98305084745766</v>
          </cell>
          <cell r="DJ176">
            <v>1094.9275362318842</v>
          </cell>
          <cell r="DK176">
            <v>20.000000000000014</v>
          </cell>
          <cell r="DL176">
            <v>5.2356020942408321</v>
          </cell>
          <cell r="DM176">
            <v>-12.314709236031931</v>
          </cell>
          <cell r="DN176">
            <v>13.750000000000014</v>
          </cell>
          <cell r="DO176">
            <v>58.75</v>
          </cell>
          <cell r="DP176">
            <v>-63.247863247863251</v>
          </cell>
          <cell r="DQ176">
            <v>-21.142857142857139</v>
          </cell>
          <cell r="DR176">
            <v>46.707818930041157</v>
          </cell>
          <cell r="DS176">
            <v>25</v>
          </cell>
          <cell r="DT176">
            <v>-65</v>
          </cell>
          <cell r="DU176">
            <v>353.42465753424659</v>
          </cell>
          <cell r="DV176">
            <v>3.5454035874439569</v>
          </cell>
          <cell r="DW176">
            <v>-77.36625514403292</v>
          </cell>
          <cell r="DX176">
            <v>18.309859154929569</v>
          </cell>
          <cell r="DY176" t="e">
            <v>#DIV/0!</v>
          </cell>
          <cell r="DZ176">
            <v>68.604651162790702</v>
          </cell>
          <cell r="EA176">
            <v>70.247790677525558</v>
          </cell>
          <cell r="EB176">
            <v>-8.1081081081080981</v>
          </cell>
          <cell r="EC176">
            <v>-100</v>
          </cell>
          <cell r="ED176">
            <v>-100</v>
          </cell>
          <cell r="EE176">
            <v>-100</v>
          </cell>
          <cell r="EF176">
            <v>-100</v>
          </cell>
          <cell r="EG176">
            <v>-100</v>
          </cell>
          <cell r="EH176">
            <v>-100</v>
          </cell>
          <cell r="EI176">
            <v>-100</v>
          </cell>
          <cell r="EJ176">
            <v>-100</v>
          </cell>
          <cell r="EK176">
            <v>-100</v>
          </cell>
          <cell r="EL176">
            <v>-90.112635703888117</v>
          </cell>
          <cell r="EM176">
            <v>-89.685151108754638</v>
          </cell>
          <cell r="EN176">
            <v>-93.848895754537651</v>
          </cell>
          <cell r="EO176">
            <v>-96.861355438840732</v>
          </cell>
          <cell r="EP176" t="e">
            <v>#DIV/0!</v>
          </cell>
          <cell r="EQ176">
            <v>-84.799316823228011</v>
          </cell>
          <cell r="ER176">
            <v>-86.286329386437032</v>
          </cell>
          <cell r="ES176">
            <v>-100</v>
          </cell>
          <cell r="ET176" t="e">
            <v>#DIV/0!</v>
          </cell>
          <cell r="EU176">
            <v>-79.106372175679098</v>
          </cell>
          <cell r="EV176">
            <v>-32.404098649225531</v>
          </cell>
          <cell r="EW176">
            <v>-29.411764705882348</v>
          </cell>
          <cell r="EX176">
            <v>-35.294117647058826</v>
          </cell>
          <cell r="EY176" t="e">
            <v>#DIV/0!</v>
          </cell>
        </row>
        <row r="177">
          <cell r="A177">
            <v>200302</v>
          </cell>
          <cell r="B177">
            <v>8.631098884913996</v>
          </cell>
          <cell r="C177">
            <v>10.392440225169963</v>
          </cell>
          <cell r="D177">
            <v>16.572813966247921</v>
          </cell>
          <cell r="E177">
            <v>65.436297661754395</v>
          </cell>
          <cell r="F177">
            <v>74.583333333333314</v>
          </cell>
          <cell r="G177">
            <v>-100</v>
          </cell>
          <cell r="H177">
            <v>-87.341772151898738</v>
          </cell>
          <cell r="I177">
            <v>80.965909090909093</v>
          </cell>
          <cell r="J177">
            <v>-100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18.800188946622569</v>
          </cell>
          <cell r="O177">
            <v>146.62986635676933</v>
          </cell>
          <cell r="P177">
            <v>322.72727272727263</v>
          </cell>
          <cell r="Q177">
            <v>109.32642487046627</v>
          </cell>
          <cell r="R177">
            <v>42.401500938086315</v>
          </cell>
          <cell r="S177">
            <v>298.38709677419354</v>
          </cell>
          <cell r="T177">
            <v>27.986348122866872</v>
          </cell>
          <cell r="U177">
            <v>235.20226551295065</v>
          </cell>
          <cell r="V177">
            <v>176.89419041307713</v>
          </cell>
          <cell r="W177">
            <v>135.79136690647485</v>
          </cell>
          <cell r="X177">
            <v>367.14828897338407</v>
          </cell>
          <cell r="Y177" t="e">
            <v>#DIV/0!</v>
          </cell>
          <cell r="Z177">
            <v>223.20000000000005</v>
          </cell>
          <cell r="AA177">
            <v>-100</v>
          </cell>
          <cell r="AB177">
            <v>208.79120879120882</v>
          </cell>
          <cell r="AC177" t="e">
            <v>#DIV/0!</v>
          </cell>
          <cell r="AD177">
            <v>-100</v>
          </cell>
          <cell r="AE177">
            <v>474.24242424242414</v>
          </cell>
          <cell r="AF177">
            <v>-8.9090135433064432</v>
          </cell>
          <cell r="AG177">
            <v>-12.636093698449358</v>
          </cell>
          <cell r="AH177">
            <v>-95.454545454545453</v>
          </cell>
          <cell r="AI177">
            <v>-51</v>
          </cell>
          <cell r="AJ177">
            <v>-16.570486397361918</v>
          </cell>
          <cell r="AK177">
            <v>407.14285714285711</v>
          </cell>
          <cell r="AL177">
            <v>12.24489795918366</v>
          </cell>
          <cell r="AM177">
            <v>-19.113680154142571</v>
          </cell>
          <cell r="AN177">
            <v>25.806451612903231</v>
          </cell>
          <cell r="AO177">
            <v>-12.303664921465966</v>
          </cell>
          <cell r="AP177">
            <v>-31.901840490797539</v>
          </cell>
          <cell r="AQ177">
            <v>22.916666666666671</v>
          </cell>
          <cell r="AR177">
            <v>46.913580246913597</v>
          </cell>
          <cell r="AS177">
            <v>184</v>
          </cell>
          <cell r="AT177">
            <v>-53.684210526315788</v>
          </cell>
          <cell r="AU177">
            <v>141.25</v>
          </cell>
          <cell r="AV177">
            <v>-28.903751090433261</v>
          </cell>
          <cell r="AW177">
            <v>-11.659192825112115</v>
          </cell>
          <cell r="AX177">
            <v>20.869565217391298</v>
          </cell>
          <cell r="AY177" t="e">
            <v>#DIV/0!</v>
          </cell>
          <cell r="AZ177">
            <v>-39.285714285714292</v>
          </cell>
          <cell r="BA177">
            <v>31.209182663764125</v>
          </cell>
          <cell r="BB177">
            <v>-40.476190476190474</v>
          </cell>
          <cell r="BC177" t="e">
            <v>#DIV/0!</v>
          </cell>
          <cell r="BD177" t="e">
            <v>#DIV/0!</v>
          </cell>
          <cell r="BE177" t="e">
            <v>#DIV/0!</v>
          </cell>
          <cell r="BF177" t="e">
            <v>#DIV/0!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  <cell r="BL177">
            <v>-31.483542451629916</v>
          </cell>
          <cell r="BM177">
            <v>-26.363776991182647</v>
          </cell>
          <cell r="BN177">
            <v>-92.875973655603147</v>
          </cell>
          <cell r="BO177">
            <v>-100</v>
          </cell>
          <cell r="BP177" t="e">
            <v>#DIV/0!</v>
          </cell>
          <cell r="BQ177" t="e">
            <v>#DIV/0!</v>
          </cell>
          <cell r="BR177">
            <v>-100</v>
          </cell>
          <cell r="BS177" t="e">
            <v>#DIV/0!</v>
          </cell>
          <cell r="BT177" t="e">
            <v>#DIV/0!</v>
          </cell>
          <cell r="BU177">
            <v>93.593314763231234</v>
          </cell>
          <cell r="BV177">
            <v>-11.011204382299056</v>
          </cell>
          <cell r="BW177">
            <v>7.6923076923076934</v>
          </cell>
          <cell r="BX177">
            <v>-26.666666666666657</v>
          </cell>
          <cell r="BY177" t="e">
            <v>#DIV/0!</v>
          </cell>
          <cell r="CA177">
            <v>200302</v>
          </cell>
          <cell r="CB177">
            <v>-1.7067395167925952</v>
          </cell>
          <cell r="CC177">
            <v>-2.9374097724470971E-2</v>
          </cell>
          <cell r="CD177">
            <v>24.110954338833906</v>
          </cell>
          <cell r="CE177">
            <v>69.885100812608613</v>
          </cell>
          <cell r="CF177">
            <v>219.62962962962956</v>
          </cell>
          <cell r="CG177">
            <v>-99.984859954579861</v>
          </cell>
          <cell r="CH177">
            <v>-66.176470588235304</v>
          </cell>
          <cell r="CI177">
            <v>189.65517241379308</v>
          </cell>
          <cell r="CJ177">
            <v>-100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>
            <v>28.794449262792739</v>
          </cell>
          <cell r="CO177">
            <v>176.46663304757107</v>
          </cell>
          <cell r="CP177">
            <v>-30.547112462006069</v>
          </cell>
          <cell r="CQ177">
            <v>98.387096774193537</v>
          </cell>
          <cell r="CR177">
            <v>2.0421186981493378</v>
          </cell>
          <cell r="CS177">
            <v>318.08510638297872</v>
          </cell>
          <cell r="CT177">
            <v>49.796747967479632</v>
          </cell>
          <cell r="CU177">
            <v>165.39309342724209</v>
          </cell>
          <cell r="CV177">
            <v>165.01979414093427</v>
          </cell>
          <cell r="CW177">
            <v>76.789587852494577</v>
          </cell>
          <cell r="CX177">
            <v>183.60655737704923</v>
          </cell>
          <cell r="CY177" t="e">
            <v>#DIV/0!</v>
          </cell>
          <cell r="CZ177">
            <v>71.63212435233163</v>
          </cell>
          <cell r="DA177">
            <v>-97.741935483870975</v>
          </cell>
          <cell r="DB177">
            <v>850.22624434389161</v>
          </cell>
          <cell r="DC177">
            <v>180</v>
          </cell>
          <cell r="DD177">
            <v>-100</v>
          </cell>
          <cell r="DE177">
            <v>238.2978723404255</v>
          </cell>
          <cell r="DF177">
            <v>3.9608601470458353</v>
          </cell>
          <cell r="DG177">
            <v>-5.800509504213224</v>
          </cell>
          <cell r="DH177">
            <v>-97.368421052631575</v>
          </cell>
          <cell r="DI177">
            <v>268.34862385321105</v>
          </cell>
          <cell r="DJ177">
            <v>96.96521095484826</v>
          </cell>
          <cell r="DK177">
            <v>196.73913043478262</v>
          </cell>
          <cell r="DL177">
            <v>7.6124567474048206</v>
          </cell>
          <cell r="DM177">
            <v>-16.371579673488171</v>
          </cell>
          <cell r="DN177">
            <v>20.23121387283237</v>
          </cell>
          <cell r="DO177">
            <v>15.112540192926048</v>
          </cell>
          <cell r="DP177">
            <v>-53.307392996108952</v>
          </cell>
          <cell r="DQ177">
            <v>-1.2539184952978104</v>
          </cell>
          <cell r="DR177">
            <v>46.776406035665275</v>
          </cell>
          <cell r="DS177">
            <v>106.12244897959181</v>
          </cell>
          <cell r="DT177">
            <v>-61.355932203389834</v>
          </cell>
          <cell r="DU177">
            <v>242.48366013071899</v>
          </cell>
          <cell r="DV177">
            <v>-10.069543291715803</v>
          </cell>
          <cell r="DW177">
            <v>-56.69957686882934</v>
          </cell>
          <cell r="DX177">
            <v>19.892473118279554</v>
          </cell>
          <cell r="DY177" t="e">
            <v>#DIV/0!</v>
          </cell>
          <cell r="DZ177">
            <v>1.7699115044247833</v>
          </cell>
          <cell r="EA177">
            <v>52.023281596452335</v>
          </cell>
          <cell r="EB177">
            <v>-25.316455696202524</v>
          </cell>
          <cell r="EC177">
            <v>-100</v>
          </cell>
          <cell r="ED177">
            <v>-100</v>
          </cell>
          <cell r="EE177">
            <v>-100</v>
          </cell>
          <cell r="EF177">
            <v>-100</v>
          </cell>
          <cell r="EG177">
            <v>-100</v>
          </cell>
          <cell r="EH177">
            <v>-100</v>
          </cell>
          <cell r="EI177">
            <v>-100</v>
          </cell>
          <cell r="EJ177">
            <v>-100</v>
          </cell>
          <cell r="EK177">
            <v>-100</v>
          </cell>
          <cell r="EL177">
            <v>-77.370799859284972</v>
          </cell>
          <cell r="EM177">
            <v>-75.617048719000991</v>
          </cell>
          <cell r="EN177">
            <v>-93.681248505078116</v>
          </cell>
          <cell r="EO177">
            <v>-97.398578658904356</v>
          </cell>
          <cell r="EP177" t="e">
            <v>#DIV/0!</v>
          </cell>
          <cell r="EQ177">
            <v>-84.799316823228011</v>
          </cell>
          <cell r="ER177">
            <v>-89.885677993013658</v>
          </cell>
          <cell r="ES177">
            <v>-100</v>
          </cell>
          <cell r="ET177" t="e">
            <v>#DIV/0!</v>
          </cell>
          <cell r="EU177">
            <v>-64.681247091670542</v>
          </cell>
          <cell r="EV177">
            <v>-22.736212870201555</v>
          </cell>
          <cell r="EW177">
            <v>-13.333333333333329</v>
          </cell>
          <cell r="EX177">
            <v>-31.25</v>
          </cell>
          <cell r="EY177" t="e">
            <v>#DIV/0!</v>
          </cell>
        </row>
        <row r="178">
          <cell r="A178">
            <v>200303</v>
          </cell>
          <cell r="B178">
            <v>-27.291972752800291</v>
          </cell>
          <cell r="C178">
            <v>-28.461655397063851</v>
          </cell>
          <cell r="D178">
            <v>7.2692673868261579</v>
          </cell>
          <cell r="E178">
            <v>33.28979601156226</v>
          </cell>
          <cell r="F178">
            <v>160.84905660377359</v>
          </cell>
          <cell r="G178">
            <v>-90.728585493928449</v>
          </cell>
          <cell r="H178">
            <v>-73.134328358208961</v>
          </cell>
          <cell r="I178">
            <v>22700</v>
          </cell>
          <cell r="J178" t="e">
            <v>#DIV/0!</v>
          </cell>
          <cell r="K178" t="e">
            <v>#DIV/0!</v>
          </cell>
          <cell r="L178" t="e">
            <v>#DIV/0!</v>
          </cell>
          <cell r="M178" t="e">
            <v>#DIV/0!</v>
          </cell>
          <cell r="N178">
            <v>-21.287128712871279</v>
          </cell>
          <cell r="O178">
            <v>40.976089092695702</v>
          </cell>
          <cell r="P178" t="e">
            <v>#DIV/0!</v>
          </cell>
          <cell r="Q178">
            <v>120.85308056872043</v>
          </cell>
          <cell r="R178">
            <v>-20.526315789473685</v>
          </cell>
          <cell r="S178">
            <v>-60</v>
          </cell>
          <cell r="T178">
            <v>-14.861995753715505</v>
          </cell>
          <cell r="U178">
            <v>317.44435592615304</v>
          </cell>
          <cell r="V178">
            <v>448.83608147429686</v>
          </cell>
          <cell r="W178">
            <v>328.78787878787881</v>
          </cell>
          <cell r="X178">
            <v>2147.872340425532</v>
          </cell>
          <cell r="Y178" t="e">
            <v>#DIV/0!</v>
          </cell>
          <cell r="Z178">
            <v>99.595141700404866</v>
          </cell>
          <cell r="AA178">
            <v>-30.434782608695656</v>
          </cell>
          <cell r="AB178">
            <v>27.258805513016867</v>
          </cell>
          <cell r="AC178">
            <v>3100</v>
          </cell>
          <cell r="AD178" t="e">
            <v>#DIV/0!</v>
          </cell>
          <cell r="AE178">
            <v>5540.0000000000009</v>
          </cell>
          <cell r="AF178">
            <v>-16.320164692454767</v>
          </cell>
          <cell r="AG178">
            <v>-30.078403421240196</v>
          </cell>
          <cell r="AH178">
            <v>260</v>
          </cell>
          <cell r="AI178">
            <v>-35.365853658536579</v>
          </cell>
          <cell r="AJ178">
            <v>333.74999999999994</v>
          </cell>
          <cell r="AK178">
            <v>228.57142857142856</v>
          </cell>
          <cell r="AL178">
            <v>-84.909456740442664</v>
          </cell>
          <cell r="AM178">
            <v>-23.961218836565095</v>
          </cell>
          <cell r="AN178">
            <v>68</v>
          </cell>
          <cell r="AO178">
            <v>60.406091370558357</v>
          </cell>
          <cell r="AP178">
            <v>-25.263157894736835</v>
          </cell>
          <cell r="AQ178">
            <v>241.1764705882353</v>
          </cell>
          <cell r="AR178">
            <v>36.595744680851084</v>
          </cell>
          <cell r="AS178">
            <v>309.99999999999994</v>
          </cell>
          <cell r="AT178">
            <v>-75.147928994082832</v>
          </cell>
          <cell r="AU178">
            <v>1.2658227848101262</v>
          </cell>
          <cell r="AV178">
            <v>-32.900869127094097</v>
          </cell>
          <cell r="AW178">
            <v>95.000000000000028</v>
          </cell>
          <cell r="AX178">
            <v>101.66666666666666</v>
          </cell>
          <cell r="AY178" t="e">
            <v>#DIV/0!</v>
          </cell>
          <cell r="AZ178">
            <v>-52.336448598130843</v>
          </cell>
          <cell r="BA178">
            <v>3.2241107411950196</v>
          </cell>
          <cell r="BB178">
            <v>-46.808510638297875</v>
          </cell>
          <cell r="BC178" t="e">
            <v>#DIV/0!</v>
          </cell>
          <cell r="BD178" t="e">
            <v>#DIV/0!</v>
          </cell>
          <cell r="BE178" t="e">
            <v>#DIV/0!</v>
          </cell>
          <cell r="BF178" t="e">
            <v>#DIV/0!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  <cell r="BL178">
            <v>-87.389518029201454</v>
          </cell>
          <cell r="BM178">
            <v>-87.156796705094408</v>
          </cell>
          <cell r="BN178">
            <v>-98.770932182291745</v>
          </cell>
          <cell r="BO178">
            <v>-100</v>
          </cell>
          <cell r="BP178" t="e">
            <v>#DIV/0!</v>
          </cell>
          <cell r="BQ178">
            <v>-100</v>
          </cell>
          <cell r="BR178">
            <v>-100</v>
          </cell>
          <cell r="BS178" t="e">
            <v>#DIV/0!</v>
          </cell>
          <cell r="BT178" t="e">
            <v>#DIV/0!</v>
          </cell>
          <cell r="BU178">
            <v>65.476190476190482</v>
          </cell>
          <cell r="BV178">
            <v>-4.1060968407084175</v>
          </cell>
          <cell r="BW178">
            <v>-7.1428571428571388</v>
          </cell>
          <cell r="BX178">
            <v>0</v>
          </cell>
          <cell r="BY178" t="e">
            <v>#DIV/0!</v>
          </cell>
          <cell r="CA178">
            <v>200303</v>
          </cell>
          <cell r="CB178">
            <v>-11.234535119134819</v>
          </cell>
          <cell r="CC178">
            <v>-10.800929676117704</v>
          </cell>
          <cell r="CD178">
            <v>18.510533498206996</v>
          </cell>
          <cell r="CE178">
            <v>55.738089035569601</v>
          </cell>
          <cell r="CF178">
            <v>203.05851063829783</v>
          </cell>
          <cell r="CG178">
            <v>-95.542956138278612</v>
          </cell>
          <cell r="CH178">
            <v>-68.472906403940883</v>
          </cell>
          <cell r="CI178">
            <v>351.89189189189187</v>
          </cell>
          <cell r="CJ178">
            <v>-100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>
            <v>17.042814470627278</v>
          </cell>
          <cell r="CO178">
            <v>107.83907092492743</v>
          </cell>
          <cell r="CP178">
            <v>142.47720364741645</v>
          </cell>
          <cell r="CQ178">
            <v>106.5180102915952</v>
          </cell>
          <cell r="CR178">
            <v>-3.9775386055217297</v>
          </cell>
          <cell r="CS178">
            <v>205.22388059701495</v>
          </cell>
          <cell r="CT178">
            <v>18.172377985462091</v>
          </cell>
          <cell r="CU178">
            <v>207.41160223875153</v>
          </cell>
          <cell r="CV178">
            <v>204.85298121426626</v>
          </cell>
          <cell r="CW178">
            <v>108.34914611005692</v>
          </cell>
          <cell r="CX178">
            <v>465.4151404151404</v>
          </cell>
          <cell r="CY178" t="e">
            <v>#DIV/0!</v>
          </cell>
          <cell r="CZ178">
            <v>88.839063278525146</v>
          </cell>
          <cell r="DA178">
            <v>-89.044943820224717</v>
          </cell>
          <cell r="DB178">
            <v>235.35469107551495</v>
          </cell>
          <cell r="DC178">
            <v>666.66666666666674</v>
          </cell>
          <cell r="DD178">
            <v>-100</v>
          </cell>
          <cell r="DE178">
            <v>419.8630136986302</v>
          </cell>
          <cell r="DF178">
            <v>-2.4143893859483967</v>
          </cell>
          <cell r="DG178">
            <v>-15.288499801034632</v>
          </cell>
          <cell r="DH178">
            <v>25.862068965517238</v>
          </cell>
          <cell r="DI178">
            <v>185.33333333333337</v>
          </cell>
          <cell r="DJ178">
            <v>151.05653912050255</v>
          </cell>
          <cell r="DK178">
            <v>207.80141843971631</v>
          </cell>
          <cell r="DL178">
            <v>-50.890585241730292</v>
          </cell>
          <cell r="DM178">
            <v>-19.400303993367416</v>
          </cell>
          <cell r="DN178">
            <v>36.276391554702514</v>
          </cell>
          <cell r="DO178">
            <v>32.677165354330725</v>
          </cell>
          <cell r="DP178">
            <v>-45.738636363636367</v>
          </cell>
          <cell r="DQ178">
            <v>32.162162162162133</v>
          </cell>
          <cell r="DR178">
            <v>44.294605809128598</v>
          </cell>
          <cell r="DS178">
            <v>165.21739130434781</v>
          </cell>
          <cell r="DT178">
            <v>-66.379310344827587</v>
          </cell>
          <cell r="DU178">
            <v>119.93569131832794</v>
          </cell>
          <cell r="DV178">
            <v>-15.64190850959173</v>
          </cell>
          <cell r="DW178">
            <v>-20.775026910656607</v>
          </cell>
          <cell r="DX178">
            <v>39.837398373983717</v>
          </cell>
          <cell r="DY178" t="e">
            <v>#DIV/0!</v>
          </cell>
          <cell r="DZ178">
            <v>-15.615615615615624</v>
          </cell>
          <cell r="EA178">
            <v>35.176335369911101</v>
          </cell>
          <cell r="EB178">
            <v>-33.333333333333329</v>
          </cell>
          <cell r="EC178">
            <v>-100</v>
          </cell>
          <cell r="ED178">
            <v>-100</v>
          </cell>
          <cell r="EE178">
            <v>-100</v>
          </cell>
          <cell r="EF178">
            <v>-100</v>
          </cell>
          <cell r="EG178">
            <v>-100</v>
          </cell>
          <cell r="EH178">
            <v>-100</v>
          </cell>
          <cell r="EI178">
            <v>-100</v>
          </cell>
          <cell r="EJ178">
            <v>-100</v>
          </cell>
          <cell r="EK178">
            <v>-100</v>
          </cell>
          <cell r="EL178">
            <v>-82.298259798043404</v>
          </cell>
          <cell r="EM178">
            <v>-81.52878550800942</v>
          </cell>
          <cell r="EN178">
            <v>-94.528663591302518</v>
          </cell>
          <cell r="EO178">
            <v>-97.913292244262607</v>
          </cell>
          <cell r="EP178" t="e">
            <v>#DIV/0!</v>
          </cell>
          <cell r="EQ178">
            <v>-85.054575986565908</v>
          </cell>
          <cell r="ER178">
            <v>-90.402290191351511</v>
          </cell>
          <cell r="ES178">
            <v>-100</v>
          </cell>
          <cell r="ET178" t="e">
            <v>#DIV/0!</v>
          </cell>
          <cell r="EU178">
            <v>-62.186216339570969</v>
          </cell>
          <cell r="EV178">
            <v>-17.550084727856202</v>
          </cell>
          <cell r="EW178">
            <v>-11.36363636363636</v>
          </cell>
          <cell r="EX178">
            <v>-23.80952380952381</v>
          </cell>
          <cell r="EY178" t="e">
            <v>#DIV/0!</v>
          </cell>
        </row>
        <row r="179">
          <cell r="A179">
            <v>200304</v>
          </cell>
          <cell r="B179">
            <v>9.1420077756071407</v>
          </cell>
          <cell r="C179">
            <v>9.6048101282000715</v>
          </cell>
          <cell r="D179">
            <v>8.2432939925160014</v>
          </cell>
          <cell r="E179">
            <v>9.2761562863051665</v>
          </cell>
          <cell r="F179">
            <v>13150</v>
          </cell>
          <cell r="G179">
            <v>-100</v>
          </cell>
          <cell r="H179">
            <v>-100</v>
          </cell>
          <cell r="I179">
            <v>1282.5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>
            <v>-68.92003297609233</v>
          </cell>
          <cell r="O179">
            <v>-36.030134294136907</v>
          </cell>
          <cell r="P179">
            <v>1363.5496183206108</v>
          </cell>
          <cell r="Q179">
            <v>-2.0408163265306314</v>
          </cell>
          <cell r="R179">
            <v>92.397660818713462</v>
          </cell>
          <cell r="S179">
            <v>62.790697674418595</v>
          </cell>
          <cell r="T179">
            <v>-29.157175398633257</v>
          </cell>
          <cell r="U179">
            <v>100.02250915766021</v>
          </cell>
          <cell r="V179">
            <v>4491.25</v>
          </cell>
          <cell r="W179">
            <v>360.49382716049382</v>
          </cell>
          <cell r="X179">
            <v>2172.6618705035971</v>
          </cell>
          <cell r="Y179" t="e">
            <v>#DIV/0!</v>
          </cell>
          <cell r="Z179">
            <v>62.19382321618744</v>
          </cell>
          <cell r="AA179">
            <v>-7.1428571428571246</v>
          </cell>
          <cell r="AB179">
            <v>-10.551948051948045</v>
          </cell>
          <cell r="AC179" t="e">
            <v>#DIV/0!</v>
          </cell>
          <cell r="AD179" t="e">
            <v>#DIV/0!</v>
          </cell>
          <cell r="AE179">
            <v>-35.84905660377359</v>
          </cell>
          <cell r="AF179">
            <v>-1.6269846699098593</v>
          </cell>
          <cell r="AG179">
            <v>-20.493991989319099</v>
          </cell>
          <cell r="AH179">
            <v>206.54205607476632</v>
          </cell>
          <cell r="AI179">
            <v>-93.220338983050851</v>
          </cell>
          <cell r="AJ179">
            <v>128.56242118537199</v>
          </cell>
          <cell r="AK179">
            <v>156.09756097560978</v>
          </cell>
          <cell r="AL179">
            <v>-90.196078431372555</v>
          </cell>
          <cell r="AM179">
            <v>66.757679180887379</v>
          </cell>
          <cell r="AN179">
            <v>0</v>
          </cell>
          <cell r="AO179">
            <v>9.064327485380133</v>
          </cell>
          <cell r="AP179">
            <v>193.26923076923077</v>
          </cell>
          <cell r="AQ179">
            <v>-55.421686746987952</v>
          </cell>
          <cell r="AR179">
            <v>26.760563380281695</v>
          </cell>
          <cell r="AS179">
            <v>195</v>
          </cell>
          <cell r="AT179">
            <v>4.761904761904745</v>
          </cell>
          <cell r="AU179">
            <v>125.39682539682539</v>
          </cell>
          <cell r="AV179">
            <v>-41.593819882089853</v>
          </cell>
          <cell r="AW179">
            <v>157.43801652892563</v>
          </cell>
          <cell r="AX179">
            <v>34.042553191489361</v>
          </cell>
          <cell r="AY179" t="e">
            <v>#DIV/0!</v>
          </cell>
          <cell r="AZ179">
            <v>-49.568965517241381</v>
          </cell>
          <cell r="BA179">
            <v>3.4211426616489859</v>
          </cell>
          <cell r="BB179">
            <v>57.142857142857139</v>
          </cell>
          <cell r="BC179" t="e">
            <v>#DIV/0!</v>
          </cell>
          <cell r="BD179" t="e">
            <v>#DIV/0!</v>
          </cell>
          <cell r="BE179" t="e">
            <v>#DIV/0!</v>
          </cell>
          <cell r="BF179" t="e">
            <v>#DIV/0!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  <cell r="BL179">
            <v>10.583621460177127</v>
          </cell>
          <cell r="BM179">
            <v>10.559130509790407</v>
          </cell>
          <cell r="BN179">
            <v>29.63540833413586</v>
          </cell>
          <cell r="BO179">
            <v>-93.653671804170443</v>
          </cell>
          <cell r="BP179" t="e">
            <v>#DIV/0!</v>
          </cell>
          <cell r="BQ179" t="e">
            <v>#DIV/0!</v>
          </cell>
          <cell r="BR179" t="e">
            <v>#DIV/0!</v>
          </cell>
          <cell r="BS179" t="e">
            <v>#DIV/0!</v>
          </cell>
          <cell r="BT179" t="e">
            <v>#DIV/0!</v>
          </cell>
          <cell r="BU179">
            <v>521.38364779874223</v>
          </cell>
          <cell r="BV179">
            <v>-4.426797902753151</v>
          </cell>
          <cell r="BW179">
            <v>0</v>
          </cell>
          <cell r="BX179">
            <v>-9.0909090909090935</v>
          </cell>
          <cell r="BY179" t="e">
            <v>#DIV/0!</v>
          </cell>
          <cell r="CA179">
            <v>200304</v>
          </cell>
          <cell r="CB179">
            <v>-4.256954027485051</v>
          </cell>
          <cell r="CC179">
            <v>-3.6615769270899108</v>
          </cell>
          <cell r="CD179">
            <v>16.037158447410093</v>
          </cell>
          <cell r="CE179">
            <v>38.77473390972753</v>
          </cell>
          <cell r="CF179">
            <v>237.40053050397876</v>
          </cell>
          <cell r="CG179">
            <v>-97.087578470721411</v>
          </cell>
          <cell r="CH179">
            <v>-74.193548387096769</v>
          </cell>
          <cell r="CI179">
            <v>414.45378151260502</v>
          </cell>
          <cell r="CJ179">
            <v>-61.538461538461533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>
            <v>2.6384859787263366</v>
          </cell>
          <cell r="CO179">
            <v>35.439073639098382</v>
          </cell>
          <cell r="CP179">
            <v>490.21739130434798</v>
          </cell>
          <cell r="CQ179">
            <v>62.871794871794833</v>
          </cell>
          <cell r="CR179">
            <v>9.3182734973779873</v>
          </cell>
          <cell r="CS179">
            <v>149.54545454545462</v>
          </cell>
          <cell r="CT179">
            <v>3.3523537803138197</v>
          </cell>
          <cell r="CU179">
            <v>185.25631815723057</v>
          </cell>
          <cell r="CV179">
            <v>228.06661251015441</v>
          </cell>
          <cell r="CW179">
            <v>117.67930561900414</v>
          </cell>
          <cell r="CX179">
            <v>534.90483162518296</v>
          </cell>
          <cell r="CY179" t="e">
            <v>#DIV/0!</v>
          </cell>
          <cell r="CZ179">
            <v>80.346232179226064</v>
          </cell>
          <cell r="DA179">
            <v>-77.912621359223294</v>
          </cell>
          <cell r="DB179">
            <v>133.69127516778531</v>
          </cell>
          <cell r="DC179">
            <v>1366.6666666666667</v>
          </cell>
          <cell r="DD179">
            <v>-100</v>
          </cell>
          <cell r="DE179">
            <v>150</v>
          </cell>
          <cell r="DF179">
            <v>-2.2596357310535637</v>
          </cell>
          <cell r="DG179">
            <v>-16.290726817042625</v>
          </cell>
          <cell r="DH179">
            <v>125.51546391752578</v>
          </cell>
          <cell r="DI179">
            <v>106.69856459330146</v>
          </cell>
          <cell r="DJ179">
            <v>140.3655978423734</v>
          </cell>
          <cell r="DK179">
            <v>196.15384615384619</v>
          </cell>
          <cell r="DL179">
            <v>-71.506352087114337</v>
          </cell>
          <cell r="DM179">
            <v>-4.895426338772694</v>
          </cell>
          <cell r="DN179">
            <v>22.079439252336471</v>
          </cell>
          <cell r="DO179">
            <v>26.730486008836536</v>
          </cell>
          <cell r="DP179">
            <v>-14.975247524752476</v>
          </cell>
          <cell r="DQ179">
            <v>5.0373134328358162</v>
          </cell>
          <cell r="DR179">
            <v>41.121495327102792</v>
          </cell>
          <cell r="DS179">
            <v>171.91011235955057</v>
          </cell>
          <cell r="DT179">
            <v>-60.474308300395258</v>
          </cell>
          <cell r="DU179">
            <v>121.51029748283753</v>
          </cell>
          <cell r="DV179">
            <v>-19.050925307768324</v>
          </cell>
          <cell r="DW179">
            <v>16.054654141759201</v>
          </cell>
          <cell r="DX179">
            <v>38.907849829351534</v>
          </cell>
          <cell r="DY179" t="e">
            <v>#DIV/0!</v>
          </cell>
          <cell r="DZ179">
            <v>-29.557522123893804</v>
          </cell>
          <cell r="EA179">
            <v>26.880278857755727</v>
          </cell>
          <cell r="EB179">
            <v>-20.408163265306115</v>
          </cell>
          <cell r="EC179">
            <v>-100</v>
          </cell>
          <cell r="ED179">
            <v>-100</v>
          </cell>
          <cell r="EE179">
            <v>-100</v>
          </cell>
          <cell r="EF179">
            <v>-100</v>
          </cell>
          <cell r="EG179">
            <v>-100</v>
          </cell>
          <cell r="EH179">
            <v>-100</v>
          </cell>
          <cell r="EI179">
            <v>-100</v>
          </cell>
          <cell r="EJ179">
            <v>-100</v>
          </cell>
          <cell r="EK179">
            <v>-100</v>
          </cell>
          <cell r="EL179">
            <v>-34.1410980410257</v>
          </cell>
          <cell r="EM179">
            <v>-32.411965164710338</v>
          </cell>
          <cell r="EN179">
            <v>-91.695052332228471</v>
          </cell>
          <cell r="EO179">
            <v>-97.81670161588751</v>
          </cell>
          <cell r="EP179" t="e">
            <v>#DIV/0!</v>
          </cell>
          <cell r="EQ179">
            <v>-85.054575986565908</v>
          </cell>
          <cell r="ER179">
            <v>-90.402290191351511</v>
          </cell>
          <cell r="ES179">
            <v>-100</v>
          </cell>
          <cell r="ET179" t="e">
            <v>#DIV/0!</v>
          </cell>
          <cell r="EU179">
            <v>-22.702127659574472</v>
          </cell>
          <cell r="EV179">
            <v>-14.781719667629361</v>
          </cell>
          <cell r="EW179">
            <v>-8.9285714285714306</v>
          </cell>
          <cell r="EX179">
            <v>-20.754716981132077</v>
          </cell>
          <cell r="EY179" t="e">
            <v>#DIV/0!</v>
          </cell>
        </row>
        <row r="180">
          <cell r="A180">
            <v>200305</v>
          </cell>
          <cell r="B180">
            <v>-21.244168259235337</v>
          </cell>
          <cell r="C180">
            <v>-22.03501742059872</v>
          </cell>
          <cell r="D180">
            <v>-3.5295955787426294</v>
          </cell>
          <cell r="E180">
            <v>-19.721099293246681</v>
          </cell>
          <cell r="F180" t="e">
            <v>#DIV/0!</v>
          </cell>
          <cell r="G180">
            <v>-99.98366013071896</v>
          </cell>
          <cell r="H180">
            <v>-100</v>
          </cell>
          <cell r="I180">
            <v>0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-75.144175317185699</v>
          </cell>
          <cell r="O180">
            <v>-63.106413707083306</v>
          </cell>
          <cell r="P180">
            <v>788.19969742813907</v>
          </cell>
          <cell r="Q180">
            <v>-34.281842818428188</v>
          </cell>
          <cell r="R180">
            <v>581.0055865921787</v>
          </cell>
          <cell r="S180">
            <v>-61.29032258064516</v>
          </cell>
          <cell r="T180">
            <v>52.508361204013397</v>
          </cell>
          <cell r="U180">
            <v>186.12442847232535</v>
          </cell>
          <cell r="V180" t="e">
            <v>#DIV/0!</v>
          </cell>
          <cell r="W180">
            <v>-41.666666666666664</v>
          </cell>
          <cell r="X180">
            <v>2157.5757575757575</v>
          </cell>
          <cell r="Y180" t="e">
            <v>#DIV/0!</v>
          </cell>
          <cell r="Z180">
            <v>132.84023668639051</v>
          </cell>
          <cell r="AA180">
            <v>-51.412429378531073</v>
          </cell>
          <cell r="AB180">
            <v>40.564373897707213</v>
          </cell>
          <cell r="AC180" t="e">
            <v>#DIV/0!</v>
          </cell>
          <cell r="AD180" t="e">
            <v>#DIV/0!</v>
          </cell>
          <cell r="AE180">
            <v>327.50000000000006</v>
          </cell>
          <cell r="AF180">
            <v>4.1304788546985236</v>
          </cell>
          <cell r="AG180">
            <v>89.723127035830629</v>
          </cell>
          <cell r="AH180">
            <v>-26.760563380281695</v>
          </cell>
          <cell r="AI180">
            <v>-97.345132743362825</v>
          </cell>
          <cell r="AJ180">
            <v>361.45354185832571</v>
          </cell>
          <cell r="AK180">
            <v>255.81395348837208</v>
          </cell>
          <cell r="AL180">
            <v>-90.407938257993379</v>
          </cell>
          <cell r="AM180">
            <v>-28.336980306345737</v>
          </cell>
          <cell r="AN180">
            <v>107.22891566265056</v>
          </cell>
          <cell r="AO180">
            <v>110.60070671378094</v>
          </cell>
          <cell r="AP180">
            <v>102.70270270270271</v>
          </cell>
          <cell r="AQ180">
            <v>-42.000000000000007</v>
          </cell>
          <cell r="AR180">
            <v>9.6774193548387046</v>
          </cell>
          <cell r="AS180">
            <v>121.42857142857144</v>
          </cell>
          <cell r="AT180">
            <v>5.2631578947368354</v>
          </cell>
          <cell r="AU180">
            <v>10.666666666666671</v>
          </cell>
          <cell r="AV180">
            <v>-42.66620973269363</v>
          </cell>
          <cell r="AW180">
            <v>25.699067909454072</v>
          </cell>
          <cell r="AX180">
            <v>-24.528301886792462</v>
          </cell>
          <cell r="AY180" t="e">
            <v>#DIV/0!</v>
          </cell>
          <cell r="AZ180">
            <v>-67.256637168141594</v>
          </cell>
          <cell r="BA180">
            <v>-6.3522617901828795</v>
          </cell>
          <cell r="BB180">
            <v>7.1428571428571388</v>
          </cell>
          <cell r="BC180" t="e">
            <v>#DIV/0!</v>
          </cell>
          <cell r="BD180" t="e">
            <v>#DIV/0!</v>
          </cell>
          <cell r="BE180" t="e">
            <v>#DIV/0!</v>
          </cell>
          <cell r="BF180" t="e">
            <v>#DIV/0!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  <cell r="BL180">
            <v>-32.920304522315007</v>
          </cell>
          <cell r="BM180">
            <v>-33.074849005776713</v>
          </cell>
          <cell r="BN180">
            <v>1059.5918367346937</v>
          </cell>
          <cell r="BO180" t="e">
            <v>#DIV/0!</v>
          </cell>
          <cell r="BP180" t="e">
            <v>#DIV/0!</v>
          </cell>
          <cell r="BQ180" t="e">
            <v>#DIV/0!</v>
          </cell>
          <cell r="BR180" t="e">
            <v>#DIV/0!</v>
          </cell>
          <cell r="BS180" t="e">
            <v>#DIV/0!</v>
          </cell>
          <cell r="BT180" t="e">
            <v>#DIV/0!</v>
          </cell>
          <cell r="BU180">
            <v>1059.5918367346937</v>
          </cell>
          <cell r="BV180">
            <v>8.8804792624521411</v>
          </cell>
          <cell r="BW180">
            <v>0</v>
          </cell>
          <cell r="BX180">
            <v>22.222222222222229</v>
          </cell>
          <cell r="BY180" t="e">
            <v>#DIV/0!</v>
          </cell>
          <cell r="CA180">
            <v>200305</v>
          </cell>
          <cell r="CB180">
            <v>-9.4489499513611719</v>
          </cell>
          <cell r="CC180">
            <v>-9.3914196806402401</v>
          </cell>
          <cell r="CD180">
            <v>11.80102966232019</v>
          </cell>
          <cell r="CE180">
            <v>20.824399548693904</v>
          </cell>
          <cell r="CF180">
            <v>242.97082228116705</v>
          </cell>
          <cell r="CG180">
            <v>-97.781169288565394</v>
          </cell>
          <cell r="CH180">
            <v>-75.665399239543731</v>
          </cell>
          <cell r="CI180">
            <v>399.02912621359229</v>
          </cell>
          <cell r="CJ180">
            <v>-38.46153846153846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>
            <v>-12.392733756826033</v>
          </cell>
          <cell r="CO180">
            <v>-2.5645569620253212</v>
          </cell>
          <cell r="CP180">
            <v>568.97241103558588</v>
          </cell>
          <cell r="CQ180">
            <v>21.015761821366013</v>
          </cell>
          <cell r="CR180">
            <v>47.817908201655399</v>
          </cell>
          <cell r="CS180">
            <v>86.900958466453687</v>
          </cell>
          <cell r="CT180">
            <v>11.99294532627863</v>
          </cell>
          <cell r="CU180">
            <v>185.33613564932148</v>
          </cell>
          <cell r="CV180">
            <v>231.21445978878967</v>
          </cell>
          <cell r="CW180">
            <v>101.22900450634984</v>
          </cell>
          <cell r="CX180">
            <v>550.43503480278423</v>
          </cell>
          <cell r="CY180" t="e">
            <v>#DIV/0!</v>
          </cell>
          <cell r="CZ180">
            <v>85.749086479902559</v>
          </cell>
          <cell r="DA180">
            <v>-65.665796344647518</v>
          </cell>
          <cell r="DB180">
            <v>108.02139037433162</v>
          </cell>
          <cell r="DC180">
            <v>1733.3333333333335</v>
          </cell>
          <cell r="DD180">
            <v>-100</v>
          </cell>
          <cell r="DE180">
            <v>182.42009132420088</v>
          </cell>
          <cell r="DF180">
            <v>-1.0990505176200571</v>
          </cell>
          <cell r="DG180">
            <v>1.1781439536256499</v>
          </cell>
          <cell r="DH180">
            <v>27.049180327868854</v>
          </cell>
          <cell r="DI180">
            <v>63.276836158192111</v>
          </cell>
          <cell r="DJ180">
            <v>194.6880650994575</v>
          </cell>
          <cell r="DK180">
            <v>207.55555555555554</v>
          </cell>
          <cell r="DL180">
            <v>-78.203125</v>
          </cell>
          <cell r="DM180">
            <v>-8.9648622981956123</v>
          </cell>
          <cell r="DN180">
            <v>41.266968325791851</v>
          </cell>
          <cell r="DO180">
            <v>41.194393662401012</v>
          </cell>
          <cell r="DP180">
            <v>-0.76169749727966973</v>
          </cell>
          <cell r="DQ180">
            <v>-5.2478134110787096</v>
          </cell>
          <cell r="DR180">
            <v>35.649122807017534</v>
          </cell>
          <cell r="DS180">
            <v>165.04854368932035</v>
          </cell>
          <cell r="DT180">
            <v>-55.882352941176471</v>
          </cell>
          <cell r="DU180">
            <v>93.185689948892673</v>
          </cell>
          <cell r="DV180">
            <v>-22.235057643878662</v>
          </cell>
          <cell r="DW180">
            <v>19.823100936524469</v>
          </cell>
          <cell r="DX180">
            <v>29.190751445086704</v>
          </cell>
          <cell r="DY180" t="e">
            <v>#DIV/0!</v>
          </cell>
          <cell r="DZ180">
            <v>-40.328697850821747</v>
          </cell>
          <cell r="EA180">
            <v>19.639299570095403</v>
          </cell>
          <cell r="EB180">
            <v>-15.999999999999986</v>
          </cell>
          <cell r="EC180">
            <v>-100</v>
          </cell>
          <cell r="ED180">
            <v>-100</v>
          </cell>
          <cell r="EE180">
            <v>-100</v>
          </cell>
          <cell r="EF180">
            <v>-100</v>
          </cell>
          <cell r="EG180">
            <v>-100</v>
          </cell>
          <cell r="EH180">
            <v>-100</v>
          </cell>
          <cell r="EI180">
            <v>-100</v>
          </cell>
          <cell r="EJ180">
            <v>-100</v>
          </cell>
          <cell r="EK180">
            <v>-100</v>
          </cell>
          <cell r="EL180">
            <v>-33.627257264440871</v>
          </cell>
          <cell r="EM180">
            <v>-32.695748451820151</v>
          </cell>
          <cell r="EN180">
            <v>-87.651510147406114</v>
          </cell>
          <cell r="EO180">
            <v>-97.81670161588751</v>
          </cell>
          <cell r="EP180" t="e">
            <v>#DIV/0!</v>
          </cell>
          <cell r="EQ180">
            <v>-85.054575986565908</v>
          </cell>
          <cell r="ER180">
            <v>-90.402290191351511</v>
          </cell>
          <cell r="ES180">
            <v>-100</v>
          </cell>
          <cell r="ET180" t="e">
            <v>#DIV/0!</v>
          </cell>
          <cell r="EU180">
            <v>30.920121334681482</v>
          </cell>
          <cell r="EV180">
            <v>-10.67001614529201</v>
          </cell>
          <cell r="EW180">
            <v>-7.1428571428571246</v>
          </cell>
          <cell r="EX180">
            <v>-14.516129032258064</v>
          </cell>
          <cell r="EY180" t="e">
            <v>#DIV/0!</v>
          </cell>
        </row>
        <row r="181">
          <cell r="A181">
            <v>200306</v>
          </cell>
          <cell r="B181">
            <v>-19.372870683614195</v>
          </cell>
          <cell r="C181">
            <v>-20.810909598225976</v>
          </cell>
          <cell r="D181">
            <v>21.888605131486898</v>
          </cell>
          <cell r="E181">
            <v>-20.894101055707168</v>
          </cell>
          <cell r="F181" t="e">
            <v>#DIV/0!</v>
          </cell>
          <cell r="G181">
            <v>-99.095200629425648</v>
          </cell>
          <cell r="H181">
            <v>-96.296296296296291</v>
          </cell>
          <cell r="I181">
            <v>7571.4285714285706</v>
          </cell>
          <cell r="J181" t="e">
            <v>#DIV/0!</v>
          </cell>
          <cell r="K181" t="e">
            <v>#DIV/0!</v>
          </cell>
          <cell r="L181" t="e">
            <v>#DIV/0!</v>
          </cell>
          <cell r="M181" t="e">
            <v>#DIV/0!</v>
          </cell>
          <cell r="N181">
            <v>-58.542875564152155</v>
          </cell>
          <cell r="O181">
            <v>-38.160713051889729</v>
          </cell>
          <cell r="P181">
            <v>801.88679245283015</v>
          </cell>
          <cell r="Q181">
            <v>-30.782608695652172</v>
          </cell>
          <cell r="R181">
            <v>471.26948775055678</v>
          </cell>
          <cell r="S181">
            <v>-73.626373626373621</v>
          </cell>
          <cell r="T181">
            <v>-26.47058823529413</v>
          </cell>
          <cell r="U181">
            <v>169.52338558534888</v>
          </cell>
          <cell r="V181" t="e">
            <v>#DIV/0!</v>
          </cell>
          <cell r="W181">
            <v>160.23166023166027</v>
          </cell>
          <cell r="X181">
            <v>2656.9892473118275</v>
          </cell>
          <cell r="Y181" t="e">
            <v>#DIV/0!</v>
          </cell>
          <cell r="Z181">
            <v>1511.7647058823529</v>
          </cell>
          <cell r="AA181">
            <v>-77.765843179377015</v>
          </cell>
          <cell r="AB181">
            <v>-59.550000000000004</v>
          </cell>
          <cell r="AC181" t="e">
            <v>#DIV/0!</v>
          </cell>
          <cell r="AD181">
            <v>-100</v>
          </cell>
          <cell r="AE181">
            <v>228.30188679245282</v>
          </cell>
          <cell r="AF181">
            <v>53.629828435492669</v>
          </cell>
          <cell r="AG181">
            <v>318.88175985334561</v>
          </cell>
          <cell r="AH181">
            <v>-68.599999999999994</v>
          </cell>
          <cell r="AI181">
            <v>-74.242424242424249</v>
          </cell>
          <cell r="AJ181">
            <v>2492.565055762082</v>
          </cell>
          <cell r="AK181">
            <v>-38.383838383838373</v>
          </cell>
          <cell r="AL181">
            <v>-88.331071913161466</v>
          </cell>
          <cell r="AM181">
            <v>20.931506849315056</v>
          </cell>
          <cell r="AN181">
            <v>4.6992481203007372</v>
          </cell>
          <cell r="AO181">
            <v>197.32142857142856</v>
          </cell>
          <cell r="AP181">
            <v>-11.811023622047259</v>
          </cell>
          <cell r="AQ181">
            <v>-71.080139372822302</v>
          </cell>
          <cell r="AR181">
            <v>1.6835016835016887</v>
          </cell>
          <cell r="AS181">
            <v>83.333333333333314</v>
          </cell>
          <cell r="AT181">
            <v>-58.333333333333336</v>
          </cell>
          <cell r="AU181">
            <v>33.620689655172413</v>
          </cell>
          <cell r="AV181">
            <v>-47.345862182657427</v>
          </cell>
          <cell r="AW181">
            <v>-87.520525451559934</v>
          </cell>
          <cell r="AX181">
            <v>-23.52941176470587</v>
          </cell>
          <cell r="AY181" t="e">
            <v>#DIV/0!</v>
          </cell>
          <cell r="AZ181">
            <v>-68.229166666666657</v>
          </cell>
          <cell r="BA181">
            <v>19.249201277955265</v>
          </cell>
          <cell r="BB181">
            <v>13.63636363636364</v>
          </cell>
          <cell r="BC181" t="e">
            <v>#DIV/0!</v>
          </cell>
          <cell r="BD181" t="e">
            <v>#DIV/0!</v>
          </cell>
          <cell r="BE181" t="e">
            <v>#DIV/0!</v>
          </cell>
          <cell r="BF181" t="e">
            <v>#DIV/0!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  <cell r="BL181">
            <v>-52.72118473417531</v>
          </cell>
          <cell r="BM181">
            <v>-52.759905954170591</v>
          </cell>
          <cell r="BN181">
            <v>27.27805821817762</v>
          </cell>
          <cell r="BO181" t="e">
            <v>#DIV/0!</v>
          </cell>
          <cell r="BP181" t="e">
            <v>#DIV/0!</v>
          </cell>
          <cell r="BQ181" t="e">
            <v>#DIV/0!</v>
          </cell>
          <cell r="BR181" t="e">
            <v>#DIV/0!</v>
          </cell>
          <cell r="BS181" t="e">
            <v>#DIV/0!</v>
          </cell>
          <cell r="BT181" t="e">
            <v>#DIV/0!</v>
          </cell>
          <cell r="BU181">
            <v>20.72784810126582</v>
          </cell>
          <cell r="BV181">
            <v>17.772942040840562</v>
          </cell>
          <cell r="BW181">
            <v>23.07692307692308</v>
          </cell>
          <cell r="BX181">
            <v>13.333333333333329</v>
          </cell>
          <cell r="BY181" t="e">
            <v>#DIV/0!</v>
          </cell>
          <cell r="CA181">
            <v>200306</v>
          </cell>
          <cell r="CB181">
            <v>-11.475887832856486</v>
          </cell>
          <cell r="CC181">
            <v>-11.738811383269763</v>
          </cell>
          <cell r="CD181">
            <v>13.534051819173911</v>
          </cell>
          <cell r="CE181">
            <v>11.286485840357628</v>
          </cell>
          <cell r="CF181">
            <v>282.22811671087527</v>
          </cell>
          <cell r="CG181">
            <v>-97.999216659050859</v>
          </cell>
          <cell r="CH181">
            <v>-77.58620689655173</v>
          </cell>
          <cell r="CI181">
            <v>479.36</v>
          </cell>
          <cell r="CJ181">
            <v>53.846153846153868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>
            <v>-19.194222729000387</v>
          </cell>
          <cell r="CO181">
            <v>-12.109758582995212</v>
          </cell>
          <cell r="CP181">
            <v>587.17287136011805</v>
          </cell>
          <cell r="CQ181">
            <v>7.9982517482517466</v>
          </cell>
          <cell r="CR181">
            <v>109.01190859349859</v>
          </cell>
          <cell r="CS181">
            <v>50.742574257425758</v>
          </cell>
          <cell r="CT181">
            <v>3.1207598371777294</v>
          </cell>
          <cell r="CU181">
            <v>183.55173998632876</v>
          </cell>
          <cell r="CV181">
            <v>266.72082317898736</v>
          </cell>
          <cell r="CW181">
            <v>106.88888888888886</v>
          </cell>
          <cell r="CX181">
            <v>605.76108443942383</v>
          </cell>
          <cell r="CY181" t="e">
            <v>#DIV/0!</v>
          </cell>
          <cell r="CZ181">
            <v>93.093002120569537</v>
          </cell>
          <cell r="DA181">
            <v>-72.304065998821443</v>
          </cell>
          <cell r="DB181">
            <v>25.412866650234193</v>
          </cell>
          <cell r="DC181">
            <v>2833.3333333333335</v>
          </cell>
          <cell r="DD181">
            <v>-100</v>
          </cell>
          <cell r="DE181">
            <v>187.3727087576375</v>
          </cell>
          <cell r="DF181">
            <v>6.9531834450039582</v>
          </cell>
          <cell r="DG181">
            <v>48.650931336742133</v>
          </cell>
          <cell r="DH181">
            <v>-18.541468064823647</v>
          </cell>
          <cell r="DI181">
            <v>48.073701842546086</v>
          </cell>
          <cell r="DJ181">
            <v>326.40102279991481</v>
          </cell>
          <cell r="DK181">
            <v>132.40740740740739</v>
          </cell>
          <cell r="DL181">
            <v>-80.467091295116774</v>
          </cell>
          <cell r="DM181">
            <v>-4.5487656819101545</v>
          </cell>
          <cell r="DN181">
            <v>29.383017715332926</v>
          </cell>
          <cell r="DO181">
            <v>59.946380697050984</v>
          </cell>
          <cell r="DP181">
            <v>-2.1032504780114891</v>
          </cell>
          <cell r="DQ181">
            <v>-24.66598150051388</v>
          </cell>
          <cell r="DR181">
            <v>29.790940766550506</v>
          </cell>
          <cell r="DS181">
            <v>152.89256198347107</v>
          </cell>
          <cell r="DT181">
            <v>-56.168831168831161</v>
          </cell>
          <cell r="DU181">
            <v>83.357041251778128</v>
          </cell>
          <cell r="DV181">
            <v>-25.321688382743318</v>
          </cell>
          <cell r="DW181">
            <v>-6.0055314105096897</v>
          </cell>
          <cell r="DX181">
            <v>22.418136020151152</v>
          </cell>
          <cell r="DY181" t="e">
            <v>#DIV/0!</v>
          </cell>
          <cell r="DZ181">
            <v>-45.778229908443535</v>
          </cell>
          <cell r="EA181">
            <v>19.581189208483281</v>
          </cell>
          <cell r="EB181">
            <v>-12.690355329949227</v>
          </cell>
          <cell r="EC181">
            <v>-100</v>
          </cell>
          <cell r="ED181">
            <v>-100</v>
          </cell>
          <cell r="EE181">
            <v>-100</v>
          </cell>
          <cell r="EF181">
            <v>-100</v>
          </cell>
          <cell r="EG181">
            <v>-100</v>
          </cell>
          <cell r="EH181">
            <v>-100</v>
          </cell>
          <cell r="EI181">
            <v>-100</v>
          </cell>
          <cell r="EJ181">
            <v>-100</v>
          </cell>
          <cell r="EK181">
            <v>-100</v>
          </cell>
          <cell r="EL181">
            <v>-38.227887665110252</v>
          </cell>
          <cell r="EM181">
            <v>-37.591372422336931</v>
          </cell>
          <cell r="EN181">
            <v>-86.619594525119396</v>
          </cell>
          <cell r="EO181">
            <v>-97.742691501171834</v>
          </cell>
          <cell r="EP181" t="e">
            <v>#DIV/0!</v>
          </cell>
          <cell r="EQ181">
            <v>-85.054575986565908</v>
          </cell>
          <cell r="ER181">
            <v>-90.402290191351511</v>
          </cell>
          <cell r="ES181">
            <v>-100</v>
          </cell>
          <cell r="ET181" t="e">
            <v>#DIV/0!</v>
          </cell>
          <cell r="EU181">
            <v>29.765106688183607</v>
          </cell>
          <cell r="EV181">
            <v>-5.6830616359549282</v>
          </cell>
          <cell r="EW181">
            <v>-2.409638554216869</v>
          </cell>
          <cell r="EX181">
            <v>-9.0909090909090935</v>
          </cell>
          <cell r="EY181" t="e">
            <v>#DIV/0!</v>
          </cell>
        </row>
        <row r="182">
          <cell r="A182">
            <v>200307</v>
          </cell>
          <cell r="B182">
            <v>-23.710648748867499</v>
          </cell>
          <cell r="C182">
            <v>-25.748420823754216</v>
          </cell>
          <cell r="D182">
            <v>11.788135872852365</v>
          </cell>
          <cell r="E182">
            <v>35.665279764256269</v>
          </cell>
          <cell r="F182">
            <v>845.45454545454527</v>
          </cell>
          <cell r="G182">
            <v>-97.528784049424317</v>
          </cell>
          <cell r="H182">
            <v>-96.551724137931032</v>
          </cell>
          <cell r="I182">
            <v>479.60199004975118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>
            <v>-41.180866965620332</v>
          </cell>
          <cell r="O182">
            <v>28.773775799271561</v>
          </cell>
          <cell r="P182">
            <v>1040.9090909090908</v>
          </cell>
          <cell r="Q182">
            <v>53.777777777777771</v>
          </cell>
          <cell r="R182">
            <v>685.93749999999989</v>
          </cell>
          <cell r="S182">
            <v>-13.265306122448976</v>
          </cell>
          <cell r="T182">
            <v>37.2340425531915</v>
          </cell>
          <cell r="U182">
            <v>11.52286629207741</v>
          </cell>
          <cell r="V182">
            <v>19700</v>
          </cell>
          <cell r="W182">
            <v>34.158415841584144</v>
          </cell>
          <cell r="X182">
            <v>1316.7567567567569</v>
          </cell>
          <cell r="Y182" t="e">
            <v>#DIV/0!</v>
          </cell>
          <cell r="Z182">
            <v>1084.2105263157896</v>
          </cell>
          <cell r="AA182">
            <v>-86.516853932584269</v>
          </cell>
          <cell r="AB182">
            <v>-81.485649971862685</v>
          </cell>
          <cell r="AC182">
            <v>-100</v>
          </cell>
          <cell r="AD182">
            <v>-100</v>
          </cell>
          <cell r="AE182">
            <v>-61.878453038674031</v>
          </cell>
          <cell r="AF182">
            <v>-3.8580538966120059</v>
          </cell>
          <cell r="AG182">
            <v>99.284763805721894</v>
          </cell>
          <cell r="AH182">
            <v>-55.542986425339372</v>
          </cell>
          <cell r="AI182">
            <v>14.285714285714278</v>
          </cell>
          <cell r="AJ182">
            <v>165.32479414455628</v>
          </cell>
          <cell r="AK182">
            <v>33.582089552238813</v>
          </cell>
          <cell r="AL182">
            <v>-91.304347826086953</v>
          </cell>
          <cell r="AM182">
            <v>-38.614496472097507</v>
          </cell>
          <cell r="AN182">
            <v>-25.660377358490564</v>
          </cell>
          <cell r="AO182">
            <v>245.45454545454544</v>
          </cell>
          <cell r="AP182">
            <v>-86.24338624338624</v>
          </cell>
          <cell r="AQ182">
            <v>-30.364372469635626</v>
          </cell>
          <cell r="AR182">
            <v>111.11111111111109</v>
          </cell>
          <cell r="AS182">
            <v>4.7619047619047734</v>
          </cell>
          <cell r="AT182">
            <v>-25.000000000000014</v>
          </cell>
          <cell r="AU182">
            <v>-34.579439252336442</v>
          </cell>
          <cell r="AV182">
            <v>-48.178339710530707</v>
          </cell>
          <cell r="AW182">
            <v>-33.453237410071949</v>
          </cell>
          <cell r="AX182">
            <v>35.714285714285722</v>
          </cell>
          <cell r="AY182" t="e">
            <v>#DIV/0!</v>
          </cell>
          <cell r="AZ182">
            <v>-47.706422018348626</v>
          </cell>
          <cell r="BA182">
            <v>-5.5057388809182157</v>
          </cell>
          <cell r="BB182">
            <v>71.428571428571416</v>
          </cell>
          <cell r="BC182" t="e">
            <v>#DIV/0!</v>
          </cell>
          <cell r="BD182" t="e">
            <v>#DIV/0!</v>
          </cell>
          <cell r="BE182" t="e">
            <v>#DIV/0!</v>
          </cell>
          <cell r="BF182" t="e">
            <v>#DIV/0!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  <cell r="BL182">
            <v>-62.883163387304563</v>
          </cell>
          <cell r="BM182">
            <v>-62.747095336622635</v>
          </cell>
          <cell r="BN182">
            <v>-91.108813646937193</v>
          </cell>
          <cell r="BO182" t="e">
            <v>#DIV/0!</v>
          </cell>
          <cell r="BP182" t="e">
            <v>#DIV/0!</v>
          </cell>
          <cell r="BQ182" t="e">
            <v>#DIV/0!</v>
          </cell>
          <cell r="BR182" t="e">
            <v>#DIV/0!</v>
          </cell>
          <cell r="BS182" t="e">
            <v>#DIV/0!</v>
          </cell>
          <cell r="BT182" t="e">
            <v>#DIV/0!</v>
          </cell>
          <cell r="BU182">
            <v>-91.108813646937193</v>
          </cell>
          <cell r="BV182">
            <v>14.676519082227202</v>
          </cell>
          <cell r="BW182">
            <v>23.07692307692308</v>
          </cell>
          <cell r="BX182">
            <v>7.1428571428571388</v>
          </cell>
          <cell r="BY182" t="e">
            <v>#DIV/0!</v>
          </cell>
          <cell r="CA182">
            <v>200307</v>
          </cell>
          <cell r="CB182">
            <v>-13.030241956884097</v>
          </cell>
          <cell r="CC182">
            <v>-13.50728292531555</v>
          </cell>
          <cell r="CD182">
            <v>13.319112754710787</v>
          </cell>
          <cell r="CE182">
            <v>14.092571167402795</v>
          </cell>
          <cell r="CF182">
            <v>290.32679738562086</v>
          </cell>
          <cell r="CG182">
            <v>-97.950232462937507</v>
          </cell>
          <cell r="CH182">
            <v>-79.310344827586206</v>
          </cell>
          <cell r="CI182">
            <v>479.41888619854728</v>
          </cell>
          <cell r="CJ182">
            <v>53.846153846153868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>
            <v>-21.674253920080929</v>
          </cell>
          <cell r="CO182">
            <v>-7.1726452285537476</v>
          </cell>
          <cell r="CP182">
            <v>594.41421835328254</v>
          </cell>
          <cell r="CQ182">
            <v>12.097095105451643</v>
          </cell>
          <cell r="CR182">
            <v>162.88298803618335</v>
          </cell>
          <cell r="CS182">
            <v>29.833333333333343</v>
          </cell>
          <cell r="CT182">
            <v>6.9795427196148978</v>
          </cell>
          <cell r="CU182">
            <v>146.92137397517135</v>
          </cell>
          <cell r="CV182">
            <v>316.58338960162064</v>
          </cell>
          <cell r="CW182">
            <v>101.82632667126117</v>
          </cell>
          <cell r="CX182">
            <v>641.06280193236705</v>
          </cell>
          <cell r="CY182" t="e">
            <v>#DIV/0!</v>
          </cell>
          <cell r="CZ182">
            <v>98.765060240963862</v>
          </cell>
          <cell r="DA182">
            <v>-75.256769374416422</v>
          </cell>
          <cell r="DB182">
            <v>-7.1477545423380064</v>
          </cell>
          <cell r="DC182">
            <v>340.00000000000006</v>
          </cell>
          <cell r="DD182">
            <v>-100</v>
          </cell>
          <cell r="DE182">
            <v>56.479690522243715</v>
          </cell>
          <cell r="DF182">
            <v>5.615439996272471</v>
          </cell>
          <cell r="DG182">
            <v>54.761140104375727</v>
          </cell>
          <cell r="DH182">
            <v>-29.510395707578809</v>
          </cell>
          <cell r="DI182">
            <v>45.510835913312718</v>
          </cell>
          <cell r="DJ182">
            <v>295.97303836847567</v>
          </cell>
          <cell r="DK182">
            <v>103.49344978165936</v>
          </cell>
          <cell r="DL182">
            <v>-81.851851851851848</v>
          </cell>
          <cell r="DM182">
            <v>-8.3656748598533852</v>
          </cell>
          <cell r="DN182">
            <v>15.920627595754496</v>
          </cell>
          <cell r="DO182">
            <v>76.851851851851876</v>
          </cell>
          <cell r="DP182">
            <v>-14.979757085020267</v>
          </cell>
          <cell r="DQ182">
            <v>-25.819672131147541</v>
          </cell>
          <cell r="DR182">
            <v>37.13681986265189</v>
          </cell>
          <cell r="DS182">
            <v>130.9859154929577</v>
          </cell>
          <cell r="DT182">
            <v>-54.44785276073619</v>
          </cell>
          <cell r="DU182">
            <v>67.7777777777778</v>
          </cell>
          <cell r="DV182">
            <v>-27.803468208092468</v>
          </cell>
          <cell r="DW182">
            <v>-8.7219651121395572</v>
          </cell>
          <cell r="DX182">
            <v>23.690205011389523</v>
          </cell>
          <cell r="DY182" t="e">
            <v>#DIV/0!</v>
          </cell>
          <cell r="DZ182">
            <v>-45.970695970695964</v>
          </cell>
          <cell r="EA182">
            <v>16.012246460007646</v>
          </cell>
          <cell r="EB182">
            <v>-4.5871559633027346</v>
          </cell>
          <cell r="EC182">
            <v>-100</v>
          </cell>
          <cell r="ED182">
            <v>-100</v>
          </cell>
          <cell r="EE182">
            <v>-100</v>
          </cell>
          <cell r="EF182">
            <v>-100</v>
          </cell>
          <cell r="EG182">
            <v>-100</v>
          </cell>
          <cell r="EH182">
            <v>-100</v>
          </cell>
          <cell r="EI182">
            <v>-100</v>
          </cell>
          <cell r="EJ182">
            <v>-100</v>
          </cell>
          <cell r="EK182">
            <v>-100</v>
          </cell>
          <cell r="EL182">
            <v>-41.420311414687284</v>
          </cell>
          <cell r="EM182">
            <v>-40.872083730887155</v>
          </cell>
          <cell r="EN182">
            <v>-86.853492470962351</v>
          </cell>
          <cell r="EO182">
            <v>-97.742691501171834</v>
          </cell>
          <cell r="EP182" t="e">
            <v>#DIV/0!</v>
          </cell>
          <cell r="EQ182">
            <v>-85.054575986565908</v>
          </cell>
          <cell r="ER182">
            <v>-90.402290191351511</v>
          </cell>
          <cell r="ES182">
            <v>-100</v>
          </cell>
          <cell r="ET182" t="e">
            <v>#DIV/0!</v>
          </cell>
          <cell r="EU182">
            <v>-19.743806902392549</v>
          </cell>
          <cell r="EV182">
            <v>-2.7401806723873534</v>
          </cell>
          <cell r="EW182">
            <v>1.0416666666666714</v>
          </cell>
          <cell r="EX182">
            <v>-6.5934065934066126</v>
          </cell>
          <cell r="EY182" t="e">
            <v>#DIV/0!</v>
          </cell>
        </row>
        <row r="183">
          <cell r="A183">
            <v>200308</v>
          </cell>
          <cell r="B183">
            <v>-0.61677581760648081</v>
          </cell>
          <cell r="C183">
            <v>-4.8073439203903803</v>
          </cell>
          <cell r="D183">
            <v>-4.9122535640117206</v>
          </cell>
          <cell r="E183">
            <v>24.48734673901501</v>
          </cell>
          <cell r="F183">
            <v>13630.000000000002</v>
          </cell>
          <cell r="G183">
            <v>-99.967928159076337</v>
          </cell>
          <cell r="H183">
            <v>-100</v>
          </cell>
          <cell r="I183">
            <v>1373.1543624161075</v>
          </cell>
          <cell r="J183" t="e">
            <v>#DIV/0!</v>
          </cell>
          <cell r="K183" t="e">
            <v>#DIV/0!</v>
          </cell>
          <cell r="L183" t="e">
            <v>#DIV/0!</v>
          </cell>
          <cell r="M183" t="e">
            <v>#DIV/0!</v>
          </cell>
          <cell r="N183">
            <v>-64.42459274829217</v>
          </cell>
          <cell r="O183">
            <v>38.075376135855805</v>
          </cell>
          <cell r="P183">
            <v>75.454545454545439</v>
          </cell>
          <cell r="Q183">
            <v>105.23255813953486</v>
          </cell>
          <cell r="R183">
            <v>467.09677419354853</v>
          </cell>
          <cell r="S183">
            <v>458.62068965517255</v>
          </cell>
          <cell r="T183">
            <v>-11.63895486935867</v>
          </cell>
          <cell r="U183">
            <v>-26.945776629770251</v>
          </cell>
          <cell r="V183">
            <v>9265.3061224489793</v>
          </cell>
          <cell r="W183">
            <v>164.54545454545456</v>
          </cell>
          <cell r="X183">
            <v>1309.1412742382272</v>
          </cell>
          <cell r="Y183" t="e">
            <v>#DIV/0!</v>
          </cell>
          <cell r="Z183">
            <v>-80.16</v>
          </cell>
          <cell r="AA183">
            <v>-95.971802618328297</v>
          </cell>
          <cell r="AB183">
            <v>-72.8125</v>
          </cell>
          <cell r="AC183">
            <v>-100</v>
          </cell>
          <cell r="AD183">
            <v>-100</v>
          </cell>
          <cell r="AE183">
            <v>-78.648874061718089</v>
          </cell>
          <cell r="AF183">
            <v>-14.545049031041231</v>
          </cell>
          <cell r="AG183">
            <v>-9.1885595962210402</v>
          </cell>
          <cell r="AH183">
            <v>-86.422413793103445</v>
          </cell>
          <cell r="AI183">
            <v>-23.80952380952381</v>
          </cell>
          <cell r="AJ183">
            <v>-51.915708812260533</v>
          </cell>
          <cell r="AK183">
            <v>1167.8571428571429</v>
          </cell>
          <cell r="AL183">
            <v>-89.242053789731045</v>
          </cell>
          <cell r="AM183">
            <v>-4.5454545454545467</v>
          </cell>
          <cell r="AN183">
            <v>-33.26359832635984</v>
          </cell>
          <cell r="AO183">
            <v>23.498233215547714</v>
          </cell>
          <cell r="AP183">
            <v>-73.714285714285722</v>
          </cell>
          <cell r="AQ183">
            <v>-40.957446808510632</v>
          </cell>
          <cell r="AR183">
            <v>101.41843971631204</v>
          </cell>
          <cell r="AS183">
            <v>21.052631578947384</v>
          </cell>
          <cell r="AT183">
            <v>36.842105263157919</v>
          </cell>
          <cell r="AU183">
            <v>-16.901408450704224</v>
          </cell>
          <cell r="AV183">
            <v>-46.561503013115924</v>
          </cell>
          <cell r="AW183">
            <v>-90.804597701149419</v>
          </cell>
          <cell r="AX183">
            <v>-37.5</v>
          </cell>
          <cell r="AY183">
            <v>-100</v>
          </cell>
          <cell r="AZ183">
            <v>-62.676056338028168</v>
          </cell>
          <cell r="BA183">
            <v>27.623083131557706</v>
          </cell>
          <cell r="BB183">
            <v>45.000000000000028</v>
          </cell>
          <cell r="BC183" t="e">
            <v>#DIV/0!</v>
          </cell>
          <cell r="BD183" t="e">
            <v>#DIV/0!</v>
          </cell>
          <cell r="BE183" t="e">
            <v>#DIV/0!</v>
          </cell>
          <cell r="BF183" t="e">
            <v>#DIV/0!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  <cell r="BL183">
            <v>1112.5</v>
          </cell>
          <cell r="BM183">
            <v>1112.5</v>
          </cell>
          <cell r="BN183" t="e">
            <v>#DIV/0!</v>
          </cell>
          <cell r="BO183" t="e">
            <v>#DIV/0!</v>
          </cell>
          <cell r="BP183" t="e">
            <v>#DIV/0!</v>
          </cell>
          <cell r="BQ183" t="e">
            <v>#DIV/0!</v>
          </cell>
          <cell r="BR183" t="e">
            <v>#DIV/0!</v>
          </cell>
          <cell r="BS183" t="e">
            <v>#DIV/0!</v>
          </cell>
          <cell r="BT183" t="e">
            <v>#DIV/0!</v>
          </cell>
          <cell r="BU183" t="e">
            <v>#DIV/0!</v>
          </cell>
          <cell r="BV183">
            <v>36.984749513171323</v>
          </cell>
          <cell r="BW183">
            <v>71.428571428571416</v>
          </cell>
          <cell r="BX183">
            <v>11.111111111111114</v>
          </cell>
          <cell r="BY183" t="e">
            <v>#DIV/0!</v>
          </cell>
          <cell r="CA183">
            <v>200308</v>
          </cell>
          <cell r="CB183">
            <v>-12.155482198326467</v>
          </cell>
          <cell r="CC183">
            <v>-12.927720705131563</v>
          </cell>
          <cell r="CD183">
            <v>11.080858781805119</v>
          </cell>
          <cell r="CE183">
            <v>15.146522760405688</v>
          </cell>
          <cell r="CF183">
            <v>462.45161290322562</v>
          </cell>
          <cell r="CG183">
            <v>-98.118819840823221</v>
          </cell>
          <cell r="CH183">
            <v>-80.060422960725077</v>
          </cell>
          <cell r="CI183">
            <v>616</v>
          </cell>
          <cell r="CJ183">
            <v>53.846153846153868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>
            <v>-27.584453323646926</v>
          </cell>
          <cell r="CO183">
            <v>-2.7122277860174364</v>
          </cell>
          <cell r="CP183">
            <v>574.50296477153825</v>
          </cell>
          <cell r="CQ183">
            <v>18.063314711359382</v>
          </cell>
          <cell r="CR183">
            <v>176.04690117252943</v>
          </cell>
          <cell r="CS183">
            <v>49.602543720190795</v>
          </cell>
          <cell r="CT183">
            <v>4.2896362388469242</v>
          </cell>
          <cell r="CU183">
            <v>74.183682665374761</v>
          </cell>
          <cell r="CV183">
            <v>433.46661335465819</v>
          </cell>
          <cell r="CW183">
            <v>108.23019801980197</v>
          </cell>
          <cell r="CX183">
            <v>700.07340347443096</v>
          </cell>
          <cell r="CY183" t="e">
            <v>#DIV/0!</v>
          </cell>
          <cell r="CZ183">
            <v>70.418250950570354</v>
          </cell>
          <cell r="DA183">
            <v>-81.818181818181813</v>
          </cell>
          <cell r="DB183">
            <v>-16.426258463349996</v>
          </cell>
          <cell r="DC183">
            <v>33.333333333333343</v>
          </cell>
          <cell r="DD183">
            <v>-100</v>
          </cell>
          <cell r="DE183">
            <v>-37.937062937062947</v>
          </cell>
          <cell r="DF183">
            <v>3.4285384849917193</v>
          </cell>
          <cell r="DG183">
            <v>46.174431334387521</v>
          </cell>
          <cell r="DH183">
            <v>-37.173534532791642</v>
          </cell>
          <cell r="DI183">
            <v>41.279069767441854</v>
          </cell>
          <cell r="DJ183">
            <v>221.87159956474432</v>
          </cell>
          <cell r="DK183">
            <v>219.4552529182879</v>
          </cell>
          <cell r="DL183">
            <v>-82.573406540940553</v>
          </cell>
          <cell r="DM183">
            <v>-8.0447662936142308</v>
          </cell>
          <cell r="DN183">
            <v>7.0321361058601042</v>
          </cell>
          <cell r="DO183">
            <v>65.317035905271212</v>
          </cell>
          <cell r="DP183">
            <v>-22.269503546099301</v>
          </cell>
          <cell r="DQ183">
            <v>-27.840909090909093</v>
          </cell>
          <cell r="DR183">
            <v>41.592920353982294</v>
          </cell>
          <cell r="DS183">
            <v>118.01242236024842</v>
          </cell>
          <cell r="DT183">
            <v>-49.420289855072454</v>
          </cell>
          <cell r="DU183">
            <v>55.147058823529449</v>
          </cell>
          <cell r="DV183">
            <v>-29.538375790957673</v>
          </cell>
          <cell r="DW183">
            <v>-15.700325732899032</v>
          </cell>
          <cell r="DX183">
            <v>18.580375782881006</v>
          </cell>
          <cell r="DY183">
            <v>-100</v>
          </cell>
          <cell r="DZ183">
            <v>-47.893030794165313</v>
          </cell>
          <cell r="EA183">
            <v>17.315576091141764</v>
          </cell>
          <cell r="EB183">
            <v>-0.42016806722686795</v>
          </cell>
          <cell r="EC183">
            <v>-100</v>
          </cell>
          <cell r="ED183">
            <v>-100</v>
          </cell>
          <cell r="EE183">
            <v>-100</v>
          </cell>
          <cell r="EF183">
            <v>-100</v>
          </cell>
          <cell r="EG183">
            <v>-100</v>
          </cell>
          <cell r="EH183">
            <v>-100</v>
          </cell>
          <cell r="EI183">
            <v>-100</v>
          </cell>
          <cell r="EJ183">
            <v>-100</v>
          </cell>
          <cell r="EK183">
            <v>-100</v>
          </cell>
          <cell r="EL183">
            <v>-41.404534079683373</v>
          </cell>
          <cell r="EM183">
            <v>-40.856123604717872</v>
          </cell>
          <cell r="EN183">
            <v>-86.853492470962351</v>
          </cell>
          <cell r="EO183">
            <v>-97.742691501171834</v>
          </cell>
          <cell r="EP183" t="e">
            <v>#DIV/0!</v>
          </cell>
          <cell r="EQ183">
            <v>-85.054575986565908</v>
          </cell>
          <cell r="ER183">
            <v>-90.402290191351511</v>
          </cell>
          <cell r="ES183">
            <v>-100</v>
          </cell>
          <cell r="ET183" t="e">
            <v>#DIV/0!</v>
          </cell>
          <cell r="EU183">
            <v>-19.743806902392549</v>
          </cell>
          <cell r="EV183">
            <v>3.0774576108643714</v>
          </cell>
          <cell r="EW183">
            <v>10.000000000000014</v>
          </cell>
          <cell r="EX183">
            <v>-3.6697247706422047</v>
          </cell>
          <cell r="EY183" t="e">
            <v>#DIV/0!</v>
          </cell>
        </row>
        <row r="184">
          <cell r="A184">
            <v>200309</v>
          </cell>
          <cell r="B184">
            <v>-17.888808404647506</v>
          </cell>
          <cell r="C184">
            <v>-24.739875837224901</v>
          </cell>
          <cell r="D184">
            <v>-25.391518747158088</v>
          </cell>
          <cell r="E184">
            <v>0.8064913344582294</v>
          </cell>
          <cell r="F184">
            <v>4852.3809523809532</v>
          </cell>
          <cell r="G184">
            <v>-100</v>
          </cell>
          <cell r="H184">
            <v>-33.333333333333343</v>
          </cell>
          <cell r="I184">
            <v>2715.3846153846152</v>
          </cell>
          <cell r="J184" t="e">
            <v>#DIV/0!</v>
          </cell>
          <cell r="K184" t="e">
            <v>#DIV/0!</v>
          </cell>
          <cell r="L184" t="e">
            <v>#DIV/0!</v>
          </cell>
          <cell r="M184" t="e">
            <v>#DIV/0!</v>
          </cell>
          <cell r="N184">
            <v>-59.841047218326317</v>
          </cell>
          <cell r="O184">
            <v>-9.0248565965583083</v>
          </cell>
          <cell r="P184">
            <v>1250</v>
          </cell>
          <cell r="Q184">
            <v>-43.258426966292141</v>
          </cell>
          <cell r="R184">
            <v>132.48847926267283</v>
          </cell>
          <cell r="S184">
            <v>170</v>
          </cell>
          <cell r="T184">
            <v>95.364238410596016</v>
          </cell>
          <cell r="U184">
            <v>6.1482925062248341</v>
          </cell>
          <cell r="V184">
            <v>2168.3501683501686</v>
          </cell>
          <cell r="W184">
            <v>-34.5</v>
          </cell>
          <cell r="X184">
            <v>1639.7435897435898</v>
          </cell>
          <cell r="Y184" t="e">
            <v>#DIV/0!</v>
          </cell>
          <cell r="Z184">
            <v>-74.442793462109961</v>
          </cell>
          <cell r="AA184">
            <v>-86.902654867256643</v>
          </cell>
          <cell r="AB184">
            <v>-89.556135770234988</v>
          </cell>
          <cell r="AC184">
            <v>0</v>
          </cell>
          <cell r="AD184">
            <v>-100</v>
          </cell>
          <cell r="AE184">
            <v>-97.009569377990431</v>
          </cell>
          <cell r="AF184">
            <v>-41.501164879903676</v>
          </cell>
          <cell r="AG184">
            <v>-45.426065162907257</v>
          </cell>
          <cell r="AH184">
            <v>-87.004405286343612</v>
          </cell>
          <cell r="AI184">
            <v>-20</v>
          </cell>
          <cell r="AJ184">
            <v>-70.452858203414991</v>
          </cell>
          <cell r="AK184">
            <v>1200</v>
          </cell>
          <cell r="AL184">
            <v>-85.921325051759837</v>
          </cell>
          <cell r="AM184">
            <v>-36.800785083415107</v>
          </cell>
          <cell r="AN184">
            <v>-9.4961240310077528</v>
          </cell>
          <cell r="AO184">
            <v>143.11926605504587</v>
          </cell>
          <cell r="AP184">
            <v>-79.477611940298502</v>
          </cell>
          <cell r="AQ184">
            <v>11.392405063291136</v>
          </cell>
          <cell r="AR184">
            <v>154.54545454545459</v>
          </cell>
          <cell r="AS184">
            <v>68.421052631578959</v>
          </cell>
          <cell r="AT184">
            <v>-31.428571428571431</v>
          </cell>
          <cell r="AU184">
            <v>-29.032258064516142</v>
          </cell>
          <cell r="AV184">
            <v>-51.861413043478258</v>
          </cell>
          <cell r="AW184">
            <v>-87.434554973821989</v>
          </cell>
          <cell r="AX184">
            <v>-61.25</v>
          </cell>
          <cell r="AY184">
            <v>-100</v>
          </cell>
          <cell r="AZ184">
            <v>-32.558139534883722</v>
          </cell>
          <cell r="BA184">
            <v>-23.576443057722301</v>
          </cell>
          <cell r="BB184">
            <v>-39.130434782608688</v>
          </cell>
          <cell r="BC184" t="e">
            <v>#DIV/0!</v>
          </cell>
          <cell r="BD184" t="e">
            <v>#DIV/0!</v>
          </cell>
          <cell r="BE184" t="e">
            <v>#DIV/0!</v>
          </cell>
          <cell r="BF184" t="e">
            <v>#DIV/0!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  <cell r="BL184" t="e">
            <v>#DIV/0!</v>
          </cell>
          <cell r="BM184" t="e">
            <v>#DIV/0!</v>
          </cell>
          <cell r="BN184" t="e">
            <v>#DIV/0!</v>
          </cell>
          <cell r="BO184" t="e">
            <v>#DIV/0!</v>
          </cell>
          <cell r="BP184" t="e">
            <v>#DIV/0!</v>
          </cell>
          <cell r="BQ184" t="e">
            <v>#DIV/0!</v>
          </cell>
          <cell r="BR184" t="e">
            <v>#DIV/0!</v>
          </cell>
          <cell r="BS184" t="e">
            <v>#DIV/0!</v>
          </cell>
          <cell r="BT184" t="e">
            <v>#DIV/0!</v>
          </cell>
          <cell r="BU184" t="e">
            <v>#DIV/0!</v>
          </cell>
          <cell r="BV184">
            <v>40.394711285152624</v>
          </cell>
          <cell r="BW184">
            <v>18.75</v>
          </cell>
          <cell r="BX184">
            <v>64.285714285714278</v>
          </cell>
          <cell r="BY184" t="e">
            <v>#DIV/0!</v>
          </cell>
          <cell r="CA184">
            <v>200309</v>
          </cell>
          <cell r="CB184">
            <v>-12.494107553156852</v>
          </cell>
          <cell r="CC184">
            <v>-13.585969390720294</v>
          </cell>
          <cell r="CD184">
            <v>7.5029226637865349</v>
          </cell>
          <cell r="CE184">
            <v>14.013023373086455</v>
          </cell>
          <cell r="CF184">
            <v>578.26633165829128</v>
          </cell>
          <cell r="CG184">
            <v>-98.183558879085055</v>
          </cell>
          <cell r="CH184">
            <v>-79.640718562874255</v>
          </cell>
          <cell r="CI184">
            <v>862.98642533936652</v>
          </cell>
          <cell r="CJ184">
            <v>61.538461538461547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>
            <v>-31.922786720321923</v>
          </cell>
          <cell r="CO184">
            <v>-3.1624595998854659</v>
          </cell>
          <cell r="CP184">
            <v>582.87977953840857</v>
          </cell>
          <cell r="CQ184">
            <v>10.884577441631023</v>
          </cell>
          <cell r="CR184">
            <v>171.33964143426306</v>
          </cell>
          <cell r="CS184">
            <v>51.48669796557121</v>
          </cell>
          <cell r="CT184">
            <v>8.7765089722675214</v>
          </cell>
          <cell r="CU184">
            <v>62.368921686117687</v>
          </cell>
          <cell r="CV184">
            <v>499.52564102564111</v>
          </cell>
          <cell r="CW184">
            <v>99.912587412587413</v>
          </cell>
          <cell r="CX184">
            <v>796.61909989023025</v>
          </cell>
          <cell r="CY184" t="e">
            <v>#DIV/0!</v>
          </cell>
          <cell r="CZ184">
            <v>49.307059333044606</v>
          </cell>
          <cell r="DA184">
            <v>-82.594594594594597</v>
          </cell>
          <cell r="DB184">
            <v>-32.506602365369147</v>
          </cell>
          <cell r="DC184">
            <v>20.465116279069775</v>
          </cell>
          <cell r="DD184">
            <v>-100</v>
          </cell>
          <cell r="DE184">
            <v>-49.507966260543576</v>
          </cell>
          <cell r="DF184">
            <v>-1.114992761250619</v>
          </cell>
          <cell r="DG184">
            <v>37.027420187389509</v>
          </cell>
          <cell r="DH184">
            <v>-42.974358974358971</v>
          </cell>
          <cell r="DI184">
            <v>39.548022598870034</v>
          </cell>
          <cell r="DJ184">
            <v>176.60650649499945</v>
          </cell>
          <cell r="DK184">
            <v>264.93506493506493</v>
          </cell>
          <cell r="DL184">
            <v>-82.919520547945211</v>
          </cell>
          <cell r="DM184">
            <v>-9.8525510518847597</v>
          </cell>
          <cell r="DN184">
            <v>4.3340714963618865</v>
          </cell>
          <cell r="DO184">
            <v>71.297602256699633</v>
          </cell>
          <cell r="DP184">
            <v>-31.406436233611458</v>
          </cell>
          <cell r="DQ184">
            <v>-25.756556825823822</v>
          </cell>
          <cell r="DR184">
            <v>48.476454293628791</v>
          </cell>
          <cell r="DS184">
            <v>112.77777777777777</v>
          </cell>
          <cell r="DT184">
            <v>-48.551724137931032</v>
          </cell>
          <cell r="DU184">
            <v>45.446096654275124</v>
          </cell>
          <cell r="DV184">
            <v>-31.941722009303405</v>
          </cell>
          <cell r="DW184">
            <v>-19.901870591843007</v>
          </cell>
          <cell r="DX184">
            <v>7.1556350626118075</v>
          </cell>
          <cell r="DY184">
            <v>-100</v>
          </cell>
          <cell r="DZ184">
            <v>-46.893939393939391</v>
          </cell>
          <cell r="EA184">
            <v>13.06032995799427</v>
          </cell>
          <cell r="EB184">
            <v>-3.831417624521066</v>
          </cell>
          <cell r="EC184">
            <v>-100</v>
          </cell>
          <cell r="ED184">
            <v>-100</v>
          </cell>
          <cell r="EE184">
            <v>-100</v>
          </cell>
          <cell r="EF184">
            <v>-100</v>
          </cell>
          <cell r="EG184">
            <v>-100</v>
          </cell>
          <cell r="EH184">
            <v>-100</v>
          </cell>
          <cell r="EI184">
            <v>-100</v>
          </cell>
          <cell r="EJ184">
            <v>-100</v>
          </cell>
          <cell r="EK184">
            <v>-100</v>
          </cell>
          <cell r="EL184">
            <v>-41.320463379440341</v>
          </cell>
          <cell r="EM184">
            <v>-40.771038464226194</v>
          </cell>
          <cell r="EN184">
            <v>-86.853492470962351</v>
          </cell>
          <cell r="EO184">
            <v>-97.742691501171834</v>
          </cell>
          <cell r="EP184" t="e">
            <v>#DIV/0!</v>
          </cell>
          <cell r="EQ184">
            <v>-85.054575986565908</v>
          </cell>
          <cell r="ER184">
            <v>-90.402290191351511</v>
          </cell>
          <cell r="ES184">
            <v>-100</v>
          </cell>
          <cell r="ET184" t="e">
            <v>#DIV/0!</v>
          </cell>
          <cell r="EU184">
            <v>-19.743806902392549</v>
          </cell>
          <cell r="EV184">
            <v>7.5692400843142167</v>
          </cell>
          <cell r="EW184">
            <v>11.111111111111114</v>
          </cell>
          <cell r="EX184">
            <v>4.0650406504064875</v>
          </cell>
          <cell r="EY184" t="e">
            <v>#DIV/0!</v>
          </cell>
        </row>
        <row r="185">
          <cell r="A185">
            <v>200310</v>
          </cell>
          <cell r="B185">
            <v>31.64241344655133</v>
          </cell>
          <cell r="C185">
            <v>33.596136847158817</v>
          </cell>
          <cell r="D185">
            <v>-3.2187433461202346</v>
          </cell>
          <cell r="E185">
            <v>15.62216261939507</v>
          </cell>
          <cell r="F185">
            <v>-58.82352941176471</v>
          </cell>
          <cell r="G185">
            <v>160.57934508816118</v>
          </cell>
          <cell r="H185">
            <v>-100</v>
          </cell>
          <cell r="I185">
            <v>-85</v>
          </cell>
          <cell r="J185">
            <v>-98.275862068965523</v>
          </cell>
          <cell r="K185" t="e">
            <v>#DIV/0!</v>
          </cell>
          <cell r="L185" t="e">
            <v>#DIV/0!</v>
          </cell>
          <cell r="M185" t="e">
            <v>#DIV/0!</v>
          </cell>
          <cell r="N185">
            <v>-62.514781237682307</v>
          </cell>
          <cell r="O185">
            <v>7.0282658517952541</v>
          </cell>
          <cell r="P185">
            <v>54720.000000000007</v>
          </cell>
          <cell r="Q185">
            <v>-42.641509433962263</v>
          </cell>
          <cell r="R185">
            <v>94.461305007587271</v>
          </cell>
          <cell r="S185">
            <v>208.33333333333337</v>
          </cell>
          <cell r="T185">
            <v>-0.90090090090089348</v>
          </cell>
          <cell r="U185">
            <v>-66.045657777086433</v>
          </cell>
          <cell r="V185">
            <v>-6.9212410501193347</v>
          </cell>
          <cell r="W185">
            <v>-41.463414634146346</v>
          </cell>
          <cell r="X185">
            <v>-20.52980132450331</v>
          </cell>
          <cell r="Y185" t="e">
            <v>#DIV/0!</v>
          </cell>
          <cell r="Z185">
            <v>-50.840336134453786</v>
          </cell>
          <cell r="AA185">
            <v>-77.339901477832512</v>
          </cell>
          <cell r="AB185">
            <v>-71.075484301937209</v>
          </cell>
          <cell r="AC185">
            <v>-40.740740740740733</v>
          </cell>
          <cell r="AD185" t="e">
            <v>#DIV/0!</v>
          </cell>
          <cell r="AE185">
            <v>-76.774193548387103</v>
          </cell>
          <cell r="AF185">
            <v>-7.8185066768819951</v>
          </cell>
          <cell r="AG185">
            <v>-8.1446489656295711</v>
          </cell>
          <cell r="AH185">
            <v>-15.766738660907137</v>
          </cell>
          <cell r="AI185">
            <v>-77.049180327868854</v>
          </cell>
          <cell r="AJ185">
            <v>-87.446808510638292</v>
          </cell>
          <cell r="AK185">
            <v>-86.956521739130437</v>
          </cell>
          <cell r="AL185">
            <v>-90.3677758318739</v>
          </cell>
          <cell r="AM185">
            <v>-23.390383048084757</v>
          </cell>
          <cell r="AN185">
            <v>20.505200594353639</v>
          </cell>
          <cell r="AO185">
            <v>107.86290322580646</v>
          </cell>
          <cell r="AP185">
            <v>-68.269230769230774</v>
          </cell>
          <cell r="AQ185">
            <v>-16.149068322981364</v>
          </cell>
          <cell r="AR185">
            <v>146.78362573099415</v>
          </cell>
          <cell r="AS185">
            <v>31.818181818181813</v>
          </cell>
          <cell r="AT185">
            <v>-5.1282051282051384</v>
          </cell>
          <cell r="AU185">
            <v>-43.137254901960787</v>
          </cell>
          <cell r="AV185">
            <v>9.0803033249076321</v>
          </cell>
          <cell r="AW185">
            <v>150.31055900621118</v>
          </cell>
          <cell r="AX185">
            <v>-87.804878048780495</v>
          </cell>
          <cell r="AY185">
            <v>-100</v>
          </cell>
          <cell r="AZ185">
            <v>-51.785714285714285</v>
          </cell>
          <cell r="BA185">
            <v>5.3667953667953583</v>
          </cell>
          <cell r="BB185">
            <v>19.047619047619051</v>
          </cell>
          <cell r="BC185" t="e">
            <v>#DIV/0!</v>
          </cell>
          <cell r="BD185" t="e">
            <v>#DIV/0!</v>
          </cell>
          <cell r="BE185" t="e">
            <v>#DIV/0!</v>
          </cell>
          <cell r="BF185" t="e">
            <v>#DIV/0!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  <cell r="BL185">
            <v>133.59283621331616</v>
          </cell>
          <cell r="BM185">
            <v>135.64847599243146</v>
          </cell>
          <cell r="BN185">
            <v>-99.361786996410046</v>
          </cell>
          <cell r="BO185" t="e">
            <v>#DIV/0!</v>
          </cell>
          <cell r="BP185" t="e">
            <v>#DIV/0!</v>
          </cell>
          <cell r="BQ185" t="e">
            <v>#DIV/0!</v>
          </cell>
          <cell r="BR185" t="e">
            <v>#DIV/0!</v>
          </cell>
          <cell r="BS185" t="e">
            <v>#DIV/0!</v>
          </cell>
          <cell r="BT185" t="e">
            <v>#DIV/0!</v>
          </cell>
          <cell r="BU185">
            <v>-99.361786996410046</v>
          </cell>
          <cell r="BV185">
            <v>9.6876406713673617</v>
          </cell>
          <cell r="BW185">
            <v>30.769230769230774</v>
          </cell>
          <cell r="BX185">
            <v>-5.8823529411764639</v>
          </cell>
          <cell r="BY185" t="e">
            <v>#DIV/0!</v>
          </cell>
          <cell r="CA185">
            <v>200310</v>
          </cell>
          <cell r="CB185">
            <v>-9.3656668388258595</v>
          </cell>
          <cell r="CC185">
            <v>-10.340511124256864</v>
          </cell>
          <cell r="CD185">
            <v>6.5723490881466518</v>
          </cell>
          <cell r="CE185">
            <v>14.156030639054791</v>
          </cell>
          <cell r="CF185">
            <v>516.79909194097604</v>
          </cell>
          <cell r="CG185">
            <v>-92.974316067036838</v>
          </cell>
          <cell r="CH185">
            <v>-80.790960451977412</v>
          </cell>
          <cell r="CI185">
            <v>730.19455252918283</v>
          </cell>
          <cell r="CJ185">
            <v>-69.014084507042256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>
            <v>-36.13144623393525</v>
          </cell>
          <cell r="CO185">
            <v>-2.3274156796955339</v>
          </cell>
          <cell r="CP185">
            <v>675.96286107290234</v>
          </cell>
          <cell r="CQ185">
            <v>6.5940713853599249</v>
          </cell>
          <cell r="CR185">
            <v>152.34345706786661</v>
          </cell>
          <cell r="CS185">
            <v>54.377880184331815</v>
          </cell>
          <cell r="CT185">
            <v>8.1229084271371903</v>
          </cell>
          <cell r="CU185">
            <v>50.354922505100177</v>
          </cell>
          <cell r="CV185">
            <v>486.27879393220553</v>
          </cell>
          <cell r="CW185">
            <v>90.456769983686769</v>
          </cell>
          <cell r="CX185">
            <v>722.7036741214057</v>
          </cell>
          <cell r="CY185" t="e">
            <v>#DIV/0!</v>
          </cell>
          <cell r="CZ185">
            <v>44.398682042833627</v>
          </cell>
          <cell r="DA185">
            <v>-82.075012177301517</v>
          </cell>
          <cell r="DB185">
            <v>-38.16382520086222</v>
          </cell>
          <cell r="DC185">
            <v>8.1784386617100466</v>
          </cell>
          <cell r="DD185">
            <v>-100</v>
          </cell>
          <cell r="DE185">
            <v>-52.186773716458909</v>
          </cell>
          <cell r="DF185">
            <v>-1.6897181203109852</v>
          </cell>
          <cell r="DG185">
            <v>33.069787355501632</v>
          </cell>
          <cell r="DH185">
            <v>-40.087096034838424</v>
          </cell>
          <cell r="DI185">
            <v>30.299089726918083</v>
          </cell>
          <cell r="DJ185">
            <v>120.44528916644043</v>
          </cell>
          <cell r="DK185">
            <v>237.26495726495733</v>
          </cell>
          <cell r="DL185">
            <v>-83.73068853709708</v>
          </cell>
          <cell r="DM185">
            <v>-10.805230557467311</v>
          </cell>
          <cell r="DN185">
            <v>7.1726656233698236</v>
          </cell>
          <cell r="DO185">
            <v>76.740696278511422</v>
          </cell>
          <cell r="DP185">
            <v>-33.557800224466902</v>
          </cell>
          <cell r="DQ185">
            <v>-24.817961165048558</v>
          </cell>
          <cell r="DR185">
            <v>55.669661959777471</v>
          </cell>
          <cell r="DS185">
            <v>103.96039603960392</v>
          </cell>
          <cell r="DT185">
            <v>-44.33374844333747</v>
          </cell>
          <cell r="DU185">
            <v>34.418226200162763</v>
          </cell>
          <cell r="DV185">
            <v>-29.071491735256089</v>
          </cell>
          <cell r="DW185">
            <v>-11.893629456458228</v>
          </cell>
          <cell r="DX185">
            <v>-9.9706744868035031</v>
          </cell>
          <cell r="DY185">
            <v>-100</v>
          </cell>
          <cell r="DZ185">
            <v>-47.27653631284916</v>
          </cell>
          <cell r="EA185">
            <v>12.328540737068209</v>
          </cell>
          <cell r="EB185">
            <v>-2.1276595744680833</v>
          </cell>
          <cell r="EC185">
            <v>-100</v>
          </cell>
          <cell r="ED185">
            <v>-100</v>
          </cell>
          <cell r="EE185">
            <v>-100</v>
          </cell>
          <cell r="EF185">
            <v>-100</v>
          </cell>
          <cell r="EG185">
            <v>-100</v>
          </cell>
          <cell r="EH185">
            <v>-100</v>
          </cell>
          <cell r="EI185">
            <v>-100</v>
          </cell>
          <cell r="EJ185">
            <v>-100</v>
          </cell>
          <cell r="EK185">
            <v>-100</v>
          </cell>
          <cell r="EL185">
            <v>-33.62548110856055</v>
          </cell>
          <cell r="EM185">
            <v>-32.985949618090658</v>
          </cell>
          <cell r="EN185">
            <v>-87.261989870796484</v>
          </cell>
          <cell r="EO185">
            <v>-97.742691501171834</v>
          </cell>
          <cell r="EP185" t="e">
            <v>#DIV/0!</v>
          </cell>
          <cell r="EQ185">
            <v>-85.054575986565908</v>
          </cell>
          <cell r="ER185">
            <v>-90.402290191351511</v>
          </cell>
          <cell r="ES185">
            <v>-100</v>
          </cell>
          <cell r="ET185" t="e">
            <v>#DIV/0!</v>
          </cell>
          <cell r="EU185">
            <v>-36.442734041663172</v>
          </cell>
          <cell r="EV185">
            <v>7.7975391260007427</v>
          </cell>
          <cell r="EW185">
            <v>12.94964028776981</v>
          </cell>
          <cell r="EX185">
            <v>2.857142857142847</v>
          </cell>
          <cell r="EY185" t="e">
            <v>#DIV/0!</v>
          </cell>
        </row>
        <row r="186">
          <cell r="A186">
            <v>200311</v>
          </cell>
          <cell r="B186">
            <v>-0.40662837934317508</v>
          </cell>
          <cell r="C186">
            <v>-0.92831141167114595</v>
          </cell>
          <cell r="D186">
            <v>-12.135282112898111</v>
          </cell>
          <cell r="E186">
            <v>4.113987063428624</v>
          </cell>
          <cell r="F186">
            <v>2327.272727272727</v>
          </cell>
          <cell r="G186">
            <v>-92.721311475409834</v>
          </cell>
          <cell r="H186">
            <v>-100</v>
          </cell>
          <cell r="I186" t="e">
            <v>#DIV/0!</v>
          </cell>
          <cell r="J186">
            <v>-100</v>
          </cell>
          <cell r="K186" t="e">
            <v>#DIV/0!</v>
          </cell>
          <cell r="L186" t="e">
            <v>#DIV/0!</v>
          </cell>
          <cell r="M186" t="e">
            <v>#DIV/0!</v>
          </cell>
          <cell r="N186">
            <v>-51.414249910490511</v>
          </cell>
          <cell r="O186">
            <v>-11.758714350384778</v>
          </cell>
          <cell r="P186" t="e">
            <v>#DIV/0!</v>
          </cell>
          <cell r="Q186">
            <v>70.833333333333314</v>
          </cell>
          <cell r="R186">
            <v>-41.438356164383563</v>
          </cell>
          <cell r="S186">
            <v>352.63157894736838</v>
          </cell>
          <cell r="T186">
            <v>143.62416107382549</v>
          </cell>
          <cell r="U186">
            <v>-61.811639196352779</v>
          </cell>
          <cell r="V186">
            <v>-100</v>
          </cell>
          <cell r="W186">
            <v>-76.333333333333329</v>
          </cell>
          <cell r="X186">
            <v>676.47058823529414</v>
          </cell>
          <cell r="Y186" t="e">
            <v>#DIV/0!</v>
          </cell>
          <cell r="Z186">
            <v>-62.063492063492063</v>
          </cell>
          <cell r="AA186">
            <v>-55.789473684210527</v>
          </cell>
          <cell r="AB186">
            <v>-71.933653426451329</v>
          </cell>
          <cell r="AC186">
            <v>178.57142857142856</v>
          </cell>
          <cell r="AD186" t="e">
            <v>#DIV/0!</v>
          </cell>
          <cell r="AE186">
            <v>-71.473354231974923</v>
          </cell>
          <cell r="AF186">
            <v>-17.286837494841819</v>
          </cell>
          <cell r="AG186">
            <v>-34.038529724618854</v>
          </cell>
          <cell r="AH186">
            <v>128.35365853658539</v>
          </cell>
          <cell r="AI186">
            <v>161.90476190476193</v>
          </cell>
          <cell r="AJ186">
            <v>197.26962457337879</v>
          </cell>
          <cell r="AK186">
            <v>-81.578947368421055</v>
          </cell>
          <cell r="AL186">
            <v>-90.077821011673151</v>
          </cell>
          <cell r="AM186">
            <v>-34.634146341463421</v>
          </cell>
          <cell r="AN186">
            <v>10.362047440699101</v>
          </cell>
          <cell r="AO186">
            <v>85.674157303370777</v>
          </cell>
          <cell r="AP186">
            <v>77.922077922077932</v>
          </cell>
          <cell r="AQ186">
            <v>89.473684210526301</v>
          </cell>
          <cell r="AR186">
            <v>86.219081272084821</v>
          </cell>
          <cell r="AS186">
            <v>-3.448275862068968</v>
          </cell>
          <cell r="AT186">
            <v>-23.91304347826086</v>
          </cell>
          <cell r="AU186">
            <v>-42.028985507246375</v>
          </cell>
          <cell r="AV186">
            <v>-14.57224723700368</v>
          </cell>
          <cell r="AW186">
            <v>64.485981308411198</v>
          </cell>
          <cell r="AX186">
            <v>-34.615384615384613</v>
          </cell>
          <cell r="AY186">
            <v>-100</v>
          </cell>
          <cell r="AZ186">
            <v>157.14285714285717</v>
          </cell>
          <cell r="BA186">
            <v>-18.14250799022372</v>
          </cell>
          <cell r="BB186">
            <v>15.789473684210535</v>
          </cell>
          <cell r="BC186" t="e">
            <v>#DIV/0!</v>
          </cell>
          <cell r="BD186" t="e">
            <v>#DIV/0!</v>
          </cell>
          <cell r="BE186" t="e">
            <v>#DIV/0!</v>
          </cell>
          <cell r="BF186" t="e">
            <v>#DIV/0!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  <cell r="BL186">
            <v>7.0351609145790093</v>
          </cell>
          <cell r="BM186">
            <v>7.0442333259472605</v>
          </cell>
          <cell r="BN186">
            <v>-2.0465116279069804</v>
          </cell>
          <cell r="BO186" t="e">
            <v>#DIV/0!</v>
          </cell>
          <cell r="BP186" t="e">
            <v>#DIV/0!</v>
          </cell>
          <cell r="BQ186" t="e">
            <v>#DIV/0!</v>
          </cell>
          <cell r="BR186" t="e">
            <v>#DIV/0!</v>
          </cell>
          <cell r="BS186" t="e">
            <v>#DIV/0!</v>
          </cell>
          <cell r="BT186" t="e">
            <v>#DIV/0!</v>
          </cell>
          <cell r="BU186">
            <v>-2.0465116279069804</v>
          </cell>
          <cell r="BV186">
            <v>11.783079532205946</v>
          </cell>
          <cell r="BW186">
            <v>25</v>
          </cell>
          <cell r="BX186">
            <v>0</v>
          </cell>
          <cell r="BY186" t="e">
            <v>#DIV/0!</v>
          </cell>
          <cell r="CA186">
            <v>200311</v>
          </cell>
          <cell r="CB186">
            <v>-8.4242395418112181</v>
          </cell>
          <cell r="CC186">
            <v>-9.3395974786230909</v>
          </cell>
          <cell r="CD186">
            <v>5.1014390329299033</v>
          </cell>
          <cell r="CE186">
            <v>13.33399330491811</v>
          </cell>
          <cell r="CF186">
            <v>539.12556053811647</v>
          </cell>
          <cell r="CG186">
            <v>-92.964897720060534</v>
          </cell>
          <cell r="CH186">
            <v>-81.005586592178773</v>
          </cell>
          <cell r="CI186">
            <v>734.5525291828792</v>
          </cell>
          <cell r="CJ186">
            <v>-69.863013698630141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>
            <v>-38.141659602524257</v>
          </cell>
          <cell r="CO186">
            <v>-3.2668244842745935</v>
          </cell>
          <cell r="CP186">
            <v>714.54607977991736</v>
          </cell>
          <cell r="CQ186">
            <v>8.8441330998248588</v>
          </cell>
          <cell r="CR186">
            <v>133.22068266306192</v>
          </cell>
          <cell r="CS186">
            <v>62.835820895522431</v>
          </cell>
          <cell r="CT186">
            <v>13.998835855646078</v>
          </cell>
          <cell r="CU186">
            <v>41.020751323047989</v>
          </cell>
          <cell r="CV186">
            <v>466.40733369519342</v>
          </cell>
          <cell r="CW186">
            <v>77.878330819507255</v>
          </cell>
          <cell r="CX186">
            <v>722.23759636291743</v>
          </cell>
          <cell r="CY186" t="e">
            <v>#DIV/0!</v>
          </cell>
          <cell r="CZ186">
            <v>32.172803499817718</v>
          </cell>
          <cell r="DA186">
            <v>-79.349487011569522</v>
          </cell>
          <cell r="DB186">
            <v>-44.354645114827548</v>
          </cell>
          <cell r="DC186">
            <v>16.60777385159011</v>
          </cell>
          <cell r="DD186">
            <v>-100</v>
          </cell>
          <cell r="DE186">
            <v>-53.404592240696758</v>
          </cell>
          <cell r="DF186">
            <v>-2.8961145582021288</v>
          </cell>
          <cell r="DG186">
            <v>25.839477403827772</v>
          </cell>
          <cell r="DH186">
            <v>-28.309528885099127</v>
          </cell>
          <cell r="DI186">
            <v>33.797468354430379</v>
          </cell>
          <cell r="DJ186">
            <v>122.42990654205607</v>
          </cell>
          <cell r="DK186">
            <v>217.81701444622792</v>
          </cell>
          <cell r="DL186">
            <v>-84.297377106131663</v>
          </cell>
          <cell r="DM186">
            <v>-12.128270407886887</v>
          </cell>
          <cell r="DN186">
            <v>7.7238403451995481</v>
          </cell>
          <cell r="DO186">
            <v>77.603036876355759</v>
          </cell>
          <cell r="DP186">
            <v>-28.940290478752019</v>
          </cell>
          <cell r="DQ186">
            <v>-18.588640275387277</v>
          </cell>
          <cell r="DR186">
            <v>58.969465648854936</v>
          </cell>
          <cell r="DS186">
            <v>90.476190476190453</v>
          </cell>
          <cell r="DT186">
            <v>-43.227326266195519</v>
          </cell>
          <cell r="DU186">
            <v>26.700804681784945</v>
          </cell>
          <cell r="DV186">
            <v>-28.167774361852764</v>
          </cell>
          <cell r="DW186">
            <v>-9.5777840748087471</v>
          </cell>
          <cell r="DX186">
            <v>-10.875706214689245</v>
          </cell>
          <cell r="DY186">
            <v>-100</v>
          </cell>
          <cell r="DZ186">
            <v>-34.183006535947698</v>
          </cell>
          <cell r="EA186">
            <v>9.6172504934925342</v>
          </cell>
          <cell r="EB186">
            <v>-0.99667774086377392</v>
          </cell>
          <cell r="EC186">
            <v>-100</v>
          </cell>
          <cell r="ED186">
            <v>-100</v>
          </cell>
          <cell r="EE186">
            <v>-100</v>
          </cell>
          <cell r="EF186">
            <v>-100</v>
          </cell>
          <cell r="EG186">
            <v>-100</v>
          </cell>
          <cell r="EH186">
            <v>-100</v>
          </cell>
          <cell r="EI186">
            <v>-100</v>
          </cell>
          <cell r="EJ186">
            <v>-100</v>
          </cell>
          <cell r="EK186">
            <v>-100</v>
          </cell>
          <cell r="EL186">
            <v>-27.856518557252812</v>
          </cell>
          <cell r="EM186">
            <v>-27.253329933454467</v>
          </cell>
          <cell r="EN186">
            <v>-86.085131396165025</v>
          </cell>
          <cell r="EO186">
            <v>-97.742691501171834</v>
          </cell>
          <cell r="EP186" t="e">
            <v>#DIV/0!</v>
          </cell>
          <cell r="EQ186">
            <v>-85.054575986565908</v>
          </cell>
          <cell r="ER186">
            <v>-90.402290191351511</v>
          </cell>
          <cell r="ES186">
            <v>-100</v>
          </cell>
          <cell r="ET186" t="e">
            <v>#DIV/0!</v>
          </cell>
          <cell r="EU186">
            <v>-33.604544058949955</v>
          </cell>
          <cell r="EV186">
            <v>8.1254878905867542</v>
          </cell>
          <cell r="EW186">
            <v>13.907284768211923</v>
          </cell>
          <cell r="EX186">
            <v>2.614379084967311</v>
          </cell>
          <cell r="EY186" t="e">
            <v>#DIV/0!</v>
          </cell>
        </row>
        <row r="187">
          <cell r="A187">
            <v>200312</v>
          </cell>
          <cell r="B187">
            <v>-31.369216844540091</v>
          </cell>
          <cell r="C187">
            <v>-33.263984839223752</v>
          </cell>
          <cell r="D187">
            <v>22.578604985363143</v>
          </cell>
          <cell r="E187">
            <v>47.813107631981097</v>
          </cell>
          <cell r="F187">
            <v>9200</v>
          </cell>
          <cell r="G187">
            <v>305.03597122302153</v>
          </cell>
          <cell r="H187">
            <v>-100</v>
          </cell>
          <cell r="I187">
            <v>99.099099099099078</v>
          </cell>
          <cell r="J187" t="e">
            <v>#DIV/0!</v>
          </cell>
          <cell r="K187" t="e">
            <v>#DIV/0!</v>
          </cell>
          <cell r="L187" t="e">
            <v>#DIV/0!</v>
          </cell>
          <cell r="M187" t="e">
            <v>#DIV/0!</v>
          </cell>
          <cell r="N187">
            <v>36.810344827586192</v>
          </cell>
          <cell r="O187">
            <v>25.589292848581707</v>
          </cell>
          <cell r="P187" t="e">
            <v>#DIV/0!</v>
          </cell>
          <cell r="Q187">
            <v>63.492063492063494</v>
          </cell>
          <cell r="R187">
            <v>-79.804878048780495</v>
          </cell>
          <cell r="S187">
            <v>74.074074074074105</v>
          </cell>
          <cell r="T187">
            <v>80.092592592592609</v>
          </cell>
          <cell r="U187">
            <v>-14.999385963071049</v>
          </cell>
          <cell r="V187">
            <v>446.37837837837844</v>
          </cell>
          <cell r="W187">
            <v>-35.064935064935071</v>
          </cell>
          <cell r="X187">
            <v>516.40866873065022</v>
          </cell>
          <cell r="Y187" t="e">
            <v>#DIV/0!</v>
          </cell>
          <cell r="Z187">
            <v>14.81481481481481</v>
          </cell>
          <cell r="AA187">
            <v>-95.555555555555557</v>
          </cell>
          <cell r="AB187">
            <v>-94.396278282935086</v>
          </cell>
          <cell r="AC187">
            <v>2000</v>
          </cell>
          <cell r="AD187" t="e">
            <v>#DIV/0!</v>
          </cell>
          <cell r="AE187">
            <v>-38.364779874213838</v>
          </cell>
          <cell r="AF187">
            <v>13.398620066939372</v>
          </cell>
          <cell r="AG187">
            <v>34.833574529667146</v>
          </cell>
          <cell r="AH187">
            <v>13.942307692307708</v>
          </cell>
          <cell r="AI187">
            <v>-94.4</v>
          </cell>
          <cell r="AJ187">
            <v>319.625</v>
          </cell>
          <cell r="AK187">
            <v>-51.282051282051285</v>
          </cell>
          <cell r="AL187">
            <v>-82.275711159737426</v>
          </cell>
          <cell r="AM187">
            <v>38.21932681867537</v>
          </cell>
          <cell r="AN187">
            <v>298.40764331210192</v>
          </cell>
          <cell r="AO187">
            <v>53.082191780821887</v>
          </cell>
          <cell r="AP187">
            <v>-54.654654654654664</v>
          </cell>
          <cell r="AQ187">
            <v>20.279720279720266</v>
          </cell>
          <cell r="AR187">
            <v>28.462998102466798</v>
          </cell>
          <cell r="AS187">
            <v>8.3333333333333286</v>
          </cell>
          <cell r="AT187">
            <v>-52.38095238095238</v>
          </cell>
          <cell r="AU187">
            <v>-50.354609929078009</v>
          </cell>
          <cell r="AV187">
            <v>6.6617476546853709</v>
          </cell>
          <cell r="AW187">
            <v>79.591836734693885</v>
          </cell>
          <cell r="AX187">
            <v>-83.950617283950621</v>
          </cell>
          <cell r="AY187">
            <v>-100</v>
          </cell>
          <cell r="AZ187">
            <v>125</v>
          </cell>
          <cell r="BA187">
            <v>6.9832402234636817</v>
          </cell>
          <cell r="BB187">
            <v>21.05263157894737</v>
          </cell>
          <cell r="BC187" t="e">
            <v>#DIV/0!</v>
          </cell>
          <cell r="BD187" t="e">
            <v>#DIV/0!</v>
          </cell>
          <cell r="BE187" t="e">
            <v>#DIV/0!</v>
          </cell>
          <cell r="BF187" t="e">
            <v>#DIV/0!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  <cell r="BL187">
            <v>-80.431135595062955</v>
          </cell>
          <cell r="BM187">
            <v>-80.43908023074323</v>
          </cell>
          <cell r="BN187">
            <v>-78.465555488936943</v>
          </cell>
          <cell r="BO187" t="e">
            <v>#DIV/0!</v>
          </cell>
          <cell r="BP187" t="e">
            <v>#DIV/0!</v>
          </cell>
          <cell r="BQ187" t="e">
            <v>#DIV/0!</v>
          </cell>
          <cell r="BR187" t="e">
            <v>#DIV/0!</v>
          </cell>
          <cell r="BS187" t="e">
            <v>#DIV/0!</v>
          </cell>
          <cell r="BT187" t="e">
            <v>#DIV/0!</v>
          </cell>
          <cell r="BU187">
            <v>-81.180476730987522</v>
          </cell>
          <cell r="BV187">
            <v>21.34486812167242</v>
          </cell>
          <cell r="BW187">
            <v>45.454545454545467</v>
          </cell>
          <cell r="BX187">
            <v>0</v>
          </cell>
          <cell r="BY187" t="e">
            <v>#DIV/0!</v>
          </cell>
          <cell r="CA187">
            <v>200312</v>
          </cell>
          <cell r="CB187">
            <v>-10.778874978730698</v>
          </cell>
          <cell r="CC187">
            <v>-11.835847207512046</v>
          </cell>
          <cell r="CD187">
            <v>6.616871293381152</v>
          </cell>
          <cell r="CE187">
            <v>16.22014419981555</v>
          </cell>
          <cell r="CF187">
            <v>616.11111111111097</v>
          </cell>
          <cell r="CG187">
            <v>-90.28222286878092</v>
          </cell>
          <cell r="CH187">
            <v>-81.369863013698634</v>
          </cell>
          <cell r="CI187">
            <v>684.02578796561602</v>
          </cell>
          <cell r="CJ187">
            <v>509.58904109589037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>
            <v>-30.759106733463526</v>
          </cell>
          <cell r="CO187">
            <v>-0.3403496687668337</v>
          </cell>
          <cell r="CP187">
            <v>730.8803301237964</v>
          </cell>
          <cell r="CQ187">
            <v>11.701244813277995</v>
          </cell>
          <cell r="CR187">
            <v>101.7715684862452</v>
          </cell>
          <cell r="CS187">
            <v>63.271162123386006</v>
          </cell>
          <cell r="CT187">
            <v>17.907995618838981</v>
          </cell>
          <cell r="CU187">
            <v>36.660127230191904</v>
          </cell>
          <cell r="CV187">
            <v>465.34902319204855</v>
          </cell>
          <cell r="CW187">
            <v>75.73366214549938</v>
          </cell>
          <cell r="CX187">
            <v>709.88480118914913</v>
          </cell>
          <cell r="CY187" t="e">
            <v>#DIV/0!</v>
          </cell>
          <cell r="CZ187">
            <v>31.674929178470251</v>
          </cell>
          <cell r="DA187">
            <v>-80.251494537208828</v>
          </cell>
          <cell r="DB187">
            <v>-58.092418437246018</v>
          </cell>
          <cell r="DC187">
            <v>37.412587412587413</v>
          </cell>
          <cell r="DD187">
            <v>-100</v>
          </cell>
          <cell r="DE187">
            <v>-52.945691805795434</v>
          </cell>
          <cell r="DF187">
            <v>-1.4137012970668792</v>
          </cell>
          <cell r="DG187">
            <v>26.56687070610127</v>
          </cell>
          <cell r="DH187">
            <v>-26.515615431720761</v>
          </cell>
          <cell r="DI187">
            <v>16.284153005464489</v>
          </cell>
          <cell r="DJ187">
            <v>135.42250041179381</v>
          </cell>
          <cell r="DK187">
            <v>187.87446504992869</v>
          </cell>
          <cell r="DL187">
            <v>-84.14869649179272</v>
          </cell>
          <cell r="DM187">
            <v>-9.7358373748839</v>
          </cell>
          <cell r="DN187">
            <v>26.166902404526169</v>
          </cell>
          <cell r="DO187">
            <v>75.804020100502498</v>
          </cell>
          <cell r="DP187">
            <v>-32.846715328467155</v>
          </cell>
          <cell r="DQ187">
            <v>-15.641569459172871</v>
          </cell>
          <cell r="DR187">
            <v>53.860819828407983</v>
          </cell>
          <cell r="DS187">
            <v>82.745098039215662</v>
          </cell>
          <cell r="DT187">
            <v>-43.859649122806999</v>
          </cell>
          <cell r="DU187">
            <v>19.496021220159164</v>
          </cell>
          <cell r="DV187">
            <v>-24.407701586290088</v>
          </cell>
          <cell r="DW187">
            <v>-8.3566238121855889</v>
          </cell>
          <cell r="DX187">
            <v>-18.37769328263623</v>
          </cell>
          <cell r="DY187">
            <v>-100</v>
          </cell>
          <cell r="DZ187">
            <v>-24.417177914110411</v>
          </cell>
          <cell r="EA187">
            <v>9.3738612899307157</v>
          </cell>
          <cell r="EB187">
            <v>0.31250000000002842</v>
          </cell>
          <cell r="EC187">
            <v>-100</v>
          </cell>
          <cell r="ED187">
            <v>-100</v>
          </cell>
          <cell r="EE187">
            <v>-100</v>
          </cell>
          <cell r="EF187">
            <v>-100</v>
          </cell>
          <cell r="EG187">
            <v>-100</v>
          </cell>
          <cell r="EH187">
            <v>-100</v>
          </cell>
          <cell r="EI187">
            <v>-100</v>
          </cell>
          <cell r="EJ187">
            <v>-100</v>
          </cell>
          <cell r="EK187">
            <v>-100</v>
          </cell>
          <cell r="EL187">
            <v>-34.479502960717738</v>
          </cell>
          <cell r="EM187">
            <v>-33.990115177763641</v>
          </cell>
          <cell r="EN187">
            <v>-85.67703071665828</v>
          </cell>
          <cell r="EO187">
            <v>-97.528884503104308</v>
          </cell>
          <cell r="EP187" t="e">
            <v>#DIV/0!</v>
          </cell>
          <cell r="EQ187">
            <v>-85.054575986565908</v>
          </cell>
          <cell r="ER187">
            <v>-90.402290191351511</v>
          </cell>
          <cell r="ES187">
            <v>-100</v>
          </cell>
          <cell r="ET187" t="e">
            <v>#DIV/0!</v>
          </cell>
          <cell r="EU187">
            <v>-45.626111397923474</v>
          </cell>
          <cell r="EV187">
            <v>9.0558460877547304</v>
          </cell>
          <cell r="EW187">
            <v>16.049382716049365</v>
          </cell>
          <cell r="EX187">
            <v>2.4242424242424221</v>
          </cell>
          <cell r="EY187" t="e">
            <v>#DIV/0!</v>
          </cell>
        </row>
        <row r="188">
          <cell r="A188">
            <v>200401</v>
          </cell>
          <cell r="B188">
            <v>9.4704105070296833</v>
          </cell>
          <cell r="C188">
            <v>9.0486880143962622</v>
          </cell>
          <cell r="D188">
            <v>-8.9968143199907331</v>
          </cell>
          <cell r="E188">
            <v>7.282657303813906</v>
          </cell>
          <cell r="F188">
            <v>159.52563121652639</v>
          </cell>
          <cell r="G188">
            <v>-100</v>
          </cell>
          <cell r="H188">
            <v>-91.666666666666671</v>
          </cell>
          <cell r="I188">
            <v>50.886339937434798</v>
          </cell>
          <cell r="J188" t="e">
            <v>#DIV/0!</v>
          </cell>
          <cell r="K188" t="e">
            <v>#DIV/0!</v>
          </cell>
          <cell r="L188" t="e">
            <v>#DIV/0!</v>
          </cell>
          <cell r="M188">
            <v>-100</v>
          </cell>
          <cell r="N188">
            <v>-13.459854014598548</v>
          </cell>
          <cell r="O188">
            <v>15.317919075144502</v>
          </cell>
          <cell r="P188">
            <v>-56.653992395437264</v>
          </cell>
          <cell r="Q188">
            <v>75.748502994011972</v>
          </cell>
          <cell r="R188">
            <v>22.619047619047606</v>
          </cell>
          <cell r="S188">
            <v>-76.712328767123282</v>
          </cell>
          <cell r="T188">
            <v>-37.016574585635354</v>
          </cell>
          <cell r="U188">
            <v>9.2741136426884196</v>
          </cell>
          <cell r="V188">
            <v>11.7161006830014</v>
          </cell>
          <cell r="W188">
            <v>-93.637762955361723</v>
          </cell>
          <cell r="X188">
            <v>139.55922865013775</v>
          </cell>
          <cell r="Y188" t="e">
            <v>#DIV/0!</v>
          </cell>
          <cell r="Z188">
            <v>43.520309477756285</v>
          </cell>
          <cell r="AA188">
            <v>757.14285714285711</v>
          </cell>
          <cell r="AB188">
            <v>-94.343302990897271</v>
          </cell>
          <cell r="AC188">
            <v>2400</v>
          </cell>
          <cell r="AD188" t="e">
            <v>#DIV/0!</v>
          </cell>
          <cell r="AE188">
            <v>11.224489795918373</v>
          </cell>
          <cell r="AF188">
            <v>-17.883973130298131</v>
          </cell>
          <cell r="AG188">
            <v>28.372602739726034</v>
          </cell>
          <cell r="AH188" t="e">
            <v>#DIV/0!</v>
          </cell>
          <cell r="AI188">
            <v>-54.244031830238725</v>
          </cell>
          <cell r="AJ188">
            <v>36.385688295936944</v>
          </cell>
          <cell r="AK188">
            <v>14.999999999999986</v>
          </cell>
          <cell r="AL188">
            <v>128.35820895522389</v>
          </cell>
          <cell r="AM188">
            <v>-0.52015604681405136</v>
          </cell>
          <cell r="AN188">
            <v>92.857142857142833</v>
          </cell>
          <cell r="AO188">
            <v>-27.559055118110237</v>
          </cell>
          <cell r="AP188">
            <v>135.65891472868219</v>
          </cell>
          <cell r="AQ188">
            <v>38.405797101449281</v>
          </cell>
          <cell r="AR188">
            <v>-56.521739130434781</v>
          </cell>
          <cell r="AS188">
            <v>-43.333333333333336</v>
          </cell>
          <cell r="AT188">
            <v>-8.5714285714285694</v>
          </cell>
          <cell r="AU188">
            <v>-55.891238670694868</v>
          </cell>
          <cell r="AV188">
            <v>-33.610772770334279</v>
          </cell>
          <cell r="AW188">
            <v>141.81818181818184</v>
          </cell>
          <cell r="AX188">
            <v>-17.857142857142847</v>
          </cell>
          <cell r="AY188" t="e">
            <v>#DIV/0!</v>
          </cell>
          <cell r="AZ188">
            <v>52.413793103448256</v>
          </cell>
          <cell r="BA188">
            <v>-37.211195928753185</v>
          </cell>
          <cell r="BB188">
            <v>-17.961714657307354</v>
          </cell>
          <cell r="BC188" t="e">
            <v>#DIV/0!</v>
          </cell>
          <cell r="BD188" t="e">
            <v>#DIV/0!</v>
          </cell>
          <cell r="BE188" t="e">
            <v>#DIV/0!</v>
          </cell>
          <cell r="BF188" t="e">
            <v>#DIV/0!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  <cell r="BL188">
            <v>535.99009034584765</v>
          </cell>
          <cell r="BM188">
            <v>553.15342555496761</v>
          </cell>
          <cell r="BN188">
            <v>284.43790496789472</v>
          </cell>
          <cell r="BO188">
            <v>-55.846774193548391</v>
          </cell>
          <cell r="BP188" t="e">
            <v>#DIV/0!</v>
          </cell>
          <cell r="BQ188">
            <v>-100</v>
          </cell>
          <cell r="BR188">
            <v>-32.967032967032964</v>
          </cell>
          <cell r="BS188" t="e">
            <v>#DIV/0!</v>
          </cell>
          <cell r="BT188" t="e">
            <v>#DIV/0!</v>
          </cell>
          <cell r="BU188">
            <v>1125.8809234507896</v>
          </cell>
          <cell r="BV188">
            <v>17.404466317125511</v>
          </cell>
          <cell r="BW188">
            <v>16.666666666666671</v>
          </cell>
          <cell r="BX188">
            <v>18.181818181818159</v>
          </cell>
          <cell r="BY188" t="e">
            <v>#DIV/0!</v>
          </cell>
          <cell r="CA188">
            <v>200401</v>
          </cell>
          <cell r="CB188">
            <v>9.4704105070296833</v>
          </cell>
          <cell r="CC188">
            <v>9.0486880143962622</v>
          </cell>
          <cell r="CD188">
            <v>-8.9968143199907331</v>
          </cell>
          <cell r="CE188">
            <v>7.282657303813906</v>
          </cell>
          <cell r="CF188">
            <v>159.52563121652639</v>
          </cell>
          <cell r="CG188">
            <v>-100</v>
          </cell>
          <cell r="CH188">
            <v>-91.666666666666671</v>
          </cell>
          <cell r="CI188">
            <v>50.886339937434798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>
            <v>-100</v>
          </cell>
          <cell r="CN188">
            <v>-13.459854014598548</v>
          </cell>
          <cell r="CO188">
            <v>15.317919075144502</v>
          </cell>
          <cell r="CP188">
            <v>-56.653992395437264</v>
          </cell>
          <cell r="CQ188">
            <v>75.748502994011972</v>
          </cell>
          <cell r="CR188">
            <v>22.619047619047606</v>
          </cell>
          <cell r="CS188">
            <v>-76.712328767123282</v>
          </cell>
          <cell r="CT188">
            <v>-37.016574585635354</v>
          </cell>
          <cell r="CU188">
            <v>9.2741136426884196</v>
          </cell>
          <cell r="CV188">
            <v>11.7161006830014</v>
          </cell>
          <cell r="CW188">
            <v>-93.637762955361723</v>
          </cell>
          <cell r="CX188">
            <v>139.55922865013775</v>
          </cell>
          <cell r="CY188" t="e">
            <v>#DIV/0!</v>
          </cell>
          <cell r="CZ188">
            <v>43.520309477756285</v>
          </cell>
          <cell r="DA188">
            <v>757.14285714285711</v>
          </cell>
          <cell r="DB188">
            <v>-94.343302990897271</v>
          </cell>
          <cell r="DC188">
            <v>2400</v>
          </cell>
          <cell r="DD188" t="e">
            <v>#DIV/0!</v>
          </cell>
          <cell r="DE188">
            <v>11.224489795918373</v>
          </cell>
          <cell r="DF188">
            <v>-17.883973130298131</v>
          </cell>
          <cell r="DG188">
            <v>28.372602739726034</v>
          </cell>
          <cell r="DH188" t="e">
            <v>#DIV/0!</v>
          </cell>
          <cell r="DI188">
            <v>-54.244031830238725</v>
          </cell>
          <cell r="DJ188">
            <v>36.385688295936944</v>
          </cell>
          <cell r="DK188">
            <v>14.999999999999986</v>
          </cell>
          <cell r="DL188">
            <v>128.35820895522389</v>
          </cell>
          <cell r="DM188">
            <v>-0.52015604681405136</v>
          </cell>
          <cell r="DN188">
            <v>92.857142857142833</v>
          </cell>
          <cell r="DO188">
            <v>-27.559055118110237</v>
          </cell>
          <cell r="DP188">
            <v>135.65891472868219</v>
          </cell>
          <cell r="DQ188">
            <v>38.405797101449281</v>
          </cell>
          <cell r="DR188">
            <v>-56.521739130434781</v>
          </cell>
          <cell r="DS188">
            <v>-43.333333333333336</v>
          </cell>
          <cell r="DT188">
            <v>-8.5714285714285694</v>
          </cell>
          <cell r="DU188">
            <v>-55.891238670694868</v>
          </cell>
          <cell r="DV188">
            <v>-33.610772770334279</v>
          </cell>
          <cell r="DW188">
            <v>141.81818181818184</v>
          </cell>
          <cell r="DX188">
            <v>-17.857142857142847</v>
          </cell>
          <cell r="DY188" t="e">
            <v>#DIV/0!</v>
          </cell>
          <cell r="DZ188">
            <v>52.413793103448256</v>
          </cell>
          <cell r="EA188">
            <v>-37.211195928753185</v>
          </cell>
          <cell r="EB188">
            <v>-17.961714657307354</v>
          </cell>
          <cell r="EC188" t="e">
            <v>#DIV/0!</v>
          </cell>
          <cell r="ED188" t="e">
            <v>#DIV/0!</v>
          </cell>
          <cell r="EE188" t="e">
            <v>#DIV/0!</v>
          </cell>
          <cell r="EF188" t="e">
            <v>#DIV/0!</v>
          </cell>
          <cell r="EG188" t="e">
            <v>#DIV/0!</v>
          </cell>
          <cell r="EH188" t="e">
            <v>#DIV/0!</v>
          </cell>
          <cell r="EI188" t="e">
            <v>#DIV/0!</v>
          </cell>
          <cell r="EJ188" t="e">
            <v>#DIV/0!</v>
          </cell>
          <cell r="EK188" t="e">
            <v>#DIV/0!</v>
          </cell>
          <cell r="EL188">
            <v>535.99009034584765</v>
          </cell>
          <cell r="EM188">
            <v>553.15342555496761</v>
          </cell>
          <cell r="EN188">
            <v>284.43790496789472</v>
          </cell>
          <cell r="EO188">
            <v>-55.846774193548391</v>
          </cell>
          <cell r="EP188" t="e">
            <v>#DIV/0!</v>
          </cell>
          <cell r="EQ188">
            <v>-100</v>
          </cell>
          <cell r="ER188">
            <v>-32.967032967032964</v>
          </cell>
          <cell r="ES188" t="e">
            <v>#DIV/0!</v>
          </cell>
          <cell r="ET188" t="e">
            <v>#DIV/0!</v>
          </cell>
          <cell r="EU188">
            <v>1125.8809234507896</v>
          </cell>
          <cell r="EV188">
            <v>17.404466317125511</v>
          </cell>
          <cell r="EW188">
            <v>16.666666666666671</v>
          </cell>
          <cell r="EX188">
            <v>18.181818181818159</v>
          </cell>
          <cell r="EY188" t="e">
            <v>#DIV/0!</v>
          </cell>
        </row>
        <row r="189">
          <cell r="A189">
            <v>200402</v>
          </cell>
          <cell r="B189">
            <v>7.4152607462055755</v>
          </cell>
          <cell r="C189">
            <v>4.7489680100175349</v>
          </cell>
          <cell r="D189">
            <v>0.1887462481426212</v>
          </cell>
          <cell r="E189">
            <v>28.322982523771685</v>
          </cell>
          <cell r="F189">
            <v>201.1933174224344</v>
          </cell>
          <cell r="G189" t="e">
            <v>#DIV/0!</v>
          </cell>
          <cell r="H189">
            <v>-100</v>
          </cell>
          <cell r="I189">
            <v>101.56985871271584</v>
          </cell>
          <cell r="J189" t="e">
            <v>#DIV/0!</v>
          </cell>
          <cell r="K189" t="e">
            <v>#DIV/0!</v>
          </cell>
          <cell r="L189" t="e">
            <v>#DIV/0!</v>
          </cell>
          <cell r="M189" t="e">
            <v>#DIV/0!</v>
          </cell>
          <cell r="N189">
            <v>-7.5944333996023801</v>
          </cell>
          <cell r="O189">
            <v>85.31040169631288</v>
          </cell>
          <cell r="P189">
            <v>-3.379416282642083</v>
          </cell>
          <cell r="Q189">
            <v>-34.900990099009903</v>
          </cell>
          <cell r="R189">
            <v>-40.316205533596836</v>
          </cell>
          <cell r="S189">
            <v>-62.348178137651814</v>
          </cell>
          <cell r="T189">
            <v>25.600000000000023</v>
          </cell>
          <cell r="U189">
            <v>-37.765572472473643</v>
          </cell>
          <cell r="V189">
            <v>-40.335061826884719</v>
          </cell>
          <cell r="W189">
            <v>-93.440122044241036</v>
          </cell>
          <cell r="X189">
            <v>-10.450919746052406</v>
          </cell>
          <cell r="Y189" t="e">
            <v>#DIV/0!</v>
          </cell>
          <cell r="Z189">
            <v>-81.930693069306926</v>
          </cell>
          <cell r="AA189" t="e">
            <v>#DIV/0!</v>
          </cell>
          <cell r="AB189">
            <v>-73.131672597864764</v>
          </cell>
          <cell r="AC189">
            <v>266.66666666666669</v>
          </cell>
          <cell r="AD189" t="e">
            <v>#DIV/0!</v>
          </cell>
          <cell r="AE189">
            <v>-31.134564643799465</v>
          </cell>
          <cell r="AF189">
            <v>-12.629274085554385</v>
          </cell>
          <cell r="AG189">
            <v>15.521148036253777</v>
          </cell>
          <cell r="AH189">
            <v>3966.6666666666665</v>
          </cell>
          <cell r="AI189">
            <v>-69.387755102040813</v>
          </cell>
          <cell r="AJ189">
            <v>-27.07509881422925</v>
          </cell>
          <cell r="AK189">
            <v>-74.178403755868544</v>
          </cell>
          <cell r="AL189">
            <v>204.54545454545456</v>
          </cell>
          <cell r="AM189">
            <v>-26.4888041924726</v>
          </cell>
          <cell r="AN189">
            <v>76.06837606837604</v>
          </cell>
          <cell r="AO189">
            <v>-40.597014925373131</v>
          </cell>
          <cell r="AP189">
            <v>79.27927927927928</v>
          </cell>
          <cell r="AQ189">
            <v>122.03389830508473</v>
          </cell>
          <cell r="AR189">
            <v>-20.728291316526608</v>
          </cell>
          <cell r="AS189">
            <v>-46.478873239436624</v>
          </cell>
          <cell r="AT189">
            <v>45.454545454545467</v>
          </cell>
          <cell r="AU189">
            <v>-46.632124352331608</v>
          </cell>
          <cell r="AV189">
            <v>-20.163599182004106</v>
          </cell>
          <cell r="AW189">
            <v>50.761421319796938</v>
          </cell>
          <cell r="AX189">
            <v>-27.338129496402871</v>
          </cell>
          <cell r="AY189" t="e">
            <v>#DIV/0!</v>
          </cell>
          <cell r="AZ189">
            <v>48.235294117647072</v>
          </cell>
          <cell r="BA189">
            <v>-24.042232277526381</v>
          </cell>
          <cell r="BB189">
            <v>44.698405968555335</v>
          </cell>
          <cell r="BC189" t="e">
            <v>#DIV/0!</v>
          </cell>
          <cell r="BD189" t="e">
            <v>#DIV/0!</v>
          </cell>
          <cell r="BE189" t="e">
            <v>#DIV/0!</v>
          </cell>
          <cell r="BF189" t="e">
            <v>#DIV/0!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  <cell r="BL189">
            <v>57.319045209024239</v>
          </cell>
          <cell r="BM189">
            <v>58.588305076367931</v>
          </cell>
          <cell r="BN189">
            <v>-100</v>
          </cell>
          <cell r="BO189" t="e">
            <v>#DIV/0!</v>
          </cell>
          <cell r="BP189" t="e">
            <v>#DIV/0!</v>
          </cell>
          <cell r="BQ189" t="e">
            <v>#DIV/0!</v>
          </cell>
          <cell r="BR189" t="e">
            <v>#DIV/0!</v>
          </cell>
          <cell r="BS189" t="e">
            <v>#DIV/0!</v>
          </cell>
          <cell r="BT189" t="e">
            <v>#DIV/0!</v>
          </cell>
          <cell r="BU189">
            <v>-100</v>
          </cell>
          <cell r="BV189">
            <v>44.301189033176001</v>
          </cell>
          <cell r="BW189">
            <v>28.571428571428584</v>
          </cell>
          <cell r="BX189">
            <v>63.636363636363654</v>
          </cell>
          <cell r="BY189" t="e">
            <v>#DIV/0!</v>
          </cell>
          <cell r="CA189">
            <v>200402</v>
          </cell>
          <cell r="CB189">
            <v>8.5490044048738127</v>
          </cell>
          <cell r="CC189">
            <v>7.1400778337012127</v>
          </cell>
          <cell r="CD189">
            <v>-5.0313601786988045</v>
          </cell>
          <cell r="CE189">
            <v>17.913879467171114</v>
          </cell>
          <cell r="CF189">
            <v>169.64078794901513</v>
          </cell>
          <cell r="CG189">
            <v>0</v>
          </cell>
          <cell r="CH189">
            <v>-93.478260869565219</v>
          </cell>
          <cell r="CI189">
            <v>71.115288220551378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>
            <v>-100</v>
          </cell>
          <cell r="CN189">
            <v>-10.97643097643099</v>
          </cell>
          <cell r="CO189">
            <v>51.444032346324576</v>
          </cell>
          <cell r="CP189">
            <v>-18.708971553610525</v>
          </cell>
          <cell r="CQ189">
            <v>15.17615176151763</v>
          </cell>
          <cell r="CR189">
            <v>-7.2545340838023833</v>
          </cell>
          <cell r="CS189">
            <v>-67.684478371501257</v>
          </cell>
          <cell r="CT189">
            <v>-5.1560379918588666</v>
          </cell>
          <cell r="CU189">
            <v>-13.220961658554046</v>
          </cell>
          <cell r="CV189">
            <v>-7.7766491395793338</v>
          </cell>
          <cell r="CW189">
            <v>-93.558282208588963</v>
          </cell>
          <cell r="CX189">
            <v>23.762251822065835</v>
          </cell>
          <cell r="CY189" t="e">
            <v>#DIV/0!</v>
          </cell>
          <cell r="CZ189">
            <v>-32.981132075471692</v>
          </cell>
          <cell r="DA189">
            <v>1042.8571428571429</v>
          </cell>
          <cell r="DB189">
            <v>-88.666666666666671</v>
          </cell>
          <cell r="DC189">
            <v>571.42857142857133</v>
          </cell>
          <cell r="DD189" t="e">
            <v>#DIV/0!</v>
          </cell>
          <cell r="DE189">
            <v>-22.431865828092242</v>
          </cell>
          <cell r="DF189">
            <v>-15.850506744383679</v>
          </cell>
          <cell r="DG189">
            <v>23.653006032868745</v>
          </cell>
          <cell r="DH189">
            <v>7533.333333333333</v>
          </cell>
          <cell r="DI189">
            <v>-55.168119551681201</v>
          </cell>
          <cell r="DJ189">
            <v>12.251033446072896</v>
          </cell>
          <cell r="DK189">
            <v>-54.578754578754577</v>
          </cell>
          <cell r="DL189">
            <v>155.30546623794214</v>
          </cell>
          <cell r="DM189">
            <v>-15.507286224910644</v>
          </cell>
          <cell r="DN189">
            <v>83.413461538461547</v>
          </cell>
          <cell r="DO189">
            <v>-33.659217877094989</v>
          </cell>
          <cell r="DP189">
            <v>109.58333333333331</v>
          </cell>
          <cell r="DQ189">
            <v>85.396825396825392</v>
          </cell>
          <cell r="DR189">
            <v>-44.579439252336449</v>
          </cell>
          <cell r="DS189">
            <v>-45.544554455445549</v>
          </cell>
          <cell r="DT189">
            <v>12.280701754385987</v>
          </cell>
          <cell r="DU189">
            <v>-52.48091603053436</v>
          </cell>
          <cell r="DV189">
            <v>-29.15027359471803</v>
          </cell>
          <cell r="DW189">
            <v>83.387622149837142</v>
          </cell>
          <cell r="DX189">
            <v>-23.766816143497749</v>
          </cell>
          <cell r="DY189" t="e">
            <v>#DIV/0!</v>
          </cell>
          <cell r="DZ189">
            <v>50.869565217391312</v>
          </cell>
          <cell r="EA189">
            <v>-31.90519598906107</v>
          </cell>
          <cell r="EB189">
            <v>8.5891839129734251</v>
          </cell>
          <cell r="EC189" t="e">
            <v>#DIV/0!</v>
          </cell>
          <cell r="ED189" t="e">
            <v>#DIV/0!</v>
          </cell>
          <cell r="EE189" t="e">
            <v>#DIV/0!</v>
          </cell>
          <cell r="EF189" t="e">
            <v>#DIV/0!</v>
          </cell>
          <cell r="EG189" t="e">
            <v>#DIV/0!</v>
          </cell>
          <cell r="EH189" t="e">
            <v>#DIV/0!</v>
          </cell>
          <cell r="EI189" t="e">
            <v>#DIV/0!</v>
          </cell>
          <cell r="EJ189" t="e">
            <v>#DIV/0!</v>
          </cell>
          <cell r="EK189" t="e">
            <v>#DIV/0!</v>
          </cell>
          <cell r="EL189">
            <v>221.0110298158296</v>
          </cell>
          <cell r="EM189">
            <v>221.32475479019325</v>
          </cell>
          <cell r="EN189">
            <v>209.75197253862052</v>
          </cell>
          <cell r="EO189">
            <v>-55.846774193548391</v>
          </cell>
          <cell r="EP189" t="e">
            <v>#DIV/0!</v>
          </cell>
          <cell r="EQ189">
            <v>-100</v>
          </cell>
          <cell r="ER189">
            <v>-32.967032967032964</v>
          </cell>
          <cell r="ES189" t="e">
            <v>#DIV/0!</v>
          </cell>
          <cell r="ET189" t="e">
            <v>#DIV/0!</v>
          </cell>
          <cell r="EU189">
            <v>564.62450592885375</v>
          </cell>
          <cell r="EV189">
            <v>31.404228857432201</v>
          </cell>
          <cell r="EW189">
            <v>23.07692307692308</v>
          </cell>
          <cell r="EX189">
            <v>40.909090909090907</v>
          </cell>
          <cell r="EY189" t="e">
            <v>#DIV/0!</v>
          </cell>
        </row>
        <row r="190">
          <cell r="A190">
            <v>200403</v>
          </cell>
          <cell r="B190">
            <v>24.088468524933319</v>
          </cell>
          <cell r="C190">
            <v>22.719324544156663</v>
          </cell>
          <cell r="D190">
            <v>4.2260897231360701</v>
          </cell>
          <cell r="E190">
            <v>28.245822244138424</v>
          </cell>
          <cell r="F190">
            <v>160.75949367088606</v>
          </cell>
          <cell r="G190">
            <v>650.61946902654859</v>
          </cell>
          <cell r="H190">
            <v>-100</v>
          </cell>
          <cell r="I190">
            <v>-36.51315789473685</v>
          </cell>
          <cell r="J190" t="e">
            <v>#DIV/0!</v>
          </cell>
          <cell r="K190" t="e">
            <v>#DIV/0!</v>
          </cell>
          <cell r="L190" t="e">
            <v>#DIV/0!</v>
          </cell>
          <cell r="M190" t="e">
            <v>#DIV/0!</v>
          </cell>
          <cell r="N190">
            <v>-28.21203953279425</v>
          </cell>
          <cell r="O190">
            <v>87.627788104089234</v>
          </cell>
          <cell r="P190">
            <v>-46.991655687307862</v>
          </cell>
          <cell r="Q190">
            <v>-13.733905579399149</v>
          </cell>
          <cell r="R190">
            <v>-1.5452538631346613</v>
          </cell>
          <cell r="S190">
            <v>-62.5</v>
          </cell>
          <cell r="T190">
            <v>-10.723192019950119</v>
          </cell>
          <cell r="U190">
            <v>-51.017350454010455</v>
          </cell>
          <cell r="V190">
            <v>-29.504285588053378</v>
          </cell>
          <cell r="W190">
            <v>-95.936395759717314</v>
          </cell>
          <cell r="X190">
            <v>-61.012778040700425</v>
          </cell>
          <cell r="Y190" t="e">
            <v>#DIV/0!</v>
          </cell>
          <cell r="Z190">
            <v>-90.750507099391484</v>
          </cell>
          <cell r="AA190">
            <v>-100</v>
          </cell>
          <cell r="AB190">
            <v>-72.322503008423581</v>
          </cell>
          <cell r="AC190">
            <v>400</v>
          </cell>
          <cell r="AD190" t="e">
            <v>#DIV/0!</v>
          </cell>
          <cell r="AE190">
            <v>-81.560283687943269</v>
          </cell>
          <cell r="AF190">
            <v>-0.14332739552656903</v>
          </cell>
          <cell r="AG190">
            <v>32.110091743119284</v>
          </cell>
          <cell r="AH190">
            <v>359.72222222222223</v>
          </cell>
          <cell r="AI190">
            <v>-83.018867924528308</v>
          </cell>
          <cell r="AJ190">
            <v>-65.475504322766568</v>
          </cell>
          <cell r="AK190">
            <v>3.726708074534173</v>
          </cell>
          <cell r="AL190">
            <v>269.33333333333331</v>
          </cell>
          <cell r="AM190">
            <v>-42.349726775956277</v>
          </cell>
          <cell r="AN190">
            <v>11.56462585034015</v>
          </cell>
          <cell r="AO190">
            <v>-90.348101265822777</v>
          </cell>
          <cell r="AP190">
            <v>59.154929577464799</v>
          </cell>
          <cell r="AQ190">
            <v>75.862068965517238</v>
          </cell>
          <cell r="AR190">
            <v>-35.514018691588788</v>
          </cell>
          <cell r="AS190">
            <v>-34.146341463414643</v>
          </cell>
          <cell r="AT190">
            <v>114.28571428571428</v>
          </cell>
          <cell r="AU190">
            <v>-15.625000000000014</v>
          </cell>
          <cell r="AV190">
            <v>-7.5464614229397284</v>
          </cell>
          <cell r="AW190">
            <v>80.885780885780861</v>
          </cell>
          <cell r="AX190">
            <v>-24.793388429752056</v>
          </cell>
          <cell r="AY190" t="e">
            <v>#DIV/0!</v>
          </cell>
          <cell r="AZ190">
            <v>133.33333333333334</v>
          </cell>
          <cell r="BA190">
            <v>-8.3856730606009222</v>
          </cell>
          <cell r="BB190">
            <v>69.483284366522213</v>
          </cell>
          <cell r="BC190" t="e">
            <v>#DIV/0!</v>
          </cell>
          <cell r="BD190" t="e">
            <v>#DIV/0!</v>
          </cell>
          <cell r="BE190" t="e">
            <v>#DIV/0!</v>
          </cell>
          <cell r="BF190" t="e">
            <v>#DIV/0!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  <cell r="BL190">
            <v>282.15695549416944</v>
          </cell>
          <cell r="BM190">
            <v>282.90475334172515</v>
          </cell>
          <cell r="BN190">
            <v>-100</v>
          </cell>
          <cell r="BO190" t="e">
            <v>#DIV/0!</v>
          </cell>
          <cell r="BP190" t="e">
            <v>#DIV/0!</v>
          </cell>
          <cell r="BQ190" t="e">
            <v>#DIV/0!</v>
          </cell>
          <cell r="BR190" t="e">
            <v>#DIV/0!</v>
          </cell>
          <cell r="BS190" t="e">
            <v>#DIV/0!</v>
          </cell>
          <cell r="BT190" t="e">
            <v>#DIV/0!</v>
          </cell>
          <cell r="BU190">
            <v>-100</v>
          </cell>
          <cell r="BV190">
            <v>44.335085786903363</v>
          </cell>
          <cell r="BW190">
            <v>0</v>
          </cell>
          <cell r="BX190">
            <v>100</v>
          </cell>
          <cell r="BY190" t="e">
            <v>#DIV/0!</v>
          </cell>
          <cell r="CA190">
            <v>200403</v>
          </cell>
          <cell r="CB190">
            <v>13.288994332590846</v>
          </cell>
          <cell r="CC190">
            <v>11.873679755203085</v>
          </cell>
          <cell r="CD190">
            <v>-2.2449515628886729</v>
          </cell>
          <cell r="CE190">
            <v>21.332283564791595</v>
          </cell>
          <cell r="CF190">
            <v>167.48573935936815</v>
          </cell>
          <cell r="CG190">
            <v>649.46996466431108</v>
          </cell>
          <cell r="CH190">
            <v>-95.3125</v>
          </cell>
          <cell r="CI190">
            <v>31.977671451355661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>
            <v>-100</v>
          </cell>
          <cell r="CN190">
            <v>-13.696299447043799</v>
          </cell>
          <cell r="CO190">
            <v>63.875473957293991</v>
          </cell>
          <cell r="CP190">
            <v>-38.890629896584151</v>
          </cell>
          <cell r="CQ190">
            <v>3.9867109634551525</v>
          </cell>
          <cell r="CR190">
            <v>-5.9941520467836256</v>
          </cell>
          <cell r="CS190">
            <v>-67.481662591687041</v>
          </cell>
          <cell r="CT190">
            <v>-7.117750439367299</v>
          </cell>
          <cell r="CU190">
            <v>-27.404325766789341</v>
          </cell>
          <cell r="CV190">
            <v>-13.266650293598886</v>
          </cell>
          <cell r="CW190">
            <v>-94.1712204007286</v>
          </cell>
          <cell r="CX190">
            <v>-24.591048966150197</v>
          </cell>
          <cell r="CY190" t="e">
            <v>#DIV/0!</v>
          </cell>
          <cell r="CZ190">
            <v>-70.554089709762536</v>
          </cell>
          <cell r="DA190">
            <v>105.12820512820511</v>
          </cell>
          <cell r="DB190">
            <v>-84.03275332650972</v>
          </cell>
          <cell r="DC190">
            <v>452.17391304347825</v>
          </cell>
          <cell r="DD190" t="e">
            <v>#DIV/0!</v>
          </cell>
          <cell r="DE190">
            <v>-44.400527009222671</v>
          </cell>
          <cell r="DF190">
            <v>-11.616607422911386</v>
          </cell>
          <cell r="DG190">
            <v>26.381059751972941</v>
          </cell>
          <cell r="DH190">
            <v>457.9908675799087</v>
          </cell>
          <cell r="DI190">
            <v>-56.892523364485989</v>
          </cell>
          <cell r="DJ190">
            <v>-18.425841674249327</v>
          </cell>
          <cell r="DK190">
            <v>-32.949308755760356</v>
          </cell>
          <cell r="DL190">
            <v>177.46113989637308</v>
          </cell>
          <cell r="DM190">
            <v>-25.612892165266587</v>
          </cell>
          <cell r="DN190">
            <v>53.661971830985919</v>
          </cell>
          <cell r="DO190">
            <v>-60.237388724035611</v>
          </cell>
          <cell r="DP190">
            <v>90.837696335078533</v>
          </cell>
          <cell r="DQ190">
            <v>82.004089979550116</v>
          </cell>
          <cell r="DR190">
            <v>-42.487419122933147</v>
          </cell>
          <cell r="DS190">
            <v>-40.437158469945366</v>
          </cell>
          <cell r="DT190">
            <v>39.743589743589723</v>
          </cell>
          <cell r="DU190">
            <v>-43.859649122807021</v>
          </cell>
          <cell r="DV190">
            <v>-24.956268221574348</v>
          </cell>
          <cell r="DW190">
            <v>81.929347826086939</v>
          </cell>
          <cell r="DX190">
            <v>-24.127906976744171</v>
          </cell>
          <cell r="DY190" t="e">
            <v>#DIV/0!</v>
          </cell>
          <cell r="DZ190">
            <v>65.836298932384352</v>
          </cell>
          <cell r="EA190">
            <v>-25.704824129598137</v>
          </cell>
          <cell r="EB190">
            <v>26.712428095577238</v>
          </cell>
          <cell r="EC190" t="e">
            <v>#DIV/0!</v>
          </cell>
          <cell r="ED190" t="e">
            <v>#DIV/0!</v>
          </cell>
          <cell r="EE190" t="e">
            <v>#DIV/0!</v>
          </cell>
          <cell r="EF190" t="e">
            <v>#DIV/0!</v>
          </cell>
          <cell r="EG190" t="e">
            <v>#DIV/0!</v>
          </cell>
          <cell r="EH190" t="e">
            <v>#DIV/0!</v>
          </cell>
          <cell r="EI190" t="e">
            <v>#DIV/0!</v>
          </cell>
          <cell r="EJ190" t="e">
            <v>#DIV/0!</v>
          </cell>
          <cell r="EK190" t="e">
            <v>#DIV/0!</v>
          </cell>
          <cell r="EL190">
            <v>242.43471556071387</v>
          </cell>
          <cell r="EM190">
            <v>243.25968944662998</v>
          </cell>
          <cell r="EN190">
            <v>198.16681593476511</v>
          </cell>
          <cell r="EO190">
            <v>-55.846774193548391</v>
          </cell>
          <cell r="EP190" t="e">
            <v>#DIV/0!</v>
          </cell>
          <cell r="EQ190">
            <v>-100</v>
          </cell>
          <cell r="ER190">
            <v>-32.967032967032964</v>
          </cell>
          <cell r="ES190" t="e">
            <v>#DIV/0!</v>
          </cell>
          <cell r="ET190" t="e">
            <v>#DIV/0!</v>
          </cell>
          <cell r="EU190">
            <v>508.87145443572717</v>
          </cell>
          <cell r="EV190">
            <v>35.59077394355981</v>
          </cell>
          <cell r="EW190">
            <v>15.384615384615401</v>
          </cell>
          <cell r="EX190">
            <v>59.375</v>
          </cell>
          <cell r="EY190" t="e">
            <v>#DIV/0!</v>
          </cell>
        </row>
        <row r="191">
          <cell r="A191">
            <v>200404</v>
          </cell>
          <cell r="B191">
            <v>12.013285040606419</v>
          </cell>
          <cell r="C191">
            <v>11.154313403563236</v>
          </cell>
          <cell r="D191">
            <v>19.290541343038242</v>
          </cell>
          <cell r="E191">
            <v>41.595303056459187</v>
          </cell>
          <cell r="F191">
            <v>76.226415094339615</v>
          </cell>
          <cell r="G191" t="e">
            <v>#DIV/0!</v>
          </cell>
          <cell r="H191" t="e">
            <v>#DIV/0!</v>
          </cell>
          <cell r="I191">
            <v>-53.707052441229656</v>
          </cell>
          <cell r="J191">
            <v>-60</v>
          </cell>
          <cell r="K191" t="e">
            <v>#DIV/0!</v>
          </cell>
          <cell r="L191" t="e">
            <v>#DIV/0!</v>
          </cell>
          <cell r="M191" t="e">
            <v>#DIV/0!</v>
          </cell>
          <cell r="N191">
            <v>7.6923076923077076</v>
          </cell>
          <cell r="O191">
            <v>177.52176139272916</v>
          </cell>
          <cell r="P191">
            <v>-82.161950710653286</v>
          </cell>
          <cell r="Q191">
            <v>86.979166666666686</v>
          </cell>
          <cell r="R191">
            <v>115.50151975683889</v>
          </cell>
          <cell r="S191">
            <v>-92.857142857142861</v>
          </cell>
          <cell r="T191">
            <v>94.533762057877823</v>
          </cell>
          <cell r="U191">
            <v>-16.067726908776862</v>
          </cell>
          <cell r="V191">
            <v>-2.7497958072420516</v>
          </cell>
          <cell r="W191">
            <v>-78.820375335120644</v>
          </cell>
          <cell r="X191">
            <v>-66.128521684077242</v>
          </cell>
          <cell r="Y191" t="e">
            <v>#DIV/0!</v>
          </cell>
          <cell r="Z191">
            <v>-82.140512147078141</v>
          </cell>
          <cell r="AA191">
            <v>-100</v>
          </cell>
          <cell r="AB191">
            <v>-62.068965517241381</v>
          </cell>
          <cell r="AC191">
            <v>388.09523809523813</v>
          </cell>
          <cell r="AD191" t="e">
            <v>#DIV/0!</v>
          </cell>
          <cell r="AE191">
            <v>11.764705882352942</v>
          </cell>
          <cell r="AF191">
            <v>2.8260477570068616</v>
          </cell>
          <cell r="AG191">
            <v>65.344248530646524</v>
          </cell>
          <cell r="AH191">
            <v>115.85365853658539</v>
          </cell>
          <cell r="AI191">
            <v>50</v>
          </cell>
          <cell r="AJ191">
            <v>-35.889655172413796</v>
          </cell>
          <cell r="AK191">
            <v>-64.761904761904759</v>
          </cell>
          <cell r="AL191">
            <v>258.8235294117647</v>
          </cell>
          <cell r="AM191">
            <v>-27.548096602537868</v>
          </cell>
          <cell r="AN191">
            <v>4.7761194029850742</v>
          </cell>
          <cell r="AO191">
            <v>-22.788203753351212</v>
          </cell>
          <cell r="AP191">
            <v>-44.26229508196721</v>
          </cell>
          <cell r="AQ191">
            <v>177.02702702702703</v>
          </cell>
          <cell r="AR191">
            <v>-58.148148148148152</v>
          </cell>
          <cell r="AS191">
            <v>-25.423728813559322</v>
          </cell>
          <cell r="AT191">
            <v>27.272727272727295</v>
          </cell>
          <cell r="AU191">
            <v>-36.971830985915503</v>
          </cell>
          <cell r="AV191">
            <v>35.363731291333096</v>
          </cell>
          <cell r="AW191">
            <v>-15.409309791332277</v>
          </cell>
          <cell r="AX191">
            <v>14.285714285714278</v>
          </cell>
          <cell r="AY191" t="e">
            <v>#DIV/0!</v>
          </cell>
          <cell r="AZ191">
            <v>3.4188034188034067</v>
          </cell>
          <cell r="BA191">
            <v>-13.149189546807804</v>
          </cell>
          <cell r="BB191">
            <v>35.367130662151936</v>
          </cell>
          <cell r="BC191" t="e">
            <v>#DIV/0!</v>
          </cell>
          <cell r="BD191" t="e">
            <v>#DIV/0!</v>
          </cell>
          <cell r="BE191" t="e">
            <v>#DIV/0!</v>
          </cell>
          <cell r="BF191" t="e">
            <v>#DIV/0!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  <cell r="BL191">
            <v>5.4288651403187345</v>
          </cell>
          <cell r="BM191">
            <v>5.5723126568214951</v>
          </cell>
          <cell r="BN191">
            <v>-89.739823336475965</v>
          </cell>
          <cell r="BO191">
            <v>-100</v>
          </cell>
          <cell r="BP191" t="e">
            <v>#DIV/0!</v>
          </cell>
          <cell r="BQ191" t="e">
            <v>#DIV/0!</v>
          </cell>
          <cell r="BR191" t="e">
            <v>#DIV/0!</v>
          </cell>
          <cell r="BS191" t="e">
            <v>#DIV/0!</v>
          </cell>
          <cell r="BT191" t="e">
            <v>#DIV/0!</v>
          </cell>
          <cell r="BU191">
            <v>-89.321862348178144</v>
          </cell>
          <cell r="BV191">
            <v>40.89469331611582</v>
          </cell>
          <cell r="BW191">
            <v>41.666666666666686</v>
          </cell>
          <cell r="BX191">
            <v>40</v>
          </cell>
          <cell r="BY191" t="e">
            <v>#DIV/0!</v>
          </cell>
          <cell r="CA191">
            <v>200404</v>
          </cell>
          <cell r="CB191">
            <v>12.791015586865001</v>
          </cell>
          <cell r="CC191">
            <v>11.587336672190943</v>
          </cell>
          <cell r="CD191">
            <v>2.5944873687479202</v>
          </cell>
          <cell r="CE191">
            <v>27.157789535742864</v>
          </cell>
          <cell r="CF191">
            <v>157.97955974842768</v>
          </cell>
          <cell r="CG191">
            <v>651.41342756183747</v>
          </cell>
          <cell r="CH191">
            <v>-95.3125</v>
          </cell>
          <cell r="CI191">
            <v>16.497876510944138</v>
          </cell>
          <cell r="CJ191">
            <v>20</v>
          </cell>
          <cell r="CK191" t="e">
            <v>#DIV/0!</v>
          </cell>
          <cell r="CL191" t="e">
            <v>#DIV/0!</v>
          </cell>
          <cell r="CM191">
            <v>-100</v>
          </cell>
          <cell r="CN191">
            <v>-12.611036339165537</v>
          </cell>
          <cell r="CO191">
            <v>90.88751635378955</v>
          </cell>
          <cell r="CP191">
            <v>-69.447513812154696</v>
          </cell>
          <cell r="CQ191">
            <v>24.055415617128475</v>
          </cell>
          <cell r="CR191">
            <v>23.505535055350563</v>
          </cell>
          <cell r="CS191">
            <v>-73.952641165755921</v>
          </cell>
          <cell r="CT191">
            <v>14.699792960662549</v>
          </cell>
          <cell r="CU191">
            <v>-25.76432698138828</v>
          </cell>
          <cell r="CV191">
            <v>-12.469563781932251</v>
          </cell>
          <cell r="CW191">
            <v>-92.969569779643237</v>
          </cell>
          <cell r="CX191">
            <v>-30.642929619038838</v>
          </cell>
          <cell r="CY191" t="e">
            <v>#DIV/0!</v>
          </cell>
          <cell r="CZ191">
            <v>-73.875399962356482</v>
          </cell>
          <cell r="DA191">
            <v>-12.087912087912088</v>
          </cell>
          <cell r="DB191">
            <v>-80.557151062607701</v>
          </cell>
          <cell r="DC191">
            <v>421.59090909090912</v>
          </cell>
          <cell r="DD191" t="e">
            <v>#DIV/0!</v>
          </cell>
          <cell r="DE191">
            <v>-35.865921787709496</v>
          </cell>
          <cell r="DF191">
            <v>-8.7597275722117445</v>
          </cell>
          <cell r="DG191">
            <v>33.506064793489969</v>
          </cell>
          <cell r="DH191">
            <v>201.48571428571432</v>
          </cell>
          <cell r="DI191">
            <v>-55.902777777777779</v>
          </cell>
          <cell r="DJ191">
            <v>-26.318414162822606</v>
          </cell>
          <cell r="DK191">
            <v>-39.146567717996284</v>
          </cell>
          <cell r="DL191">
            <v>192.14437367303606</v>
          </cell>
          <cell r="DM191">
            <v>-26.184146930884495</v>
          </cell>
          <cell r="DN191">
            <v>37.990430622009541</v>
          </cell>
          <cell r="DO191">
            <v>-52.12085996513656</v>
          </cell>
          <cell r="DP191">
            <v>30.85880640465794</v>
          </cell>
          <cell r="DQ191">
            <v>94.493783303730027</v>
          </cell>
          <cell r="DR191">
            <v>-45.033112582781463</v>
          </cell>
          <cell r="DS191">
            <v>-36.776859504132233</v>
          </cell>
          <cell r="DT191">
            <v>37</v>
          </cell>
          <cell r="DU191">
            <v>-41.838842975206617</v>
          </cell>
          <cell r="DV191">
            <v>-19.239270280077861</v>
          </cell>
          <cell r="DW191">
            <v>37.30684326710815</v>
          </cell>
          <cell r="DX191">
            <v>-18.181818181818173</v>
          </cell>
          <cell r="DY191" t="e">
            <v>#DIV/0!</v>
          </cell>
          <cell r="DZ191">
            <v>47.48743718592965</v>
          </cell>
          <cell r="EA191">
            <v>-23.031135531135533</v>
          </cell>
          <cell r="EB191">
            <v>29.153498050252153</v>
          </cell>
          <cell r="EC191" t="e">
            <v>#DIV/0!</v>
          </cell>
          <cell r="ED191" t="e">
            <v>#DIV/0!</v>
          </cell>
          <cell r="EE191" t="e">
            <v>#DIV/0!</v>
          </cell>
          <cell r="EF191" t="e">
            <v>#DIV/0!</v>
          </cell>
          <cell r="EG191" t="e">
            <v>#DIV/0!</v>
          </cell>
          <cell r="EH191" t="e">
            <v>#DIV/0!</v>
          </cell>
          <cell r="EI191" t="e">
            <v>#DIV/0!</v>
          </cell>
          <cell r="EJ191" t="e">
            <v>#DIV/0!</v>
          </cell>
          <cell r="EK191" t="e">
            <v>#DIV/0!</v>
          </cell>
          <cell r="EL191">
            <v>36.103342080021008</v>
          </cell>
          <cell r="EM191">
            <v>35.883680325106951</v>
          </cell>
          <cell r="EN191">
            <v>95.605698816140148</v>
          </cell>
          <cell r="EO191">
            <v>-58.757062146892657</v>
          </cell>
          <cell r="EP191" t="e">
            <v>#DIV/0!</v>
          </cell>
          <cell r="EQ191">
            <v>-100</v>
          </cell>
          <cell r="ER191">
            <v>-32.967032967032964</v>
          </cell>
          <cell r="ES191" t="e">
            <v>#DIV/0!</v>
          </cell>
          <cell r="ET191" t="e">
            <v>#DIV/0!</v>
          </cell>
          <cell r="EU191">
            <v>183.51224883016789</v>
          </cell>
          <cell r="EV191">
            <v>36.845592760772917</v>
          </cell>
          <cell r="EW191">
            <v>21.568627450980401</v>
          </cell>
          <cell r="EX191">
            <v>54.761904761904759</v>
          </cell>
          <cell r="EY191" t="e">
            <v>#DIV/0!</v>
          </cell>
        </row>
        <row r="192">
          <cell r="A192">
            <v>200405</v>
          </cell>
          <cell r="B192">
            <v>50.870530274864791</v>
          </cell>
          <cell r="C192">
            <v>51.405292268292641</v>
          </cell>
          <cell r="D192">
            <v>36.179146195091306</v>
          </cell>
          <cell r="E192">
            <v>61.355335378047073</v>
          </cell>
          <cell r="F192">
            <v>-85.714285714285722</v>
          </cell>
          <cell r="G192">
            <v>100100.00000000001</v>
          </cell>
          <cell r="H192" t="e">
            <v>#DIV/0!</v>
          </cell>
          <cell r="I192">
            <v>65.217391304347814</v>
          </cell>
          <cell r="J192">
            <v>-100</v>
          </cell>
          <cell r="K192" t="e">
            <v>#DIV/0!</v>
          </cell>
          <cell r="L192" t="e">
            <v>#DIV/0!</v>
          </cell>
          <cell r="M192" t="e">
            <v>#DIV/0!</v>
          </cell>
          <cell r="N192">
            <v>10.208816705336417</v>
          </cell>
          <cell r="O192">
            <v>300.35587188612095</v>
          </cell>
          <cell r="P192">
            <v>-78.317152103559863</v>
          </cell>
          <cell r="Q192">
            <v>20.824742268041234</v>
          </cell>
          <cell r="R192">
            <v>17.227235438884335</v>
          </cell>
          <cell r="S192">
            <v>-5.5555555555555571</v>
          </cell>
          <cell r="T192">
            <v>47.368421052631561</v>
          </cell>
          <cell r="U192">
            <v>-0.1046974157239049</v>
          </cell>
          <cell r="V192">
            <v>-77.634408602150543</v>
          </cell>
          <cell r="W192">
            <v>34.693877551020393</v>
          </cell>
          <cell r="X192">
            <v>-56.107382550335565</v>
          </cell>
          <cell r="Y192" t="e">
            <v>#DIV/0!</v>
          </cell>
          <cell r="Z192">
            <v>-42.058449809402795</v>
          </cell>
          <cell r="AA192">
            <v>-30.232558139534888</v>
          </cell>
          <cell r="AB192">
            <v>-43.287327478042656</v>
          </cell>
          <cell r="AC192">
            <v>781.81818181818187</v>
          </cell>
          <cell r="AD192" t="e">
            <v>#DIV/0!</v>
          </cell>
          <cell r="AE192">
            <v>-36.54970760233919</v>
          </cell>
          <cell r="AF192">
            <v>22.626711414011254</v>
          </cell>
          <cell r="AG192">
            <v>82.899819727015199</v>
          </cell>
          <cell r="AH192">
            <v>184.61538461538458</v>
          </cell>
          <cell r="AI192">
            <v>33.333333333333314</v>
          </cell>
          <cell r="AJ192">
            <v>-42.44417862838916</v>
          </cell>
          <cell r="AK192">
            <v>-52.287581699346397</v>
          </cell>
          <cell r="AL192">
            <v>313.79310344827582</v>
          </cell>
          <cell r="AM192">
            <v>-48.625954198473273</v>
          </cell>
          <cell r="AN192">
            <v>-19.186046511627893</v>
          </cell>
          <cell r="AO192">
            <v>-24.161073825503365</v>
          </cell>
          <cell r="AP192">
            <v>7.5555555555555571</v>
          </cell>
          <cell r="AQ192">
            <v>47.126436781609186</v>
          </cell>
          <cell r="AR192">
            <v>-51.838235294117645</v>
          </cell>
          <cell r="AS192">
            <v>-6.4516129032258078</v>
          </cell>
          <cell r="AT192">
            <v>60</v>
          </cell>
          <cell r="AU192">
            <v>-9.6385542168674618</v>
          </cell>
          <cell r="AV192">
            <v>36.610878661087867</v>
          </cell>
          <cell r="AW192">
            <v>-51.906779661016948</v>
          </cell>
          <cell r="AX192">
            <v>160</v>
          </cell>
          <cell r="AY192" t="e">
            <v>#DIV/0!</v>
          </cell>
          <cell r="AZ192">
            <v>74.324324324324351</v>
          </cell>
          <cell r="BA192">
            <v>0.94210346008907209</v>
          </cell>
          <cell r="BB192">
            <v>31.705727157820263</v>
          </cell>
          <cell r="BC192" t="e">
            <v>#DIV/0!</v>
          </cell>
          <cell r="BD192" t="e">
            <v>#DIV/0!</v>
          </cell>
          <cell r="BE192" t="e">
            <v>#DIV/0!</v>
          </cell>
          <cell r="BF192" t="e">
            <v>#DIV/0!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  <cell r="BL192">
            <v>64.285827424199226</v>
          </cell>
          <cell r="BM192">
            <v>64.577717982744133</v>
          </cell>
          <cell r="BN192">
            <v>-54.804646251319959</v>
          </cell>
          <cell r="BO192" t="e">
            <v>#DIV/0!</v>
          </cell>
          <cell r="BP192" t="e">
            <v>#DIV/0!</v>
          </cell>
          <cell r="BQ192" t="e">
            <v>#DIV/0!</v>
          </cell>
          <cell r="BR192" t="e">
            <v>#DIV/0!</v>
          </cell>
          <cell r="BS192" t="e">
            <v>#DIV/0!</v>
          </cell>
          <cell r="BT192" t="e">
            <v>#DIV/0!</v>
          </cell>
          <cell r="BU192">
            <v>-54.804646251319959</v>
          </cell>
          <cell r="BV192">
            <v>36.284456309110681</v>
          </cell>
          <cell r="BW192">
            <v>21.428571428571416</v>
          </cell>
          <cell r="BX192">
            <v>54.545454545454533</v>
          </cell>
          <cell r="BY192" t="e">
            <v>#DIV/0!</v>
          </cell>
          <cell r="CA192">
            <v>200405</v>
          </cell>
          <cell r="CB192">
            <v>22.913632824783534</v>
          </cell>
          <cell r="CC192">
            <v>22.272014580143235</v>
          </cell>
          <cell r="CD192">
            <v>8.8684164613619885</v>
          </cell>
          <cell r="CE192">
            <v>34.130302380240067</v>
          </cell>
          <cell r="CF192">
            <v>154.02165506573854</v>
          </cell>
          <cell r="CG192">
            <v>826.80776014109347</v>
          </cell>
          <cell r="CH192">
            <v>-95.3125</v>
          </cell>
          <cell r="CI192">
            <v>16.861219195849557</v>
          </cell>
          <cell r="CJ192">
            <v>-25</v>
          </cell>
          <cell r="CK192" t="e">
            <v>#DIV/0!</v>
          </cell>
          <cell r="CL192" t="e">
            <v>#DIV/0!</v>
          </cell>
          <cell r="CM192">
            <v>-100</v>
          </cell>
          <cell r="CN192">
            <v>-11.359877878132551</v>
          </cell>
          <cell r="CO192">
            <v>121.47478369319518</v>
          </cell>
          <cell r="CP192">
            <v>-72.559918713764858</v>
          </cell>
          <cell r="CQ192">
            <v>23.299565846599151</v>
          </cell>
          <cell r="CR192">
            <v>21.557648256553847</v>
          </cell>
          <cell r="CS192">
            <v>-69.743589743589737</v>
          </cell>
          <cell r="CT192">
            <v>22.519685039370103</v>
          </cell>
          <cell r="CU192">
            <v>-23.398561413635576</v>
          </cell>
          <cell r="CV192">
            <v>-13.088887526314736</v>
          </cell>
          <cell r="CW192">
            <v>-89.149022801302934</v>
          </cell>
          <cell r="CX192">
            <v>-31.488830427609585</v>
          </cell>
          <cell r="CY192" t="e">
            <v>#DIV/0!</v>
          </cell>
          <cell r="CZ192">
            <v>-69.770491803278688</v>
          </cell>
          <cell r="DA192">
            <v>-23.954372623574145</v>
          </cell>
          <cell r="DB192">
            <v>-73.615330684739433</v>
          </cell>
          <cell r="DC192">
            <v>493.63636363636351</v>
          </cell>
          <cell r="DD192" t="e">
            <v>#DIV/0!</v>
          </cell>
          <cell r="DE192">
            <v>-36.054971705739689</v>
          </cell>
          <cell r="DF192">
            <v>-2.7578402688750998</v>
          </cell>
          <cell r="DG192">
            <v>48.767937189994967</v>
          </cell>
          <cell r="DH192">
            <v>195.19713261648747</v>
          </cell>
          <cell r="DI192">
            <v>-55.594002306805081</v>
          </cell>
          <cell r="DJ192">
            <v>-32.522819667101331</v>
          </cell>
          <cell r="DK192">
            <v>-42.052023121387272</v>
          </cell>
          <cell r="DL192">
            <v>211.11111111111114</v>
          </cell>
          <cell r="DM192">
            <v>-29.250991028583357</v>
          </cell>
          <cell r="DN192">
            <v>19.090326713645098</v>
          </cell>
          <cell r="DO192">
            <v>-44.928787224859747</v>
          </cell>
          <cell r="DP192">
            <v>25.109649122806999</v>
          </cell>
          <cell r="DQ192">
            <v>88.153846153846189</v>
          </cell>
          <cell r="DR192">
            <v>-45.990688049663738</v>
          </cell>
          <cell r="DS192">
            <v>-33.333333333333343</v>
          </cell>
          <cell r="DT192">
            <v>40.833333333333314</v>
          </cell>
          <cell r="DU192">
            <v>-37.125220458553798</v>
          </cell>
          <cell r="DV192">
            <v>-13.68727532012241</v>
          </cell>
          <cell r="DW192">
            <v>0.73816760746852594</v>
          </cell>
          <cell r="DX192">
            <v>-2.237136465324383</v>
          </cell>
          <cell r="DY192" t="e">
            <v>#DIV/0!</v>
          </cell>
          <cell r="DZ192">
            <v>51.694915254237316</v>
          </cell>
          <cell r="EA192">
            <v>-18.94244814490213</v>
          </cell>
          <cell r="EB192">
            <v>29.674361133429329</v>
          </cell>
          <cell r="EC192" t="e">
            <v>#DIV/0!</v>
          </cell>
          <cell r="ED192" t="e">
            <v>#DIV/0!</v>
          </cell>
          <cell r="EE192" t="e">
            <v>#DIV/0!</v>
          </cell>
          <cell r="EF192" t="e">
            <v>#DIV/0!</v>
          </cell>
          <cell r="EG192" t="e">
            <v>#DIV/0!</v>
          </cell>
          <cell r="EH192" t="e">
            <v>#DIV/0!</v>
          </cell>
          <cell r="EI192" t="e">
            <v>#DIV/0!</v>
          </cell>
          <cell r="EJ192" t="e">
            <v>#DIV/0!</v>
          </cell>
          <cell r="EK192" t="e">
            <v>#DIV/0!</v>
          </cell>
          <cell r="EL192">
            <v>48.091900341705127</v>
          </cell>
          <cell r="EM192">
            <v>48.098523823672025</v>
          </cell>
          <cell r="EN192">
            <v>45.998188979929381</v>
          </cell>
          <cell r="EO192">
            <v>-58.757062146892657</v>
          </cell>
          <cell r="EP192" t="e">
            <v>#DIV/0!</v>
          </cell>
          <cell r="EQ192">
            <v>-100</v>
          </cell>
          <cell r="ER192">
            <v>-32.967032967032964</v>
          </cell>
          <cell r="ES192" t="e">
            <v>#DIV/0!</v>
          </cell>
          <cell r="ET192" t="e">
            <v>#DIV/0!</v>
          </cell>
          <cell r="EU192">
            <v>78.931109051590965</v>
          </cell>
          <cell r="EV192">
            <v>36.726745838164078</v>
          </cell>
          <cell r="EW192">
            <v>21.538461538461547</v>
          </cell>
          <cell r="EX192">
            <v>54.71698113207546</v>
          </cell>
          <cell r="EY192" t="e">
            <v>#DIV/0!</v>
          </cell>
        </row>
        <row r="193">
          <cell r="A193">
            <v>200406</v>
          </cell>
          <cell r="B193">
            <v>43.952522725697435</v>
          </cell>
          <cell r="C193">
            <v>46.15863356724185</v>
          </cell>
          <cell r="D193">
            <v>5.0192577966014227</v>
          </cell>
          <cell r="E193">
            <v>76.285317985650579</v>
          </cell>
          <cell r="F193">
            <v>-85.13513513513513</v>
          </cell>
          <cell r="G193">
            <v>10928.260869565218</v>
          </cell>
          <cell r="H193">
            <v>-100</v>
          </cell>
          <cell r="I193">
            <v>-98.510242085661076</v>
          </cell>
          <cell r="J193">
            <v>-100</v>
          </cell>
          <cell r="K193" t="e">
            <v>#DIV/0!</v>
          </cell>
          <cell r="L193" t="e">
            <v>#DIV/0!</v>
          </cell>
          <cell r="M193" t="e">
            <v>#DIV/0!</v>
          </cell>
          <cell r="N193">
            <v>-21.306376360808727</v>
          </cell>
          <cell r="O193">
            <v>200.68156424581008</v>
          </cell>
          <cell r="P193">
            <v>-44.456066945606686</v>
          </cell>
          <cell r="Q193">
            <v>44.723618090452248</v>
          </cell>
          <cell r="R193">
            <v>-74.152046783625735</v>
          </cell>
          <cell r="S193">
            <v>-4.1666666666666714</v>
          </cell>
          <cell r="T193">
            <v>-6.9333333333333229</v>
          </cell>
          <cell r="U193">
            <v>-58.460990775638031</v>
          </cell>
          <cell r="V193">
            <v>-98.646329837940897</v>
          </cell>
          <cell r="W193">
            <v>-91.543026706231458</v>
          </cell>
          <cell r="X193">
            <v>-94.695787831513258</v>
          </cell>
          <cell r="Y193" t="e">
            <v>#DIV/0!</v>
          </cell>
          <cell r="Z193">
            <v>-0.36496350364963348</v>
          </cell>
          <cell r="AA193">
            <v>75.36231884057969</v>
          </cell>
          <cell r="AB193">
            <v>-77.008652657601971</v>
          </cell>
          <cell r="AC193">
            <v>-57.575757575757571</v>
          </cell>
          <cell r="AD193" t="e">
            <v>#DIV/0!</v>
          </cell>
          <cell r="AE193">
            <v>35.057471264367791</v>
          </cell>
          <cell r="AF193">
            <v>-28.678977462844699</v>
          </cell>
          <cell r="AG193">
            <v>-53.158278628738145</v>
          </cell>
          <cell r="AH193">
            <v>208.28025477707007</v>
          </cell>
          <cell r="AI193">
            <v>-11.764705882352956</v>
          </cell>
          <cell r="AJ193">
            <v>-68.282190995124751</v>
          </cell>
          <cell r="AK193">
            <v>-16.393442622950829</v>
          </cell>
          <cell r="AL193">
            <v>225.58139534883725</v>
          </cell>
          <cell r="AM193">
            <v>-68.781150883552328</v>
          </cell>
          <cell r="AN193">
            <v>-46.319569120287255</v>
          </cell>
          <cell r="AO193">
            <v>-29.729729729729726</v>
          </cell>
          <cell r="AP193">
            <v>74.10714285714289</v>
          </cell>
          <cell r="AQ193">
            <v>109.63855421686745</v>
          </cell>
          <cell r="AR193">
            <v>-60.264900662251655</v>
          </cell>
          <cell r="AS193">
            <v>6.0606060606060623</v>
          </cell>
          <cell r="AT193">
            <v>36.666666666666657</v>
          </cell>
          <cell r="AU193">
            <v>-46.451612903225801</v>
          </cell>
          <cell r="AV193">
            <v>54.164057608015014</v>
          </cell>
          <cell r="AW193">
            <v>390.78947368421052</v>
          </cell>
          <cell r="AX193">
            <v>233.33333333333331</v>
          </cell>
          <cell r="AY193" t="e">
            <v>#DIV/0!</v>
          </cell>
          <cell r="AZ193">
            <v>127.86885245901635</v>
          </cell>
          <cell r="BA193">
            <v>3.3824514400535861</v>
          </cell>
          <cell r="BB193">
            <v>160.93458686711159</v>
          </cell>
          <cell r="BC193" t="e">
            <v>#DIV/0!</v>
          </cell>
          <cell r="BD193" t="e">
            <v>#DIV/0!</v>
          </cell>
          <cell r="BE193" t="e">
            <v>#DIV/0!</v>
          </cell>
          <cell r="BF193" t="e">
            <v>#DIV/0!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  <cell r="BL193">
            <v>125.42004995679468</v>
          </cell>
          <cell r="BM193">
            <v>125.62695870666687</v>
          </cell>
          <cell r="BN193">
            <v>-33.241946318250228</v>
          </cell>
          <cell r="BO193">
            <v>-100</v>
          </cell>
          <cell r="BP193" t="e">
            <v>#DIV/0!</v>
          </cell>
          <cell r="BQ193" t="e">
            <v>#DIV/0!</v>
          </cell>
          <cell r="BR193" t="e">
            <v>#DIV/0!</v>
          </cell>
          <cell r="BS193" t="e">
            <v>#DIV/0!</v>
          </cell>
          <cell r="BT193" t="e">
            <v>#DIV/0!</v>
          </cell>
          <cell r="BU193">
            <v>-29.619921363040632</v>
          </cell>
          <cell r="BV193">
            <v>5.6359738748325015</v>
          </cell>
          <cell r="BW193">
            <v>31.25</v>
          </cell>
          <cell r="BX193">
            <v>-17.647058823529406</v>
          </cell>
          <cell r="BY193" t="e">
            <v>#DIV/0!</v>
          </cell>
          <cell r="CA193">
            <v>200406</v>
          </cell>
          <cell r="CB193">
            <v>26.827441495161835</v>
          </cell>
          <cell r="CC193">
            <v>26.677452895509134</v>
          </cell>
          <cell r="CD193">
            <v>8.1584789864607785</v>
          </cell>
          <cell r="CE193">
            <v>40.981088256448771</v>
          </cell>
          <cell r="CF193">
            <v>129.45870922970158</v>
          </cell>
          <cell r="CG193">
            <v>1584.8287112561175</v>
          </cell>
          <cell r="CH193">
            <v>-95.384615384615387</v>
          </cell>
          <cell r="CI193">
            <v>-0.24855012427505585</v>
          </cell>
          <cell r="CJ193">
            <v>-70</v>
          </cell>
          <cell r="CK193" t="e">
            <v>#DIV/0!</v>
          </cell>
          <cell r="CL193" t="e">
            <v>#DIV/0!</v>
          </cell>
          <cell r="CM193">
            <v>-100</v>
          </cell>
          <cell r="CN193">
            <v>-12.111947318908747</v>
          </cell>
          <cell r="CO193">
            <v>136.41882918397039</v>
          </cell>
          <cell r="CP193">
            <v>-69.67762699136405</v>
          </cell>
          <cell r="CQ193">
            <v>26.750303520841797</v>
          </cell>
          <cell r="CR193">
            <v>-16.245765321835535</v>
          </cell>
          <cell r="CS193">
            <v>-67.159277504105091</v>
          </cell>
          <cell r="CT193">
            <v>17.675438596491261</v>
          </cell>
          <cell r="CU193">
            <v>-27.159445019677378</v>
          </cell>
          <cell r="CV193">
            <v>-21.372664845307568</v>
          </cell>
          <cell r="CW193">
            <v>-89.437880415324031</v>
          </cell>
          <cell r="CX193">
            <v>-37.973670521387703</v>
          </cell>
          <cell r="CY193" t="e">
            <v>#DIV/0!</v>
          </cell>
          <cell r="CZ193">
            <v>-66.786946972074048</v>
          </cell>
          <cell r="DA193">
            <v>19.78723404255318</v>
          </cell>
          <cell r="DB193">
            <v>-74.154874213836479</v>
          </cell>
          <cell r="DC193">
            <v>286.93181818181819</v>
          </cell>
          <cell r="DD193" t="e">
            <v>#DIV/0!</v>
          </cell>
          <cell r="DE193">
            <v>-27.285613040396882</v>
          </cell>
          <cell r="DF193">
            <v>-8.2360128920657871</v>
          </cell>
          <cell r="DG193">
            <v>5.8506472566453027</v>
          </cell>
          <cell r="DH193">
            <v>197.6009362200117</v>
          </cell>
          <cell r="DI193">
            <v>-54.751131221719469</v>
          </cell>
          <cell r="DJ193">
            <v>-44.985258108040583</v>
          </cell>
          <cell r="DK193">
            <v>-39.97343957503319</v>
          </cell>
          <cell r="DL193">
            <v>213.04347826086956</v>
          </cell>
          <cell r="DM193">
            <v>-36.648859492919527</v>
          </cell>
          <cell r="DN193">
            <v>1.8885741265344649</v>
          </cell>
          <cell r="DO193">
            <v>-41.5353670801207</v>
          </cell>
          <cell r="DP193">
            <v>30.468749999999972</v>
          </cell>
          <cell r="DQ193">
            <v>90.586630286493886</v>
          </cell>
          <cell r="DR193">
            <v>-47.919463087248324</v>
          </cell>
          <cell r="DS193">
            <v>-29.084967320261441</v>
          </cell>
          <cell r="DT193">
            <v>40.370370370370352</v>
          </cell>
          <cell r="DU193">
            <v>-38.246702870442206</v>
          </cell>
          <cell r="DV193">
            <v>-7.8066914498141387</v>
          </cell>
          <cell r="DW193">
            <v>13.198823034888619</v>
          </cell>
          <cell r="DX193">
            <v>16.666666666666657</v>
          </cell>
          <cell r="DY193" t="e">
            <v>#DIV/0!</v>
          </cell>
          <cell r="DZ193">
            <v>60.412757973733591</v>
          </cell>
          <cell r="EA193">
            <v>-15.62608825431569</v>
          </cell>
          <cell r="EB193">
            <v>48.752882315650595</v>
          </cell>
          <cell r="EC193" t="e">
            <v>#DIV/0!</v>
          </cell>
          <cell r="ED193" t="e">
            <v>#DIV/0!</v>
          </cell>
          <cell r="EE193" t="e">
            <v>#DIV/0!</v>
          </cell>
          <cell r="EF193" t="e">
            <v>#DIV/0!</v>
          </cell>
          <cell r="EG193" t="e">
            <v>#DIV/0!</v>
          </cell>
          <cell r="EH193" t="e">
            <v>#DIV/0!</v>
          </cell>
          <cell r="EI193" t="e">
            <v>#DIV/0!</v>
          </cell>
          <cell r="EJ193" t="e">
            <v>#DIV/0!</v>
          </cell>
          <cell r="EK193" t="e">
            <v>#DIV/0!</v>
          </cell>
          <cell r="EL193">
            <v>62.352369941657713</v>
          </cell>
          <cell r="EM193">
            <v>62.417575692670198</v>
          </cell>
          <cell r="EN193">
            <v>39.230476703614471</v>
          </cell>
          <cell r="EO193">
            <v>-60.10928961748634</v>
          </cell>
          <cell r="EP193" t="e">
            <v>#DIV/0!</v>
          </cell>
          <cell r="EQ193">
            <v>-100</v>
          </cell>
          <cell r="ER193">
            <v>-32.967032967032964</v>
          </cell>
          <cell r="ES193" t="e">
            <v>#DIV/0!</v>
          </cell>
          <cell r="ET193" t="e">
            <v>#DIV/0!</v>
          </cell>
          <cell r="EU193">
            <v>67.486527566671271</v>
          </cell>
          <cell r="EV193">
            <v>29.919867651130886</v>
          </cell>
          <cell r="EW193">
            <v>23.456790123456813</v>
          </cell>
          <cell r="EX193">
            <v>37.142857142857139</v>
          </cell>
          <cell r="EY193" t="e">
            <v>#DIV/0!</v>
          </cell>
        </row>
        <row r="194">
          <cell r="A194">
            <v>200407</v>
          </cell>
          <cell r="B194">
            <v>71.225666449047566</v>
          </cell>
          <cell r="C194">
            <v>74.409764249224907</v>
          </cell>
          <cell r="D194">
            <v>16.463182039479534</v>
          </cell>
          <cell r="E194">
            <v>75.061842933272288</v>
          </cell>
          <cell r="F194">
            <v>-87.5</v>
          </cell>
          <cell r="G194">
            <v>7369.3181818181811</v>
          </cell>
          <cell r="H194">
            <v>-100</v>
          </cell>
          <cell r="I194">
            <v>-98.540772532188839</v>
          </cell>
          <cell r="J194" t="e">
            <v>#DIV/0!</v>
          </cell>
          <cell r="K194" t="e">
            <v>#DIV/0!</v>
          </cell>
          <cell r="L194" t="e">
            <v>#DIV/0!</v>
          </cell>
          <cell r="M194" t="e">
            <v>#DIV/0!</v>
          </cell>
          <cell r="N194">
            <v>-4.0660736975857645</v>
          </cell>
          <cell r="O194">
            <v>149.86381730567774</v>
          </cell>
          <cell r="P194">
            <v>-49.800796812749006</v>
          </cell>
          <cell r="Q194">
            <v>25.144508670520224</v>
          </cell>
          <cell r="R194">
            <v>-46.401590457256461</v>
          </cell>
          <cell r="S194">
            <v>77.647058823529392</v>
          </cell>
          <cell r="T194">
            <v>13.178294573643413</v>
          </cell>
          <cell r="U194">
            <v>-66.581964835144788</v>
          </cell>
          <cell r="V194">
            <v>-99.840510366826152</v>
          </cell>
          <cell r="W194">
            <v>-92.619926199261997</v>
          </cell>
          <cell r="X194">
            <v>-99.656619610835563</v>
          </cell>
          <cell r="Y194">
            <v>-100</v>
          </cell>
          <cell r="Z194">
            <v>-32.444444444444443</v>
          </cell>
          <cell r="AA194">
            <v>101.66666666666671</v>
          </cell>
          <cell r="AB194">
            <v>0</v>
          </cell>
          <cell r="AC194" t="e">
            <v>#DIV/0!</v>
          </cell>
          <cell r="AD194" t="e">
            <v>#DIV/0!</v>
          </cell>
          <cell r="AE194">
            <v>-15.94202898550725</v>
          </cell>
          <cell r="AF194">
            <v>-11.542539960370931</v>
          </cell>
          <cell r="AG194">
            <v>-36.432685084717477</v>
          </cell>
          <cell r="AH194">
            <v>139.94910941475828</v>
          </cell>
          <cell r="AI194">
            <v>-28.571428571428569</v>
          </cell>
          <cell r="AJ194">
            <v>-44.896551724137936</v>
          </cell>
          <cell r="AK194">
            <v>1.1173184357541999</v>
          </cell>
          <cell r="AL194">
            <v>292.85714285714283</v>
          </cell>
          <cell r="AM194">
            <v>-42.63322884012539</v>
          </cell>
          <cell r="AN194">
            <v>-4.822335025380724</v>
          </cell>
          <cell r="AO194">
            <v>-38.390092879256969</v>
          </cell>
          <cell r="AP194">
            <v>126.92307692307688</v>
          </cell>
          <cell r="AQ194">
            <v>-2.3255813953488342</v>
          </cell>
          <cell r="AR194">
            <v>-72.02216066481995</v>
          </cell>
          <cell r="AS194">
            <v>95.454545454545467</v>
          </cell>
          <cell r="AT194">
            <v>111.11111111111111</v>
          </cell>
          <cell r="AU194">
            <v>20</v>
          </cell>
          <cell r="AV194">
            <v>26.163723916532916</v>
          </cell>
          <cell r="AW194">
            <v>-44.32432432432433</v>
          </cell>
          <cell r="AX194">
            <v>503.50877192982443</v>
          </cell>
          <cell r="AY194" t="e">
            <v>#DIV/0!</v>
          </cell>
          <cell r="AZ194">
            <v>78.94736842105263</v>
          </cell>
          <cell r="BA194">
            <v>-3.700892009869051</v>
          </cell>
          <cell r="BB194">
            <v>-33.207168747466696</v>
          </cell>
          <cell r="BC194" t="e">
            <v>#DIV/0!</v>
          </cell>
          <cell r="BD194" t="e">
            <v>#DIV/0!</v>
          </cell>
          <cell r="BE194" t="e">
            <v>#DIV/0!</v>
          </cell>
          <cell r="BF194" t="e">
            <v>#DIV/0!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  <cell r="BL194">
            <v>247.06453004089764</v>
          </cell>
          <cell r="BM194">
            <v>247.45649263721555</v>
          </cell>
          <cell r="BN194">
            <v>-93.604651162790702</v>
          </cell>
          <cell r="BO194" t="e">
            <v>#DIV/0!</v>
          </cell>
          <cell r="BP194" t="e">
            <v>#DIV/0!</v>
          </cell>
          <cell r="BQ194" t="e">
            <v>#DIV/0!</v>
          </cell>
          <cell r="BR194" t="e">
            <v>#DIV/0!</v>
          </cell>
          <cell r="BS194" t="e">
            <v>#DIV/0!</v>
          </cell>
          <cell r="BT194" t="e">
            <v>#DIV/0!</v>
          </cell>
          <cell r="BU194">
            <v>-93.604651162790702</v>
          </cell>
          <cell r="BV194">
            <v>32.388453484916937</v>
          </cell>
          <cell r="BW194">
            <v>25</v>
          </cell>
          <cell r="BX194">
            <v>40</v>
          </cell>
          <cell r="BY194" t="e">
            <v>#DIV/0!</v>
          </cell>
          <cell r="CA194">
            <v>200407</v>
          </cell>
          <cell r="CB194">
            <v>31.775282665535002</v>
          </cell>
          <cell r="CC194">
            <v>31.850073990817322</v>
          </cell>
          <cell r="CD194">
            <v>9.1670551024825926</v>
          </cell>
          <cell r="CE194">
            <v>45.645632396032198</v>
          </cell>
          <cell r="CF194">
            <v>121.9022103148024</v>
          </cell>
          <cell r="CG194">
            <v>2310.9843081312411</v>
          </cell>
          <cell r="CH194">
            <v>-95.454545454545453</v>
          </cell>
          <cell r="CI194">
            <v>-24.174676138737979</v>
          </cell>
          <cell r="CJ194">
            <v>180</v>
          </cell>
          <cell r="CK194" t="e">
            <v>#DIV/0!</v>
          </cell>
          <cell r="CL194" t="e">
            <v>#DIV/0!</v>
          </cell>
          <cell r="CM194">
            <v>-100</v>
          </cell>
          <cell r="CN194">
            <v>-11.430416532127865</v>
          </cell>
          <cell r="CO194">
            <v>138.67118263341703</v>
          </cell>
          <cell r="CP194">
            <v>-69.156437712196407</v>
          </cell>
          <cell r="CQ194">
            <v>26.553070642527544</v>
          </cell>
          <cell r="CR194">
            <v>-24.664224664224662</v>
          </cell>
          <cell r="CS194">
            <v>-35.558408215661103</v>
          </cell>
          <cell r="CT194">
            <v>17.022872140982386</v>
          </cell>
          <cell r="CU194">
            <v>-30.950757062086964</v>
          </cell>
          <cell r="CV194">
            <v>-30.942038381742748</v>
          </cell>
          <cell r="CW194">
            <v>-89.585111831995903</v>
          </cell>
          <cell r="CX194">
            <v>-43.82877009995655</v>
          </cell>
          <cell r="CY194">
            <v>-100</v>
          </cell>
          <cell r="CZ194">
            <v>-65.616002424609789</v>
          </cell>
          <cell r="DA194">
            <v>29.056603773584897</v>
          </cell>
          <cell r="DB194">
            <v>-69.651098393944991</v>
          </cell>
          <cell r="DC194">
            <v>308.52272727272725</v>
          </cell>
          <cell r="DD194" t="e">
            <v>#DIV/0!</v>
          </cell>
          <cell r="DE194">
            <v>-25.834363411619279</v>
          </cell>
          <cell r="DF194">
            <v>-8.6084517701355026</v>
          </cell>
          <cell r="DG194">
            <v>-0.71982568545563197</v>
          </cell>
          <cell r="DH194">
            <v>186.8220742150333</v>
          </cell>
          <cell r="DI194">
            <v>-53.191489361702132</v>
          </cell>
          <cell r="DJ194">
            <v>-44.97402994194929</v>
          </cell>
          <cell r="DK194">
            <v>-32.081545064377679</v>
          </cell>
          <cell r="DL194">
            <v>217.93002915451893</v>
          </cell>
          <cell r="DM194">
            <v>-37.098039215686271</v>
          </cell>
          <cell r="DN194">
            <v>0.83598726114648514</v>
          </cell>
          <cell r="DO194">
            <v>-40.975475337558564</v>
          </cell>
          <cell r="DP194">
            <v>32.857142857142861</v>
          </cell>
          <cell r="DQ194">
            <v>72.928176795580129</v>
          </cell>
          <cell r="DR194">
            <v>-51.271186440677972</v>
          </cell>
          <cell r="DS194">
            <v>-20.731707317073187</v>
          </cell>
          <cell r="DT194">
            <v>46.801346801346767</v>
          </cell>
          <cell r="DU194">
            <v>-35.246504782928639</v>
          </cell>
          <cell r="DV194">
            <v>-5.1591273018414796</v>
          </cell>
          <cell r="DW194">
            <v>9.0483619344773842</v>
          </cell>
          <cell r="DX194">
            <v>67.771639042357265</v>
          </cell>
          <cell r="DY194" t="e">
            <v>#DIV/0!</v>
          </cell>
          <cell r="DZ194">
            <v>62.203389830508485</v>
          </cell>
          <cell r="EA194">
            <v>-14.244243583822652</v>
          </cell>
          <cell r="EB194">
            <v>34.567488862418742</v>
          </cell>
          <cell r="EC194" t="e">
            <v>#DIV/0!</v>
          </cell>
          <cell r="ED194" t="e">
            <v>#DIV/0!</v>
          </cell>
          <cell r="EE194" t="e">
            <v>#DIV/0!</v>
          </cell>
          <cell r="EF194" t="e">
            <v>#DIV/0!</v>
          </cell>
          <cell r="EG194" t="e">
            <v>#DIV/0!</v>
          </cell>
          <cell r="EH194" t="e">
            <v>#DIV/0!</v>
          </cell>
          <cell r="EI194" t="e">
            <v>#DIV/0!</v>
          </cell>
          <cell r="EJ194" t="e">
            <v>#DIV/0!</v>
          </cell>
          <cell r="EK194" t="e">
            <v>#DIV/0!</v>
          </cell>
          <cell r="EL194">
            <v>77.50646660217302</v>
          </cell>
          <cell r="EM194">
            <v>77.621715615031604</v>
          </cell>
          <cell r="EN194">
            <v>34.549700684245067</v>
          </cell>
          <cell r="EO194">
            <v>-60.10928961748634</v>
          </cell>
          <cell r="EP194" t="e">
            <v>#DIV/0!</v>
          </cell>
          <cell r="EQ194">
            <v>-100</v>
          </cell>
          <cell r="ER194">
            <v>-32.967032967032964</v>
          </cell>
          <cell r="ES194" t="e">
            <v>#DIV/0!</v>
          </cell>
          <cell r="ET194" t="e">
            <v>#DIV/0!</v>
          </cell>
          <cell r="EU194">
            <v>60.176757683682894</v>
          </cell>
          <cell r="EV194">
            <v>30.340587635313909</v>
          </cell>
          <cell r="EW194">
            <v>23.711340206185596</v>
          </cell>
          <cell r="EX194">
            <v>37.64705882352942</v>
          </cell>
          <cell r="EY194" t="e">
            <v>#DIV/0!</v>
          </cell>
        </row>
        <row r="195">
          <cell r="A195">
            <v>200408</v>
          </cell>
          <cell r="B195">
            <v>6.5238027887965586</v>
          </cell>
          <cell r="C195">
            <v>7.1986412773620287</v>
          </cell>
          <cell r="D195">
            <v>7.2236766234291565</v>
          </cell>
          <cell r="E195">
            <v>26.293489093134113</v>
          </cell>
          <cell r="F195">
            <v>-71.376547705753822</v>
          </cell>
          <cell r="G195">
            <v>4200.0000000000009</v>
          </cell>
          <cell r="H195" t="e">
            <v>#DIV/0!</v>
          </cell>
          <cell r="I195">
            <v>-44.145785876993159</v>
          </cell>
          <cell r="J195" t="e">
            <v>#DIV/0!</v>
          </cell>
          <cell r="K195" t="e">
            <v>#DIV/0!</v>
          </cell>
          <cell r="L195" t="e">
            <v>#DIV/0!</v>
          </cell>
          <cell r="M195" t="e">
            <v>#DIV/0!</v>
          </cell>
          <cell r="N195">
            <v>-16.838995568685391</v>
          </cell>
          <cell r="O195">
            <v>52.810443413528986</v>
          </cell>
          <cell r="P195">
            <v>-59.067357512953372</v>
          </cell>
          <cell r="Q195">
            <v>-23.512747875354094</v>
          </cell>
          <cell r="R195">
            <v>50.511945392491469</v>
          </cell>
          <cell r="S195">
            <v>-65.432098765432102</v>
          </cell>
          <cell r="T195">
            <v>5.1075268817204318</v>
          </cell>
          <cell r="U195">
            <v>-75.540169501122151</v>
          </cell>
          <cell r="V195">
            <v>-89.033558509479192</v>
          </cell>
          <cell r="W195">
            <v>-100</v>
          </cell>
          <cell r="X195">
            <v>-41.910752899547866</v>
          </cell>
          <cell r="Y195" t="e">
            <v>#DIV/0!</v>
          </cell>
          <cell r="Z195">
            <v>-43.548387096774185</v>
          </cell>
          <cell r="AA195">
            <v>147.49999999999997</v>
          </cell>
          <cell r="AB195">
            <v>40.229885057471279</v>
          </cell>
          <cell r="AC195" t="e">
            <v>#DIV/0!</v>
          </cell>
          <cell r="AD195" t="e">
            <v>#DIV/0!</v>
          </cell>
          <cell r="AE195">
            <v>-87.6953125</v>
          </cell>
          <cell r="AF195">
            <v>18.455025404039489</v>
          </cell>
          <cell r="AG195">
            <v>77.554510474561766</v>
          </cell>
          <cell r="AH195">
            <v>614.28571428571422</v>
          </cell>
          <cell r="AI195">
            <v>21.875</v>
          </cell>
          <cell r="AJ195">
            <v>-17.13147410358566</v>
          </cell>
          <cell r="AK195">
            <v>-45.352112676056336</v>
          </cell>
          <cell r="AL195">
            <v>379.5454545454545</v>
          </cell>
          <cell r="AM195">
            <v>-38.752052545155991</v>
          </cell>
          <cell r="AN195">
            <v>17.868338557993724</v>
          </cell>
          <cell r="AO195">
            <v>-33.476394849785407</v>
          </cell>
          <cell r="AP195">
            <v>384.78260869565224</v>
          </cell>
          <cell r="AQ195">
            <v>63.063063063063055</v>
          </cell>
          <cell r="AR195">
            <v>-63.732394366197184</v>
          </cell>
          <cell r="AS195">
            <v>39.130434782608688</v>
          </cell>
          <cell r="AT195">
            <v>-7.6923076923076934</v>
          </cell>
          <cell r="AU195">
            <v>-13.559322033898297</v>
          </cell>
          <cell r="AV195">
            <v>42.023217247097818</v>
          </cell>
          <cell r="AW195">
            <v>125</v>
          </cell>
          <cell r="AX195">
            <v>436</v>
          </cell>
          <cell r="AY195" t="e">
            <v>#DIV/0!</v>
          </cell>
          <cell r="AZ195">
            <v>152.83018867924528</v>
          </cell>
          <cell r="BA195">
            <v>-23.683794466403157</v>
          </cell>
          <cell r="BB195">
            <v>17.168143911133797</v>
          </cell>
          <cell r="BC195" t="e">
            <v>#DIV/0!</v>
          </cell>
          <cell r="BD195" t="e">
            <v>#DIV/0!</v>
          </cell>
          <cell r="BE195" t="e">
            <v>#DIV/0!</v>
          </cell>
          <cell r="BF195" t="e">
            <v>#DIV/0!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  <cell r="BL195">
            <v>-13.711340206185568</v>
          </cell>
          <cell r="BM195">
            <v>-13.711340206185568</v>
          </cell>
          <cell r="BN195" t="e">
            <v>#DIV/0!</v>
          </cell>
          <cell r="BO195" t="e">
            <v>#DIV/0!</v>
          </cell>
          <cell r="BP195" t="e">
            <v>#DIV/0!</v>
          </cell>
          <cell r="BQ195" t="e">
            <v>#DIV/0!</v>
          </cell>
          <cell r="BR195" t="e">
            <v>#DIV/0!</v>
          </cell>
          <cell r="BS195" t="e">
            <v>#DIV/0!</v>
          </cell>
          <cell r="BT195" t="e">
            <v>#DIV/0!</v>
          </cell>
          <cell r="BU195" t="e">
            <v>#DIV/0!</v>
          </cell>
          <cell r="BV195">
            <v>2.3159200516525686</v>
          </cell>
          <cell r="BW195">
            <v>0</v>
          </cell>
          <cell r="BX195">
            <v>5</v>
          </cell>
          <cell r="BY195" t="e">
            <v>#DIV/0!</v>
          </cell>
          <cell r="CA195">
            <v>200408</v>
          </cell>
          <cell r="CB195">
            <v>29.76211018022147</v>
          </cell>
          <cell r="CC195">
            <v>30.054722212194264</v>
          </cell>
          <cell r="CD195">
            <v>8.962818836431083</v>
          </cell>
          <cell r="CE195">
            <v>43.524298643929313</v>
          </cell>
          <cell r="CF195">
            <v>61.023170451938512</v>
          </cell>
          <cell r="CG195">
            <v>2313.6752136752139</v>
          </cell>
          <cell r="CH195">
            <v>-84.848484848484844</v>
          </cell>
          <cell r="CI195">
            <v>-30.45408967196677</v>
          </cell>
          <cell r="CJ195">
            <v>1560.0000000000002</v>
          </cell>
          <cell r="CK195" t="e">
            <v>#DIV/0!</v>
          </cell>
          <cell r="CL195" t="e">
            <v>#DIV/0!</v>
          </cell>
          <cell r="CM195">
            <v>-100</v>
          </cell>
          <cell r="CN195">
            <v>-11.797752808988776</v>
          </cell>
          <cell r="CO195">
            <v>126.65881784700846</v>
          </cell>
          <cell r="CP195">
            <v>-69.055745164960186</v>
          </cell>
          <cell r="CQ195">
            <v>20.977917981072608</v>
          </cell>
          <cell r="CR195">
            <v>-17.981391585760534</v>
          </cell>
          <cell r="CS195">
            <v>-40.701381509032942</v>
          </cell>
          <cell r="CT195">
            <v>15.564330371832853</v>
          </cell>
          <cell r="CU195">
            <v>-38.774446181972799</v>
          </cell>
          <cell r="CV195">
            <v>-44.262479388397544</v>
          </cell>
          <cell r="CW195">
            <v>-90.936106983655279</v>
          </cell>
          <cell r="CX195">
            <v>-43.530383192146559</v>
          </cell>
          <cell r="CY195">
            <v>-100</v>
          </cell>
          <cell r="CZ195">
            <v>-65.20898408448609</v>
          </cell>
          <cell r="DA195">
            <v>37.368421052631561</v>
          </cell>
          <cell r="DB195">
            <v>-64.600211342021851</v>
          </cell>
          <cell r="DC195">
            <v>348.2954545454545</v>
          </cell>
          <cell r="DD195" t="e">
            <v>#DIV/0!</v>
          </cell>
          <cell r="DE195">
            <v>-40.704225352112665</v>
          </cell>
          <cell r="DF195">
            <v>-6.1829108898377427</v>
          </cell>
          <cell r="DG195">
            <v>5.8096268381697485</v>
          </cell>
          <cell r="DH195">
            <v>199.26096997690536</v>
          </cell>
          <cell r="DI195">
            <v>-50.720164609053512</v>
          </cell>
          <cell r="DJ195">
            <v>-44.088066260987155</v>
          </cell>
          <cell r="DK195">
            <v>-37.819732034104746</v>
          </cell>
          <cell r="DL195">
            <v>227.67123287671234</v>
          </cell>
          <cell r="DM195">
            <v>-37.242268041237125</v>
          </cell>
          <cell r="DN195">
            <v>2.7552101730837109</v>
          </cell>
          <cell r="DO195">
            <v>-39.764325323475049</v>
          </cell>
          <cell r="DP195">
            <v>47.627737226277361</v>
          </cell>
          <cell r="DQ195">
            <v>71.850393700787436</v>
          </cell>
          <cell r="DR195">
            <v>-52.500000000000007</v>
          </cell>
          <cell r="DS195">
            <v>-16.80911680911683</v>
          </cell>
          <cell r="DT195">
            <v>38.681948424068736</v>
          </cell>
          <cell r="DU195">
            <v>-33.513879485443482</v>
          </cell>
          <cell r="DV195">
            <v>-1.8495684340320651</v>
          </cell>
          <cell r="DW195">
            <v>10.123647604327672</v>
          </cell>
          <cell r="DX195">
            <v>83.978873239436581</v>
          </cell>
          <cell r="DY195" t="e">
            <v>#DIV/0!</v>
          </cell>
          <cell r="DZ195">
            <v>69.673405909797793</v>
          </cell>
          <cell r="EA195">
            <v>-15.396941848791386</v>
          </cell>
          <cell r="EB195">
            <v>32.438455092008326</v>
          </cell>
          <cell r="EC195" t="e">
            <v>#DIV/0!</v>
          </cell>
          <cell r="ED195" t="e">
            <v>#DIV/0!</v>
          </cell>
          <cell r="EE195" t="e">
            <v>#DIV/0!</v>
          </cell>
          <cell r="EF195" t="e">
            <v>#DIV/0!</v>
          </cell>
          <cell r="EG195" t="e">
            <v>#DIV/0!</v>
          </cell>
          <cell r="EH195" t="e">
            <v>#DIV/0!</v>
          </cell>
          <cell r="EI195" t="e">
            <v>#DIV/0!</v>
          </cell>
          <cell r="EJ195" t="e">
            <v>#DIV/0!</v>
          </cell>
          <cell r="EK195" t="e">
            <v>#DIV/0!</v>
          </cell>
          <cell r="EL195">
            <v>77.480658552218614</v>
          </cell>
          <cell r="EM195">
            <v>77.595805649516592</v>
          </cell>
          <cell r="EN195">
            <v>34.549700684245067</v>
          </cell>
          <cell r="EO195">
            <v>-60.10928961748634</v>
          </cell>
          <cell r="EP195" t="e">
            <v>#DIV/0!</v>
          </cell>
          <cell r="EQ195">
            <v>-100</v>
          </cell>
          <cell r="ER195">
            <v>-32.967032967032964</v>
          </cell>
          <cell r="ES195" t="e">
            <v>#DIV/0!</v>
          </cell>
          <cell r="ET195" t="e">
            <v>#DIV/0!</v>
          </cell>
          <cell r="EU195">
            <v>60.176757683682894</v>
          </cell>
          <cell r="EV195">
            <v>24.88636873376295</v>
          </cell>
          <cell r="EW195">
            <v>19.008264462809919</v>
          </cell>
          <cell r="EX195">
            <v>31.428571428571416</v>
          </cell>
          <cell r="EY195" t="e">
            <v>#DIV/0!</v>
          </cell>
        </row>
        <row r="196">
          <cell r="A196">
            <v>200409</v>
          </cell>
          <cell r="B196">
            <v>46.370290118654481</v>
          </cell>
          <cell r="C196">
            <v>55.056251859145902</v>
          </cell>
          <cell r="D196">
            <v>55.301322921671357</v>
          </cell>
          <cell r="E196">
            <v>122.60252649945133</v>
          </cell>
          <cell r="F196">
            <v>-88.07692307692308</v>
          </cell>
          <cell r="G196" t="e">
            <v>#DIV/0!</v>
          </cell>
          <cell r="H196">
            <v>-100</v>
          </cell>
          <cell r="I196">
            <v>-78.852459016393439</v>
          </cell>
          <cell r="J196">
            <v>100</v>
          </cell>
          <cell r="K196" t="e">
            <v>#DIV/0!</v>
          </cell>
          <cell r="L196" t="e">
            <v>#DIV/0!</v>
          </cell>
          <cell r="M196" t="e">
            <v>#DIV/0!</v>
          </cell>
          <cell r="N196">
            <v>23.050058207217688</v>
          </cell>
          <cell r="O196">
            <v>322.71963009667923</v>
          </cell>
          <cell r="P196">
            <v>-33.950617283950621</v>
          </cell>
          <cell r="Q196">
            <v>6.4356435643564396</v>
          </cell>
          <cell r="R196">
            <v>113.6769078295342</v>
          </cell>
          <cell r="S196">
            <v>18.518518518518533</v>
          </cell>
          <cell r="T196">
            <v>-0.67796610169490634</v>
          </cell>
          <cell r="U196">
            <v>-66.192745990690469</v>
          </cell>
          <cell r="V196">
            <v>-94.418880807481074</v>
          </cell>
          <cell r="W196">
            <v>-57.251908396946568</v>
          </cell>
          <cell r="X196">
            <v>-71.763694423974457</v>
          </cell>
          <cell r="Y196" t="e">
            <v>#DIV/0!</v>
          </cell>
          <cell r="Z196">
            <v>-58.139534883720927</v>
          </cell>
          <cell r="AA196">
            <v>122.97297297297297</v>
          </cell>
          <cell r="AB196">
            <v>21.500000000000014</v>
          </cell>
          <cell r="AC196">
            <v>21.686746987951807</v>
          </cell>
          <cell r="AD196" t="e">
            <v>#DIV/0!</v>
          </cell>
          <cell r="AE196">
            <v>468.00000000000011</v>
          </cell>
          <cell r="AF196">
            <v>36.960137109257971</v>
          </cell>
          <cell r="AG196">
            <v>61.796785304248004</v>
          </cell>
          <cell r="AH196">
            <v>1947.4576271186443</v>
          </cell>
          <cell r="AI196">
            <v>37.5</v>
          </cell>
          <cell r="AJ196">
            <v>256.28140703517585</v>
          </cell>
          <cell r="AK196">
            <v>-88.92307692307692</v>
          </cell>
          <cell r="AL196">
            <v>273.52941176470586</v>
          </cell>
          <cell r="AM196">
            <v>-28.726708074534173</v>
          </cell>
          <cell r="AN196">
            <v>-19.486081370449682</v>
          </cell>
          <cell r="AO196">
            <v>-6.7924528301886653</v>
          </cell>
          <cell r="AP196">
            <v>223.63636363636357</v>
          </cell>
          <cell r="AQ196">
            <v>97.72727272727272</v>
          </cell>
          <cell r="AR196">
            <v>-41.369047619047613</v>
          </cell>
          <cell r="AS196">
            <v>3.125</v>
          </cell>
          <cell r="AT196">
            <v>162.5</v>
          </cell>
          <cell r="AU196">
            <v>-31.818181818181827</v>
          </cell>
          <cell r="AV196">
            <v>18.28958509737511</v>
          </cell>
          <cell r="AW196">
            <v>325</v>
          </cell>
          <cell r="AX196">
            <v>432.25806451612902</v>
          </cell>
          <cell r="AY196" t="e">
            <v>#DIV/0!</v>
          </cell>
          <cell r="AZ196">
            <v>182.75862068965517</v>
          </cell>
          <cell r="BA196">
            <v>35.850982393467717</v>
          </cell>
          <cell r="BB196">
            <v>207.94231586840215</v>
          </cell>
          <cell r="BC196" t="e">
            <v>#DIV/0!</v>
          </cell>
          <cell r="BD196" t="e">
            <v>#DIV/0!</v>
          </cell>
          <cell r="BE196" t="e">
            <v>#DIV/0!</v>
          </cell>
          <cell r="BF196" t="e">
            <v>#DIV/0!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  <cell r="BL196">
            <v>26.997357186420018</v>
          </cell>
          <cell r="BM196">
            <v>26.997357186420018</v>
          </cell>
          <cell r="BN196" t="e">
            <v>#DIV/0!</v>
          </cell>
          <cell r="BO196" t="e">
            <v>#DIV/0!</v>
          </cell>
          <cell r="BP196" t="e">
            <v>#DIV/0!</v>
          </cell>
          <cell r="BQ196" t="e">
            <v>#DIV/0!</v>
          </cell>
          <cell r="BR196" t="e">
            <v>#DIV/0!</v>
          </cell>
          <cell r="BS196" t="e">
            <v>#DIV/0!</v>
          </cell>
          <cell r="BT196" t="e">
            <v>#DIV/0!</v>
          </cell>
          <cell r="BU196" t="e">
            <v>#DIV/0!</v>
          </cell>
          <cell r="BV196">
            <v>6.7589420381494563</v>
          </cell>
          <cell r="BW196">
            <v>31.578947368421069</v>
          </cell>
          <cell r="BX196">
            <v>-13.043478260869563</v>
          </cell>
          <cell r="BY196" t="e">
            <v>#DIV/0!</v>
          </cell>
          <cell r="CA196">
            <v>200409</v>
          </cell>
          <cell r="CB196">
            <v>30.682559579280337</v>
          </cell>
          <cell r="CC196">
            <v>31.268133713701161</v>
          </cell>
          <cell r="CD196">
            <v>12.117666875309567</v>
          </cell>
          <cell r="CE196">
            <v>49.05095105746247</v>
          </cell>
          <cell r="CF196">
            <v>32.302278199666631</v>
          </cell>
          <cell r="CG196">
            <v>2318.0911680911681</v>
          </cell>
          <cell r="CH196">
            <v>-85.294117647058826</v>
          </cell>
          <cell r="CI196">
            <v>-47.100836387557557</v>
          </cell>
          <cell r="CJ196">
            <v>1490.4761904761906</v>
          </cell>
          <cell r="CK196" t="e">
            <v>#DIV/0!</v>
          </cell>
          <cell r="CL196" t="e">
            <v>#DIV/0!</v>
          </cell>
          <cell r="CM196">
            <v>-100</v>
          </cell>
          <cell r="CN196">
            <v>-9.0329731227487002</v>
          </cell>
          <cell r="CO196">
            <v>139.79580340797077</v>
          </cell>
          <cell r="CP196">
            <v>-68.1951170298628</v>
          </cell>
          <cell r="CQ196">
            <v>20.106761565836322</v>
          </cell>
          <cell r="CR196">
            <v>-5.790584564559083</v>
          </cell>
          <cell r="CS196">
            <v>-39.049586776859499</v>
          </cell>
          <cell r="CT196">
            <v>14.127174565087003</v>
          </cell>
          <cell r="CU196">
            <v>-41.887170705945344</v>
          </cell>
          <cell r="CV196">
            <v>-51.48835617903044</v>
          </cell>
          <cell r="CW196">
            <v>-90.29296020988194</v>
          </cell>
          <cell r="CX196">
            <v>-49.158933424744745</v>
          </cell>
          <cell r="CY196">
            <v>-100</v>
          </cell>
          <cell r="CZ196">
            <v>-65.032632342277012</v>
          </cell>
          <cell r="DA196">
            <v>47.204968944099363</v>
          </cell>
          <cell r="DB196">
            <v>-61.670636270840426</v>
          </cell>
          <cell r="DC196">
            <v>243.62934362934362</v>
          </cell>
          <cell r="DD196" t="e">
            <v>#DIV/0!</v>
          </cell>
          <cell r="DE196">
            <v>-34.802784222737813</v>
          </cell>
          <cell r="DF196">
            <v>-3.6019135293235962</v>
          </cell>
          <cell r="DG196">
            <v>8.0362544661712718</v>
          </cell>
          <cell r="DH196">
            <v>245.63848920863313</v>
          </cell>
          <cell r="DI196">
            <v>-49.291497975708509</v>
          </cell>
          <cell r="DJ196">
            <v>-39.119773917380108</v>
          </cell>
          <cell r="DK196">
            <v>-46.263345195729535</v>
          </cell>
          <cell r="DL196">
            <v>231.57894736842104</v>
          </cell>
          <cell r="DM196">
            <v>-36.866958664111692</v>
          </cell>
          <cell r="DN196">
            <v>-0.3941782898726558</v>
          </cell>
          <cell r="DO196">
            <v>-36.167146974063414</v>
          </cell>
          <cell r="DP196">
            <v>56.038227628149428</v>
          </cell>
          <cell r="DQ196">
            <v>73.913043478260903</v>
          </cell>
          <cell r="DR196">
            <v>-51.337064676616926</v>
          </cell>
          <cell r="DS196">
            <v>-15.143603133159289</v>
          </cell>
          <cell r="DT196">
            <v>46.648793565683633</v>
          </cell>
          <cell r="DU196">
            <v>-33.41853035143771</v>
          </cell>
          <cell r="DV196">
            <v>-0.31595237071744009</v>
          </cell>
          <cell r="DW196">
            <v>13.016845329249634</v>
          </cell>
          <cell r="DX196">
            <v>102.00333889816361</v>
          </cell>
          <cell r="DY196" t="e">
            <v>#DIV/0!</v>
          </cell>
          <cell r="DZ196">
            <v>79.029957203994286</v>
          </cell>
          <cell r="EA196">
            <v>-11.792156510813939</v>
          </cell>
          <cell r="EB196">
            <v>42.227515055631926</v>
          </cell>
          <cell r="EC196" t="e">
            <v>#DIV/0!</v>
          </cell>
          <cell r="ED196" t="e">
            <v>#DIV/0!</v>
          </cell>
          <cell r="EE196" t="e">
            <v>#DIV/0!</v>
          </cell>
          <cell r="EF196" t="e">
            <v>#DIV/0!</v>
          </cell>
          <cell r="EG196" t="e">
            <v>#DIV/0!</v>
          </cell>
          <cell r="EH196" t="e">
            <v>#DIV/0!</v>
          </cell>
          <cell r="EI196" t="e">
            <v>#DIV/0!</v>
          </cell>
          <cell r="EJ196" t="e">
            <v>#DIV/0!</v>
          </cell>
          <cell r="EK196" t="e">
            <v>#DIV/0!</v>
          </cell>
          <cell r="EL196">
            <v>77.408330671992701</v>
          </cell>
          <cell r="EM196">
            <v>77.523118639909939</v>
          </cell>
          <cell r="EN196">
            <v>34.549700684245067</v>
          </cell>
          <cell r="EO196">
            <v>-60.10928961748634</v>
          </cell>
          <cell r="EP196" t="e">
            <v>#DIV/0!</v>
          </cell>
          <cell r="EQ196">
            <v>-100</v>
          </cell>
          <cell r="ER196">
            <v>-32.967032967032964</v>
          </cell>
          <cell r="ES196" t="e">
            <v>#DIV/0!</v>
          </cell>
          <cell r="ET196" t="e">
            <v>#DIV/0!</v>
          </cell>
          <cell r="EU196">
            <v>60.176757683682894</v>
          </cell>
          <cell r="EV196">
            <v>22.038579482215297</v>
          </cell>
          <cell r="EW196">
            <v>20.714285714285722</v>
          </cell>
          <cell r="EX196">
            <v>23.4375</v>
          </cell>
          <cell r="EY196" t="e">
            <v>#DIV/0!</v>
          </cell>
        </row>
        <row r="197">
          <cell r="A197">
            <v>200410</v>
          </cell>
          <cell r="B197">
            <v>4.8649611436052567</v>
          </cell>
          <cell r="C197">
            <v>4.1320752063196693</v>
          </cell>
          <cell r="D197">
            <v>35.691511467016397</v>
          </cell>
          <cell r="E197">
            <v>46.960535276143474</v>
          </cell>
          <cell r="F197">
            <v>-82.857142857142861</v>
          </cell>
          <cell r="G197">
            <v>85.306911551474172</v>
          </cell>
          <cell r="H197" t="e">
            <v>#DIV/0!</v>
          </cell>
          <cell r="I197">
            <v>1051.851851851852</v>
          </cell>
          <cell r="J197">
            <v>-100</v>
          </cell>
          <cell r="K197" t="e">
            <v>#DIV/0!</v>
          </cell>
          <cell r="L197" t="e">
            <v>#DIV/0!</v>
          </cell>
          <cell r="M197" t="e">
            <v>#DIV/0!</v>
          </cell>
          <cell r="N197">
            <v>18.506834910620412</v>
          </cell>
          <cell r="O197">
            <v>142.75517487508921</v>
          </cell>
          <cell r="P197">
            <v>-77.745348412987966</v>
          </cell>
          <cell r="Q197">
            <v>236.84210526315786</v>
          </cell>
          <cell r="R197">
            <v>-66.562621927428793</v>
          </cell>
          <cell r="S197">
            <v>-35.13513513513513</v>
          </cell>
          <cell r="T197">
            <v>8.1818181818181728</v>
          </cell>
          <cell r="U197">
            <v>215.57813009394681</v>
          </cell>
          <cell r="V197">
            <v>21.79487179487181</v>
          </cell>
          <cell r="W197">
            <v>-64.583333333333329</v>
          </cell>
          <cell r="X197">
            <v>432.5</v>
          </cell>
          <cell r="Y197" t="e">
            <v>#DIV/0!</v>
          </cell>
          <cell r="Z197">
            <v>-56.410256410256409</v>
          </cell>
          <cell r="AA197">
            <v>219.56521739130437</v>
          </cell>
          <cell r="AB197">
            <v>-65.588914549653566</v>
          </cell>
          <cell r="AC197">
            <v>762.5</v>
          </cell>
          <cell r="AD197" t="e">
            <v>#DIV/0!</v>
          </cell>
          <cell r="AE197">
            <v>178.7037037037037</v>
          </cell>
          <cell r="AF197">
            <v>19.702652923335776</v>
          </cell>
          <cell r="AG197">
            <v>74.303954601879752</v>
          </cell>
          <cell r="AH197">
            <v>247.69230769230768</v>
          </cell>
          <cell r="AI197">
            <v>0</v>
          </cell>
          <cell r="AJ197">
            <v>740.33898305084756</v>
          </cell>
          <cell r="AK197">
            <v>266.66666666666663</v>
          </cell>
          <cell r="AL197">
            <v>676.36363636363637</v>
          </cell>
          <cell r="AM197">
            <v>-47.340425531914889</v>
          </cell>
          <cell r="AN197">
            <v>-50.924784217016025</v>
          </cell>
          <cell r="AO197">
            <v>-58.195926285160041</v>
          </cell>
          <cell r="AP197">
            <v>96.969696969696997</v>
          </cell>
          <cell r="AQ197">
            <v>26.666666666666686</v>
          </cell>
          <cell r="AR197">
            <v>-47.393364928909953</v>
          </cell>
          <cell r="AS197">
            <v>6.8965517241379501</v>
          </cell>
          <cell r="AT197">
            <v>-8.1081081081080981</v>
          </cell>
          <cell r="AU197">
            <v>-18.390804597701148</v>
          </cell>
          <cell r="AV197">
            <v>-24.29590017825312</v>
          </cell>
          <cell r="AW197">
            <v>-74.689826302729529</v>
          </cell>
          <cell r="AX197">
            <v>333.33333333333337</v>
          </cell>
          <cell r="AY197" t="e">
            <v>#DIV/0!</v>
          </cell>
          <cell r="AZ197">
            <v>246.2962962962963</v>
          </cell>
          <cell r="BA197">
            <v>31.421766214730667</v>
          </cell>
          <cell r="BB197">
            <v>39.106295197020245</v>
          </cell>
          <cell r="BC197" t="e">
            <v>#DIV/0!</v>
          </cell>
          <cell r="BD197" t="e">
            <v>#DIV/0!</v>
          </cell>
          <cell r="BE197" t="e">
            <v>#DIV/0!</v>
          </cell>
          <cell r="BF197" t="e">
            <v>#DIV/0!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  <cell r="BL197">
            <v>-31.383859412439492</v>
          </cell>
          <cell r="BM197">
            <v>-31.410450063122681</v>
          </cell>
          <cell r="BN197">
            <v>1081.25</v>
          </cell>
          <cell r="BO197" t="e">
            <v>#DIV/0!</v>
          </cell>
          <cell r="BP197" t="e">
            <v>#DIV/0!</v>
          </cell>
          <cell r="BQ197" t="e">
            <v>#DIV/0!</v>
          </cell>
          <cell r="BR197" t="e">
            <v>#DIV/0!</v>
          </cell>
          <cell r="BS197" t="e">
            <v>#DIV/0!</v>
          </cell>
          <cell r="BT197" t="e">
            <v>#DIV/0!</v>
          </cell>
          <cell r="BU197">
            <v>1081.25</v>
          </cell>
          <cell r="BV197">
            <v>14.895827903669939</v>
          </cell>
          <cell r="BW197">
            <v>29.411764705882348</v>
          </cell>
          <cell r="BX197">
            <v>0</v>
          </cell>
          <cell r="BY197" t="e">
            <v>#DIV/0!</v>
          </cell>
          <cell r="CA197">
            <v>200410</v>
          </cell>
          <cell r="CB197">
            <v>28.024597593986613</v>
          </cell>
          <cell r="CC197">
            <v>28.486863959690879</v>
          </cell>
          <cell r="CD197">
            <v>13.975751870355268</v>
          </cell>
          <cell r="CE197">
            <v>48.862785825214559</v>
          </cell>
          <cell r="CF197">
            <v>31.560544718439445</v>
          </cell>
          <cell r="CG197">
            <v>650.95633345362683</v>
          </cell>
          <cell r="CH197">
            <v>-85.294117647058826</v>
          </cell>
          <cell r="CI197">
            <v>-44.319460067491555</v>
          </cell>
          <cell r="CJ197">
            <v>1418.1818181818182</v>
          </cell>
          <cell r="CK197" t="e">
            <v>#DIV/0!</v>
          </cell>
          <cell r="CL197" t="e">
            <v>#DIV/0!</v>
          </cell>
          <cell r="CM197">
            <v>-100</v>
          </cell>
          <cell r="CN197">
            <v>-6.8093054848021808</v>
          </cell>
          <cell r="CO197">
            <v>140.06152662949441</v>
          </cell>
          <cell r="CP197">
            <v>-69.355196100155112</v>
          </cell>
          <cell r="CQ197">
            <v>29.4551645856981</v>
          </cell>
          <cell r="CR197">
            <v>-17.362555720653802</v>
          </cell>
          <cell r="CS197">
            <v>-38.905472636815915</v>
          </cell>
          <cell r="CT197">
            <v>13.759144625773786</v>
          </cell>
          <cell r="CU197">
            <v>-36.447537189897702</v>
          </cell>
          <cell r="CV197">
            <v>-51.184036798841525</v>
          </cell>
          <cell r="CW197">
            <v>-89.764453961456098</v>
          </cell>
          <cell r="CX197">
            <v>-44.950365282396064</v>
          </cell>
          <cell r="CY197">
            <v>-100</v>
          </cell>
          <cell r="CZ197">
            <v>-64.888762122076429</v>
          </cell>
          <cell r="DA197">
            <v>68.75</v>
          </cell>
          <cell r="DB197">
            <v>-61.939470765330377</v>
          </cell>
          <cell r="DC197">
            <v>300.68728522336767</v>
          </cell>
          <cell r="DD197" t="e">
            <v>#DIV/0!</v>
          </cell>
          <cell r="DE197">
            <v>-24.613345117101176</v>
          </cell>
          <cell r="DF197">
            <v>-1.7284567819790055</v>
          </cell>
          <cell r="DG197">
            <v>12.043928701658075</v>
          </cell>
          <cell r="DH197">
            <v>245.94491201224184</v>
          </cell>
          <cell r="DI197">
            <v>-48.602794411177655</v>
          </cell>
          <cell r="DJ197">
            <v>-29.679352958081878</v>
          </cell>
          <cell r="DK197">
            <v>-45.311708058793712</v>
          </cell>
          <cell r="DL197">
            <v>260.25791324736224</v>
          </cell>
          <cell r="DM197">
            <v>-37.5</v>
          </cell>
          <cell r="DN197">
            <v>-10.367486006327582</v>
          </cell>
          <cell r="DO197">
            <v>-40.023773136355921</v>
          </cell>
          <cell r="DP197">
            <v>57.179054054054035</v>
          </cell>
          <cell r="DQ197">
            <v>68.765133171912851</v>
          </cell>
          <cell r="DR197">
            <v>-50.879604178119848</v>
          </cell>
          <cell r="DS197">
            <v>-13.59223300970875</v>
          </cell>
          <cell r="DT197">
            <v>37.583892617449663</v>
          </cell>
          <cell r="DU197">
            <v>-32.627118644067806</v>
          </cell>
          <cell r="DV197">
            <v>-2.896271290471077</v>
          </cell>
          <cell r="DW197">
            <v>1.2935323383084949</v>
          </cell>
          <cell r="DX197">
            <v>107.65472312703582</v>
          </cell>
          <cell r="DY197" t="e">
            <v>#DIV/0!</v>
          </cell>
          <cell r="DZ197">
            <v>90.99337748344368</v>
          </cell>
          <cell r="EA197">
            <v>-7.9365079365079083</v>
          </cell>
          <cell r="EB197">
            <v>41.944795865540272</v>
          </cell>
          <cell r="EC197" t="e">
            <v>#DIV/0!</v>
          </cell>
          <cell r="ED197" t="e">
            <v>#DIV/0!</v>
          </cell>
          <cell r="EE197" t="e">
            <v>#DIV/0!</v>
          </cell>
          <cell r="EF197" t="e">
            <v>#DIV/0!</v>
          </cell>
          <cell r="EG197" t="e">
            <v>#DIV/0!</v>
          </cell>
          <cell r="EH197" t="e">
            <v>#DIV/0!</v>
          </cell>
          <cell r="EI197" t="e">
            <v>#DIV/0!</v>
          </cell>
          <cell r="EJ197" t="e">
            <v>#DIV/0!</v>
          </cell>
          <cell r="EK197" t="e">
            <v>#DIV/0!</v>
          </cell>
          <cell r="EL197">
            <v>60.564508633357576</v>
          </cell>
          <cell r="EM197">
            <v>60.619587039018597</v>
          </cell>
          <cell r="EN197">
            <v>36.262386121132181</v>
          </cell>
          <cell r="EO197">
            <v>-60.10928961748634</v>
          </cell>
          <cell r="EP197" t="e">
            <v>#DIV/0!</v>
          </cell>
          <cell r="EQ197">
            <v>-100</v>
          </cell>
          <cell r="ER197">
            <v>-32.967032967032964</v>
          </cell>
          <cell r="ES197" t="e">
            <v>#DIV/0!</v>
          </cell>
          <cell r="ET197" t="e">
            <v>#DIV/0!</v>
          </cell>
          <cell r="EU197">
            <v>62.327234434645248</v>
          </cell>
          <cell r="EV197">
            <v>21.255311462926073</v>
          </cell>
          <cell r="EW197">
            <v>21.656050955414003</v>
          </cell>
          <cell r="EX197">
            <v>20.833333333333329</v>
          </cell>
          <cell r="EY197" t="e">
            <v>#DIV/0!</v>
          </cell>
        </row>
        <row r="198">
          <cell r="A198">
            <v>200411</v>
          </cell>
          <cell r="B198">
            <v>50.494077819831944</v>
          </cell>
          <cell r="C198">
            <v>51.399315883803212</v>
          </cell>
          <cell r="D198">
            <v>78.871237274441256</v>
          </cell>
          <cell r="E198">
            <v>82.640140995873367</v>
          </cell>
          <cell r="F198">
            <v>-100</v>
          </cell>
          <cell r="G198">
            <v>2606.3063063063064</v>
          </cell>
          <cell r="H198" t="e">
            <v>#DIV/0!</v>
          </cell>
          <cell r="I198">
            <v>142.85714285714289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>
            <v>10.169491525423723</v>
          </cell>
          <cell r="O198">
            <v>125.77914582531739</v>
          </cell>
          <cell r="P198">
            <v>-41.711229946524064</v>
          </cell>
          <cell r="Q198">
            <v>195.60975609756099</v>
          </cell>
          <cell r="R198">
            <v>280.11695906432743</v>
          </cell>
          <cell r="S198">
            <v>-72.093023255813961</v>
          </cell>
          <cell r="T198">
            <v>6.3360881542699872</v>
          </cell>
          <cell r="U198">
            <v>210.87553305353583</v>
          </cell>
          <cell r="V198" t="e">
            <v>#DIV/0!</v>
          </cell>
          <cell r="W198">
            <v>-100</v>
          </cell>
          <cell r="X198">
            <v>117.17171717171718</v>
          </cell>
          <cell r="Y198" t="e">
            <v>#DIV/0!</v>
          </cell>
          <cell r="Z198">
            <v>104.18410041841005</v>
          </cell>
          <cell r="AA198">
            <v>-52.38095238095238</v>
          </cell>
          <cell r="AB198">
            <v>-18.973561430793154</v>
          </cell>
          <cell r="AC198">
            <v>797.43589743589746</v>
          </cell>
          <cell r="AD198" t="e">
            <v>#DIV/0!</v>
          </cell>
          <cell r="AE198">
            <v>103.2967032967033</v>
          </cell>
          <cell r="AF198">
            <v>71.402650695675675</v>
          </cell>
          <cell r="AG198">
            <v>165.56172728901635</v>
          </cell>
          <cell r="AH198">
            <v>167.42323097463287</v>
          </cell>
          <cell r="AI198">
            <v>-47.27272727272728</v>
          </cell>
          <cell r="AJ198">
            <v>255.33869115958669</v>
          </cell>
          <cell r="AK198">
            <v>2028.5714285714289</v>
          </cell>
          <cell r="AL198">
            <v>339.21568627450984</v>
          </cell>
          <cell r="AM198">
            <v>-10.298507462686558</v>
          </cell>
          <cell r="AN198">
            <v>-64.366515837104075</v>
          </cell>
          <cell r="AO198">
            <v>-63.388804841149778</v>
          </cell>
          <cell r="AP198">
            <v>9.4890510948905131</v>
          </cell>
          <cell r="AQ198">
            <v>-21.1111111111111</v>
          </cell>
          <cell r="AR198">
            <v>-46.679316888045541</v>
          </cell>
          <cell r="AS198">
            <v>0</v>
          </cell>
          <cell r="AT198">
            <v>54.285714285714306</v>
          </cell>
          <cell r="AU198">
            <v>-7.5</v>
          </cell>
          <cell r="AV198">
            <v>52.39578342117872</v>
          </cell>
          <cell r="AW198">
            <v>151.70454545454547</v>
          </cell>
          <cell r="AX198">
            <v>217.64705882352939</v>
          </cell>
          <cell r="AY198" t="e">
            <v>#DIV/0!</v>
          </cell>
          <cell r="AZ198">
            <v>-10.317460317460316</v>
          </cell>
          <cell r="BA198">
            <v>43.224621038125861</v>
          </cell>
          <cell r="BB198">
            <v>46.758723367714396</v>
          </cell>
          <cell r="BC198" t="e">
            <v>#DIV/0!</v>
          </cell>
          <cell r="BD198" t="e">
            <v>#DIV/0!</v>
          </cell>
          <cell r="BE198" t="e">
            <v>#DIV/0!</v>
          </cell>
          <cell r="BF198" t="e">
            <v>#DIV/0!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  <cell r="BL198">
            <v>35.37456353982347</v>
          </cell>
          <cell r="BM198">
            <v>35.476004114134895</v>
          </cell>
          <cell r="BN198">
            <v>-75.59354226020892</v>
          </cell>
          <cell r="BO198" t="e">
            <v>#DIV/0!</v>
          </cell>
          <cell r="BP198" t="e">
            <v>#DIV/0!</v>
          </cell>
          <cell r="BQ198" t="e">
            <v>#DIV/0!</v>
          </cell>
          <cell r="BR198" t="e">
            <v>#DIV/0!</v>
          </cell>
          <cell r="BS198" t="e">
            <v>#DIV/0!</v>
          </cell>
          <cell r="BT198" t="e">
            <v>#DIV/0!</v>
          </cell>
          <cell r="BU198">
            <v>-75.59354226020892</v>
          </cell>
          <cell r="BV198">
            <v>31.74746153626279</v>
          </cell>
          <cell r="BW198">
            <v>53.333333333333343</v>
          </cell>
          <cell r="BX198">
            <v>7.6923076923077076</v>
          </cell>
          <cell r="BY198" t="e">
            <v>#DIV/0!</v>
          </cell>
          <cell r="CA198">
            <v>200411</v>
          </cell>
          <cell r="CB198">
            <v>30.592439684930866</v>
          </cell>
          <cell r="CC198">
            <v>31.149482583801529</v>
          </cell>
          <cell r="CD198">
            <v>18.241425841597319</v>
          </cell>
          <cell r="CE198">
            <v>51.402845781398042</v>
          </cell>
          <cell r="CF198">
            <v>25.399052797754791</v>
          </cell>
          <cell r="CG198">
            <v>726.26648160999321</v>
          </cell>
          <cell r="CH198">
            <v>-85.294117647058826</v>
          </cell>
          <cell r="CI198">
            <v>-43.3420365535248</v>
          </cell>
          <cell r="CJ198">
            <v>1418.1818181818182</v>
          </cell>
          <cell r="CK198" t="e">
            <v>#DIV/0!</v>
          </cell>
          <cell r="CL198" t="e">
            <v>#DIV/0!</v>
          </cell>
          <cell r="CM198">
            <v>-100</v>
          </cell>
          <cell r="CN198">
            <v>-5.0551960411115431</v>
          </cell>
          <cell r="CO198">
            <v>138.76380925744658</v>
          </cell>
          <cell r="CP198">
            <v>-68.045763498965684</v>
          </cell>
          <cell r="CQ198">
            <v>38.589434164655444</v>
          </cell>
          <cell r="CR198">
            <v>-9.9913056078829499</v>
          </cell>
          <cell r="CS198">
            <v>-41.521539871677362</v>
          </cell>
          <cell r="CT198">
            <v>13.071227980597413</v>
          </cell>
          <cell r="CU198">
            <v>-30.87407606877052</v>
          </cell>
          <cell r="CV198">
            <v>-51.113761233442659</v>
          </cell>
          <cell r="CW198">
            <v>-89.867156585641609</v>
          </cell>
          <cell r="CX198">
            <v>-43.406976464648892</v>
          </cell>
          <cell r="CY198">
            <v>-100</v>
          </cell>
          <cell r="CZ198">
            <v>-59.315956419804166</v>
          </cell>
          <cell r="DA198">
            <v>41.860465116279045</v>
          </cell>
          <cell r="DB198">
            <v>-57.966637906241012</v>
          </cell>
          <cell r="DC198">
            <v>359.39393939393938</v>
          </cell>
          <cell r="DD198" t="e">
            <v>#DIV/0!</v>
          </cell>
          <cell r="DE198">
            <v>-19.66864910790143</v>
          </cell>
          <cell r="DF198">
            <v>3.0897542630582677</v>
          </cell>
          <cell r="DG198">
            <v>20.713801442983936</v>
          </cell>
          <cell r="DH198">
            <v>228.45673505798402</v>
          </cell>
          <cell r="DI198">
            <v>-48.533585619678341</v>
          </cell>
          <cell r="DJ198">
            <v>-19.839067702552725</v>
          </cell>
          <cell r="DK198">
            <v>-37.979797979797972</v>
          </cell>
          <cell r="DL198">
            <v>264.71238938053096</v>
          </cell>
          <cell r="DM198">
            <v>-36.376525705831597</v>
          </cell>
          <cell r="DN198">
            <v>-19.927899058682158</v>
          </cell>
          <cell r="DO198">
            <v>-42.381679389312978</v>
          </cell>
          <cell r="DP198">
            <v>52.233156699470072</v>
          </cell>
          <cell r="DQ198">
            <v>57.364341085271349</v>
          </cell>
          <cell r="DR198">
            <v>-50.348139255702279</v>
          </cell>
          <cell r="DS198">
            <v>-12.727272727272734</v>
          </cell>
          <cell r="DT198">
            <v>38.796680497925308</v>
          </cell>
          <cell r="DU198">
            <v>-31.466512702078532</v>
          </cell>
          <cell r="DV198">
            <v>1.2022731308826167</v>
          </cell>
          <cell r="DW198">
            <v>9.5894703854591228</v>
          </cell>
          <cell r="DX198">
            <v>110.61806656101422</v>
          </cell>
          <cell r="DY198" t="e">
            <v>#DIV/0!</v>
          </cell>
          <cell r="DZ198">
            <v>65.640516385302874</v>
          </cell>
          <cell r="EA198">
            <v>-4.5370610588001483</v>
          </cell>
          <cell r="EB198">
            <v>42.300186486506163</v>
          </cell>
          <cell r="EC198" t="e">
            <v>#DIV/0!</v>
          </cell>
          <cell r="ED198" t="e">
            <v>#DIV/0!</v>
          </cell>
          <cell r="EE198" t="e">
            <v>#DIV/0!</v>
          </cell>
          <cell r="EF198" t="e">
            <v>#DIV/0!</v>
          </cell>
          <cell r="EG198" t="e">
            <v>#DIV/0!</v>
          </cell>
          <cell r="EH198" t="e">
            <v>#DIV/0!</v>
          </cell>
          <cell r="EI198" t="e">
            <v>#DIV/0!</v>
          </cell>
          <cell r="EJ198" t="e">
            <v>#DIV/0!</v>
          </cell>
          <cell r="EK198" t="e">
            <v>#DIV/0!</v>
          </cell>
          <cell r="EL198">
            <v>55.262015938617736</v>
          </cell>
          <cell r="EM198">
            <v>55.321209789139459</v>
          </cell>
          <cell r="EN198">
            <v>25.387979774885522</v>
          </cell>
          <cell r="EO198">
            <v>-60.10928961748634</v>
          </cell>
          <cell r="EP198" t="e">
            <v>#DIV/0!</v>
          </cell>
          <cell r="EQ198">
            <v>-100</v>
          </cell>
          <cell r="ER198">
            <v>-32.967032967032964</v>
          </cell>
          <cell r="ES198" t="e">
            <v>#DIV/0!</v>
          </cell>
          <cell r="ET198" t="e">
            <v>#DIV/0!</v>
          </cell>
          <cell r="EU198">
            <v>45.537572254335259</v>
          </cell>
          <cell r="EV198">
            <v>22.147858815981294</v>
          </cell>
          <cell r="EW198">
            <v>24.418604651162795</v>
          </cell>
          <cell r="EX198">
            <v>19.745222929936276</v>
          </cell>
          <cell r="EY198" t="e">
            <v>#DIV/0!</v>
          </cell>
        </row>
        <row r="199">
          <cell r="A199">
            <v>200412</v>
          </cell>
          <cell r="B199">
            <v>54.829583520051557</v>
          </cell>
          <cell r="C199">
            <v>57.239005183917385</v>
          </cell>
          <cell r="D199">
            <v>9.814862674730108</v>
          </cell>
          <cell r="E199">
            <v>12.675353235495137</v>
          </cell>
          <cell r="F199">
            <v>-100</v>
          </cell>
          <cell r="G199">
            <v>119.53818827708704</v>
          </cell>
          <cell r="H199" t="e">
            <v>#DIV/0!</v>
          </cell>
          <cell r="I199">
            <v>-88.687782805429862</v>
          </cell>
          <cell r="J199">
            <v>-92.198581560283685</v>
          </cell>
          <cell r="K199" t="e">
            <v>#DIV/0!</v>
          </cell>
          <cell r="L199" t="e">
            <v>#DIV/0!</v>
          </cell>
          <cell r="M199" t="e">
            <v>#DIV/0!</v>
          </cell>
          <cell r="N199">
            <v>17.076244486452424</v>
          </cell>
          <cell r="O199">
            <v>-5.5749960235406348</v>
          </cell>
          <cell r="P199">
            <v>149.89473684210526</v>
          </cell>
          <cell r="Q199">
            <v>129.77346278317157</v>
          </cell>
          <cell r="R199">
            <v>645.89371980676322</v>
          </cell>
          <cell r="S199">
            <v>-8.5106382978723474</v>
          </cell>
          <cell r="T199">
            <v>4.1131105398457493</v>
          </cell>
          <cell r="U199">
            <v>-32.074328315482276</v>
          </cell>
          <cell r="V199">
            <v>-99.16897506925207</v>
          </cell>
          <cell r="W199">
            <v>-70</v>
          </cell>
          <cell r="X199">
            <v>-75.791059768960324</v>
          </cell>
          <cell r="Y199" t="e">
            <v>#DIV/0!</v>
          </cell>
          <cell r="Z199">
            <v>158.60215053763443</v>
          </cell>
          <cell r="AA199">
            <v>708.33333333333326</v>
          </cell>
          <cell r="AB199">
            <v>204.15094339622641</v>
          </cell>
          <cell r="AC199">
            <v>42.857142857142861</v>
          </cell>
          <cell r="AD199" t="e">
            <v>#DIV/0!</v>
          </cell>
          <cell r="AE199">
            <v>3.0612244897959044</v>
          </cell>
          <cell r="AF199">
            <v>6.5915449731806888</v>
          </cell>
          <cell r="AG199">
            <v>18.965332188472672</v>
          </cell>
          <cell r="AH199">
            <v>434.59915611814347</v>
          </cell>
          <cell r="AI199">
            <v>28.571428571428584</v>
          </cell>
          <cell r="AJ199">
            <v>-7.4769139112302696</v>
          </cell>
          <cell r="AK199">
            <v>260.5263157894737</v>
          </cell>
          <cell r="AL199">
            <v>188.88888888888886</v>
          </cell>
          <cell r="AM199">
            <v>-33.699921445404556</v>
          </cell>
          <cell r="AN199">
            <v>-48.121502797761785</v>
          </cell>
          <cell r="AO199">
            <v>-68.680089485458609</v>
          </cell>
          <cell r="AP199">
            <v>131.78807947019865</v>
          </cell>
          <cell r="AQ199">
            <v>-5.8139534883720785</v>
          </cell>
          <cell r="AR199">
            <v>-38.700147710487443</v>
          </cell>
          <cell r="AS199">
            <v>7.692307692307665</v>
          </cell>
          <cell r="AT199">
            <v>153.33333333333331</v>
          </cell>
          <cell r="AU199">
            <v>-5.7142857142857224</v>
          </cell>
          <cell r="AV199">
            <v>13.301709655104261</v>
          </cell>
          <cell r="AW199">
            <v>159.09090909090912</v>
          </cell>
          <cell r="AX199">
            <v>1284.6153846153848</v>
          </cell>
          <cell r="AY199" t="e">
            <v>#DIV/0!</v>
          </cell>
          <cell r="AZ199">
            <v>-29.777777777777786</v>
          </cell>
          <cell r="BA199">
            <v>-20.36553524804178</v>
          </cell>
          <cell r="BB199">
            <v>107.46586859799413</v>
          </cell>
          <cell r="BC199" t="e">
            <v>#DIV/0!</v>
          </cell>
          <cell r="BD199" t="e">
            <v>#DIV/0!</v>
          </cell>
          <cell r="BE199" t="e">
            <v>#DIV/0!</v>
          </cell>
          <cell r="BF199" t="e">
            <v>#DIV/0!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  <cell r="BL199">
            <v>308.15169638908202</v>
          </cell>
          <cell r="BM199">
            <v>309.95610903335012</v>
          </cell>
          <cell r="BN199">
            <v>-97.364515766328324</v>
          </cell>
          <cell r="BO199">
            <v>-100</v>
          </cell>
          <cell r="BP199" t="e">
            <v>#DIV/0!</v>
          </cell>
          <cell r="BQ199" t="e">
            <v>#DIV/0!</v>
          </cell>
          <cell r="BR199" t="e">
            <v>#DIV/0!</v>
          </cell>
          <cell r="BS199" t="e">
            <v>#DIV/0!</v>
          </cell>
          <cell r="BT199" t="e">
            <v>#DIV/0!</v>
          </cell>
          <cell r="BU199">
            <v>-96.984318455971049</v>
          </cell>
          <cell r="BV199">
            <v>17.96389919010997</v>
          </cell>
          <cell r="BW199">
            <v>12.5</v>
          </cell>
          <cell r="BX199">
            <v>25</v>
          </cell>
          <cell r="BY199" t="e">
            <v>#DIV/0!</v>
          </cell>
          <cell r="CA199">
            <v>200412</v>
          </cell>
          <cell r="CB199">
            <v>32.505676561877408</v>
          </cell>
          <cell r="CC199">
            <v>33.21002505307905</v>
          </cell>
          <cell r="CD199">
            <v>17.401376608765901</v>
          </cell>
          <cell r="CE199">
            <v>47.279840903333536</v>
          </cell>
          <cell r="CF199">
            <v>10.923196276183106</v>
          </cell>
          <cell r="CG199">
            <v>555.81337325349307</v>
          </cell>
          <cell r="CH199">
            <v>-85.294117647058826</v>
          </cell>
          <cell r="CI199">
            <v>-44.257651895842841</v>
          </cell>
          <cell r="CJ199">
            <v>-17.528089887640448</v>
          </cell>
          <cell r="CK199" t="e">
            <v>#DIV/0!</v>
          </cell>
          <cell r="CL199" t="e">
            <v>#DIV/0!</v>
          </cell>
          <cell r="CM199">
            <v>-100</v>
          </cell>
          <cell r="CN199">
            <v>-0.74805322214730552</v>
          </cell>
          <cell r="CO199">
            <v>120.31691500823291</v>
          </cell>
          <cell r="CP199">
            <v>-63.761278039897363</v>
          </cell>
          <cell r="CQ199">
            <v>45.567112431897016</v>
          </cell>
          <cell r="CR199">
            <v>-0.29980726675709946</v>
          </cell>
          <cell r="CS199">
            <v>-40.158172231985937</v>
          </cell>
          <cell r="CT199">
            <v>12.261960055736211</v>
          </cell>
          <cell r="CU199">
            <v>-30.932186921858261</v>
          </cell>
          <cell r="CV199">
            <v>-53.567747802364359</v>
          </cell>
          <cell r="CW199">
            <v>-89.727757507718223</v>
          </cell>
          <cell r="CX199">
            <v>-44.886207212994414</v>
          </cell>
          <cell r="CY199">
            <v>-100</v>
          </cell>
          <cell r="CZ199">
            <v>-53.865806104612076</v>
          </cell>
          <cell r="DA199">
            <v>50.208768267223348</v>
          </cell>
          <cell r="DB199">
            <v>-48.344646072863284</v>
          </cell>
          <cell r="DC199">
            <v>308.6513994910942</v>
          </cell>
          <cell r="DD199" t="e">
            <v>#DIV/0!</v>
          </cell>
          <cell r="DE199">
            <v>-18.760195758564436</v>
          </cell>
          <cell r="DF199">
            <v>3.4561947009770506</v>
          </cell>
          <cell r="DG199">
            <v>20.563158868133911</v>
          </cell>
          <cell r="DH199">
            <v>242.02777777777783</v>
          </cell>
          <cell r="DI199">
            <v>-48.026315789473685</v>
          </cell>
          <cell r="DJ199">
            <v>-18.387266048626898</v>
          </cell>
          <cell r="DK199">
            <v>-32.358771060455879</v>
          </cell>
          <cell r="DL199">
            <v>258.47715736040607</v>
          </cell>
          <cell r="DM199">
            <v>-36.181766218919698</v>
          </cell>
          <cell r="DN199">
            <v>-25.576553491351703</v>
          </cell>
          <cell r="DO199">
            <v>-44.061740746034019</v>
          </cell>
          <cell r="DP199">
            <v>60.394021739130409</v>
          </cell>
          <cell r="DQ199">
            <v>50.534255185418004</v>
          </cell>
          <cell r="DR199">
            <v>-48.719537381247427</v>
          </cell>
          <cell r="DS199">
            <v>-11.587982832618025</v>
          </cell>
          <cell r="DT199">
            <v>45.507812499999972</v>
          </cell>
          <cell r="DU199">
            <v>-30.466148723640416</v>
          </cell>
          <cell r="DV199">
            <v>3.0453566966234717</v>
          </cell>
          <cell r="DW199">
            <v>13.601707837755427</v>
          </cell>
          <cell r="DX199">
            <v>134.31677018633533</v>
          </cell>
          <cell r="DY199" t="e">
            <v>#DIV/0!</v>
          </cell>
          <cell r="DZ199">
            <v>48.214285714285694</v>
          </cell>
          <cell r="EA199">
            <v>-5.9676837224797623</v>
          </cell>
          <cell r="EB199">
            <v>46.969378662718697</v>
          </cell>
          <cell r="EC199" t="e">
            <v>#DIV/0!</v>
          </cell>
          <cell r="ED199" t="e">
            <v>#DIV/0!</v>
          </cell>
          <cell r="EE199" t="e">
            <v>#DIV/0!</v>
          </cell>
          <cell r="EF199" t="e">
            <v>#DIV/0!</v>
          </cell>
          <cell r="EG199" t="e">
            <v>#DIV/0!</v>
          </cell>
          <cell r="EH199" t="e">
            <v>#DIV/0!</v>
          </cell>
          <cell r="EI199" t="e">
            <v>#DIV/0!</v>
          </cell>
          <cell r="EJ199" t="e">
            <v>#DIV/0!</v>
          </cell>
          <cell r="EK199" t="e">
            <v>#DIV/0!</v>
          </cell>
          <cell r="EL199">
            <v>64.776761141520666</v>
          </cell>
          <cell r="EM199">
            <v>64.878959110008395</v>
          </cell>
          <cell r="EN199">
            <v>15.503189464047068</v>
          </cell>
          <cell r="EO199">
            <v>-63.560732113144766</v>
          </cell>
          <cell r="EP199" t="e">
            <v>#DIV/0!</v>
          </cell>
          <cell r="EQ199">
            <v>-100</v>
          </cell>
          <cell r="ER199">
            <v>-32.967032967032964</v>
          </cell>
          <cell r="ES199" t="e">
            <v>#DIV/0!</v>
          </cell>
          <cell r="ET199" t="e">
            <v>#DIV/0!</v>
          </cell>
          <cell r="EU199">
            <v>33.073108977740247</v>
          </cell>
          <cell r="EV199">
            <v>21.820217213350162</v>
          </cell>
          <cell r="EW199">
            <v>23.404255319148959</v>
          </cell>
          <cell r="EX199">
            <v>20.118343195266263</v>
          </cell>
          <cell r="EY199" t="e">
            <v>#DIV/0!</v>
          </cell>
        </row>
        <row r="200">
          <cell r="A200">
            <v>200501</v>
          </cell>
          <cell r="B200">
            <v>5.2345337001862333</v>
          </cell>
          <cell r="C200">
            <v>3.6216247213063184</v>
          </cell>
          <cell r="D200">
            <v>8.6921658504373482</v>
          </cell>
          <cell r="E200">
            <v>45.937816913320887</v>
          </cell>
          <cell r="F200">
            <v>-65.566037735849051</v>
          </cell>
          <cell r="G200" t="e">
            <v>#DIV/0!</v>
          </cell>
          <cell r="H200">
            <v>-100</v>
          </cell>
          <cell r="I200">
            <v>21.008984105044931</v>
          </cell>
          <cell r="J200">
            <v>3850</v>
          </cell>
          <cell r="K200" t="e">
            <v>#DIV/0!</v>
          </cell>
          <cell r="L200" t="e">
            <v>#DIV/0!</v>
          </cell>
          <cell r="M200" t="e">
            <v>#DIV/0!</v>
          </cell>
          <cell r="N200">
            <v>49.763832658569498</v>
          </cell>
          <cell r="O200">
            <v>30.914242127056752</v>
          </cell>
          <cell r="P200">
            <v>402.6315789473685</v>
          </cell>
          <cell r="Q200">
            <v>-52.299829642248717</v>
          </cell>
          <cell r="R200">
            <v>93.689320388349529</v>
          </cell>
          <cell r="S200">
            <v>1123.5294117647061</v>
          </cell>
          <cell r="T200">
            <v>176.75438596491227</v>
          </cell>
          <cell r="U200">
            <v>-17.119218292827014</v>
          </cell>
          <cell r="V200">
            <v>-69.093629756306115</v>
          </cell>
          <cell r="W200">
            <v>-59.677419354838719</v>
          </cell>
          <cell r="X200">
            <v>157.88868445262187</v>
          </cell>
          <cell r="Y200" t="e">
            <v>#DIV/0!</v>
          </cell>
          <cell r="Z200">
            <v>37.061994609164429</v>
          </cell>
          <cell r="AA200">
            <v>-76.666666666666671</v>
          </cell>
          <cell r="AB200">
            <v>274.71264367816087</v>
          </cell>
          <cell r="AC200">
            <v>280</v>
          </cell>
          <cell r="AD200" t="e">
            <v>#DIV/0!</v>
          </cell>
          <cell r="AE200">
            <v>68.807339449541303</v>
          </cell>
          <cell r="AF200">
            <v>-8.6971736487380014</v>
          </cell>
          <cell r="AG200">
            <v>-54.686933204645406</v>
          </cell>
          <cell r="AH200">
            <v>-22.073295633303275</v>
          </cell>
          <cell r="AI200">
            <v>-21.524264892407786</v>
          </cell>
          <cell r="AJ200">
            <v>-40.356157857750716</v>
          </cell>
          <cell r="AK200">
            <v>420.3123681211423</v>
          </cell>
          <cell r="AL200">
            <v>-94.904552009080732</v>
          </cell>
          <cell r="AM200">
            <v>-76.818123547678695</v>
          </cell>
          <cell r="AN200">
            <v>16.239105092702118</v>
          </cell>
          <cell r="AO200">
            <v>-61.667305717168944</v>
          </cell>
          <cell r="AP200">
            <v>-62.063925669770796</v>
          </cell>
          <cell r="AQ200">
            <v>-56.5588042969258</v>
          </cell>
          <cell r="AR200">
            <v>3.2513286226608642</v>
          </cell>
          <cell r="AS200">
            <v>-15.094117647058823</v>
          </cell>
          <cell r="AT200">
            <v>-22.316330204177646</v>
          </cell>
          <cell r="AU200">
            <v>-72.065327494813459</v>
          </cell>
          <cell r="AV200">
            <v>54.783621966651225</v>
          </cell>
          <cell r="AW200">
            <v>69.237501280766963</v>
          </cell>
          <cell r="AX200">
            <v>-17.935589409373122</v>
          </cell>
          <cell r="AY200" t="e">
            <v>#DIV/0!</v>
          </cell>
          <cell r="AZ200">
            <v>-38.015513508774177</v>
          </cell>
          <cell r="BA200">
            <v>-28.64224889985465</v>
          </cell>
          <cell r="BB200">
            <v>64.551522182494097</v>
          </cell>
          <cell r="BC200">
            <v>-0.44320372459235102</v>
          </cell>
          <cell r="BD200">
            <v>6.7205821893149249</v>
          </cell>
          <cell r="BE200">
            <v>9822.2871676212017</v>
          </cell>
          <cell r="BF200">
            <v>5.703173720727662</v>
          </cell>
          <cell r="BG200">
            <v>-1.4862000993993547</v>
          </cell>
          <cell r="BH200">
            <v>-66.49301472359538</v>
          </cell>
          <cell r="BI200">
            <v>40</v>
          </cell>
          <cell r="BJ200">
            <v>227.5900021612631</v>
          </cell>
          <cell r="BK200">
            <v>-54.89833641404806</v>
          </cell>
          <cell r="BL200">
            <v>-17.564616047327945</v>
          </cell>
          <cell r="BM200">
            <v>-14.25408055798809</v>
          </cell>
          <cell r="BN200">
            <v>-100</v>
          </cell>
          <cell r="BO200">
            <v>-100</v>
          </cell>
          <cell r="BP200" t="e">
            <v>#DIV/0!</v>
          </cell>
          <cell r="BQ200" t="e">
            <v>#DIV/0!</v>
          </cell>
          <cell r="BR200">
            <v>-100</v>
          </cell>
          <cell r="BS200" t="e">
            <v>#DIV/0!</v>
          </cell>
          <cell r="BT200" t="e">
            <v>#DIV/0!</v>
          </cell>
          <cell r="BU200">
            <v>-100</v>
          </cell>
          <cell r="BV200">
            <v>33.419282730712439</v>
          </cell>
          <cell r="BW200">
            <v>28.571428571428584</v>
          </cell>
          <cell r="BX200">
            <v>38.461538461538481</v>
          </cell>
          <cell r="BY200" t="e">
            <v>#DIV/0!</v>
          </cell>
          <cell r="CA200">
            <v>200501</v>
          </cell>
          <cell r="CB200">
            <v>5.2345337001862333</v>
          </cell>
          <cell r="CC200">
            <v>3.6216247213063184</v>
          </cell>
          <cell r="CD200">
            <v>8.6921658504373482</v>
          </cell>
          <cell r="CE200">
            <v>45.937816913320887</v>
          </cell>
          <cell r="CF200">
            <v>-65.566037735849051</v>
          </cell>
          <cell r="CG200" t="e">
            <v>#DIV/0!</v>
          </cell>
          <cell r="CH200">
            <v>-100</v>
          </cell>
          <cell r="CI200">
            <v>21.008984105044931</v>
          </cell>
          <cell r="CJ200">
            <v>3850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>
            <v>49.763832658569498</v>
          </cell>
          <cell r="CO200">
            <v>30.914242127056752</v>
          </cell>
          <cell r="CP200">
            <v>402.6315789473685</v>
          </cell>
          <cell r="CQ200">
            <v>-52.299829642248717</v>
          </cell>
          <cell r="CR200">
            <v>93.689320388349529</v>
          </cell>
          <cell r="CS200">
            <v>1123.5294117647061</v>
          </cell>
          <cell r="CT200">
            <v>176.75438596491227</v>
          </cell>
          <cell r="CU200">
            <v>-17.119218292827014</v>
          </cell>
          <cell r="CV200">
            <v>-69.093629756306115</v>
          </cell>
          <cell r="CW200">
            <v>-59.677419354838719</v>
          </cell>
          <cell r="CX200">
            <v>157.88868445262187</v>
          </cell>
          <cell r="CY200" t="e">
            <v>#DIV/0!</v>
          </cell>
          <cell r="CZ200">
            <v>37.061994609164429</v>
          </cell>
          <cell r="DA200">
            <v>-76.666666666666671</v>
          </cell>
          <cell r="DB200">
            <v>274.71264367816087</v>
          </cell>
          <cell r="DC200">
            <v>280</v>
          </cell>
          <cell r="DD200" t="e">
            <v>#DIV/0!</v>
          </cell>
          <cell r="DE200">
            <v>68.807339449541303</v>
          </cell>
          <cell r="DF200">
            <v>-8.6971736487380014</v>
          </cell>
          <cell r="DG200">
            <v>-54.686933204645406</v>
          </cell>
          <cell r="DH200">
            <v>-22.073295633303275</v>
          </cell>
          <cell r="DI200">
            <v>-21.524264892407786</v>
          </cell>
          <cell r="DJ200">
            <v>-40.356157857750716</v>
          </cell>
          <cell r="DK200">
            <v>420.3123681211423</v>
          </cell>
          <cell r="DL200">
            <v>-94.904552009080732</v>
          </cell>
          <cell r="DM200">
            <v>-76.818123547678695</v>
          </cell>
          <cell r="DN200">
            <v>16.239105092702118</v>
          </cell>
          <cell r="DO200">
            <v>-61.667305717168944</v>
          </cell>
          <cell r="DP200">
            <v>-62.063925669770796</v>
          </cell>
          <cell r="DQ200">
            <v>-56.5588042969258</v>
          </cell>
          <cell r="DR200">
            <v>3.2513286226608642</v>
          </cell>
          <cell r="DS200">
            <v>-15.094117647058823</v>
          </cell>
          <cell r="DT200">
            <v>-22.316330204177646</v>
          </cell>
          <cell r="DU200">
            <v>-72.065327494813459</v>
          </cell>
          <cell r="DV200">
            <v>54.783621966651225</v>
          </cell>
          <cell r="DW200">
            <v>69.237501280766963</v>
          </cell>
          <cell r="DX200">
            <v>-17.935589409373122</v>
          </cell>
          <cell r="DY200" t="e">
            <v>#DIV/0!</v>
          </cell>
          <cell r="DZ200">
            <v>-38.015513508774177</v>
          </cell>
          <cell r="EA200">
            <v>-28.64224889985465</v>
          </cell>
          <cell r="EB200">
            <v>64.551522182494097</v>
          </cell>
          <cell r="EC200">
            <v>-0.44320372459235102</v>
          </cell>
          <cell r="ED200">
            <v>6.7205821893149249</v>
          </cell>
          <cell r="EE200">
            <v>9822.2871676212017</v>
          </cell>
          <cell r="EF200">
            <v>5.703173720727662</v>
          </cell>
          <cell r="EG200">
            <v>-1.4862000993993547</v>
          </cell>
          <cell r="EH200">
            <v>-66.49301472359538</v>
          </cell>
          <cell r="EI200">
            <v>40</v>
          </cell>
          <cell r="EJ200">
            <v>227.5900021612631</v>
          </cell>
          <cell r="EK200">
            <v>-54.89833641404806</v>
          </cell>
          <cell r="EL200">
            <v>-17.564616047327945</v>
          </cell>
          <cell r="EM200">
            <v>-14.25408055798809</v>
          </cell>
          <cell r="EN200">
            <v>-100</v>
          </cell>
          <cell r="EO200">
            <v>-100</v>
          </cell>
          <cell r="EP200" t="e">
            <v>#DIV/0!</v>
          </cell>
          <cell r="EQ200" t="e">
            <v>#DIV/0!</v>
          </cell>
          <cell r="ER200">
            <v>-100</v>
          </cell>
          <cell r="ES200" t="e">
            <v>#DIV/0!</v>
          </cell>
          <cell r="ET200" t="e">
            <v>#DIV/0!</v>
          </cell>
          <cell r="EU200">
            <v>-100</v>
          </cell>
          <cell r="EV200">
            <v>33.419282730712439</v>
          </cell>
          <cell r="EW200">
            <v>28.571428571428584</v>
          </cell>
          <cell r="EX200">
            <v>38.461538461538481</v>
          </cell>
          <cell r="EY200" t="e">
            <v>#DIV/0!</v>
          </cell>
        </row>
        <row r="201">
          <cell r="A201">
            <v>200502</v>
          </cell>
          <cell r="B201">
            <v>27.275442833822837</v>
          </cell>
          <cell r="C201">
            <v>29.991501078748968</v>
          </cell>
          <cell r="D201">
            <v>31.275730846929093</v>
          </cell>
          <cell r="E201">
            <v>27.053226950357498</v>
          </cell>
          <cell r="F201">
            <v>-54.120443740095084</v>
          </cell>
          <cell r="G201">
            <v>496200</v>
          </cell>
          <cell r="H201" t="e">
            <v>#DIV/0!</v>
          </cell>
          <cell r="I201">
            <v>-48.364485981308412</v>
          </cell>
          <cell r="J201" t="e">
            <v>#DIV/0!</v>
          </cell>
          <cell r="K201" t="e">
            <v>#DIV/0!</v>
          </cell>
          <cell r="L201" t="e">
            <v>#DIV/0!</v>
          </cell>
          <cell r="M201" t="e">
            <v>#DIV/0!</v>
          </cell>
          <cell r="N201">
            <v>-32.099827882960426</v>
          </cell>
          <cell r="O201">
            <v>14.589028033818579</v>
          </cell>
          <cell r="P201">
            <v>35.13513513513513</v>
          </cell>
          <cell r="Q201">
            <v>182.88973384030413</v>
          </cell>
          <cell r="R201">
            <v>107.06401766004413</v>
          </cell>
          <cell r="S201">
            <v>104.30107526881721</v>
          </cell>
          <cell r="T201">
            <v>15.711252653927815</v>
          </cell>
          <cell r="U201">
            <v>22.566844578473393</v>
          </cell>
          <cell r="V201">
            <v>-42.198154833533899</v>
          </cell>
          <cell r="W201">
            <v>-74.418604651162781</v>
          </cell>
          <cell r="X201">
            <v>7.2714051990547119</v>
          </cell>
          <cell r="Y201" t="e">
            <v>#DIV/0!</v>
          </cell>
          <cell r="Z201">
            <v>710.95890410958907</v>
          </cell>
          <cell r="AA201">
            <v>65</v>
          </cell>
          <cell r="AB201">
            <v>207.28476821192055</v>
          </cell>
          <cell r="AC201">
            <v>313.63636363636357</v>
          </cell>
          <cell r="AD201" t="e">
            <v>#DIV/0!</v>
          </cell>
          <cell r="AE201">
            <v>-42.911877394636022</v>
          </cell>
          <cell r="AF201">
            <v>40.80221756202755</v>
          </cell>
          <cell r="AG201">
            <v>82.158510148786888</v>
          </cell>
          <cell r="AH201">
            <v>88.052871772037776</v>
          </cell>
          <cell r="AI201">
            <v>1805.5779279843289</v>
          </cell>
          <cell r="AJ201">
            <v>94.776400524804217</v>
          </cell>
          <cell r="AK201">
            <v>555.58348581634164</v>
          </cell>
          <cell r="AL201">
            <v>-78.191694606184143</v>
          </cell>
          <cell r="AM201">
            <v>-61.459299738189451</v>
          </cell>
          <cell r="AN201">
            <v>11.269487344534369</v>
          </cell>
          <cell r="AO201">
            <v>-55.351188394670103</v>
          </cell>
          <cell r="AP201">
            <v>-40.507936503007905</v>
          </cell>
          <cell r="AQ201">
            <v>-71.715349555568878</v>
          </cell>
          <cell r="AR201">
            <v>-34.117168044856669</v>
          </cell>
          <cell r="AS201">
            <v>-22.88900278646534</v>
          </cell>
          <cell r="AT201">
            <v>-27.086369716209873</v>
          </cell>
          <cell r="AU201">
            <v>-50.363173620210688</v>
          </cell>
          <cell r="AV201">
            <v>99.88198334032694</v>
          </cell>
          <cell r="AW201">
            <v>46.245283356354548</v>
          </cell>
          <cell r="AX201">
            <v>-5.5973294492923173</v>
          </cell>
          <cell r="AY201" t="e">
            <v>#DIV/0!</v>
          </cell>
          <cell r="AZ201">
            <v>-23.324893419602958</v>
          </cell>
          <cell r="BA201">
            <v>3.3713916054451118</v>
          </cell>
          <cell r="BB201">
            <v>-11.553082714926276</v>
          </cell>
          <cell r="BC201">
            <v>-39.634712015471209</v>
          </cell>
          <cell r="BD201">
            <v>2.9541415900505683</v>
          </cell>
          <cell r="BE201">
            <v>-6.4897298948901749</v>
          </cell>
          <cell r="BF201">
            <v>22.800044668191504</v>
          </cell>
          <cell r="BG201">
            <v>2.4280310918444883</v>
          </cell>
          <cell r="BH201">
            <v>-0.4337817934317485</v>
          </cell>
          <cell r="BI201">
            <v>35</v>
          </cell>
          <cell r="BJ201">
            <v>49.421487603305792</v>
          </cell>
          <cell r="BK201">
            <v>-58.55263157894737</v>
          </cell>
          <cell r="BL201">
            <v>20.563209076175056</v>
          </cell>
          <cell r="BM201">
            <v>20.563209076175056</v>
          </cell>
          <cell r="BN201" t="e">
            <v>#DIV/0!</v>
          </cell>
          <cell r="BO201" t="e">
            <v>#DIV/0!</v>
          </cell>
          <cell r="BP201" t="e">
            <v>#DIV/0!</v>
          </cell>
          <cell r="BQ201" t="e">
            <v>#DIV/0!</v>
          </cell>
          <cell r="BR201" t="e">
            <v>#DIV/0!</v>
          </cell>
          <cell r="BS201" t="e">
            <v>#DIV/0!</v>
          </cell>
          <cell r="BT201" t="e">
            <v>#DIV/0!</v>
          </cell>
          <cell r="BU201" t="e">
            <v>#DIV/0!</v>
          </cell>
          <cell r="BV201">
            <v>0</v>
          </cell>
          <cell r="BW201">
            <v>0</v>
          </cell>
          <cell r="BX201">
            <v>0</v>
          </cell>
          <cell r="BY201" t="e">
            <v>#DIV/0!</v>
          </cell>
          <cell r="CA201">
            <v>200502</v>
          </cell>
          <cell r="CB201">
            <v>15.013146635719337</v>
          </cell>
          <cell r="CC201">
            <v>15.065759121503717</v>
          </cell>
          <cell r="CD201">
            <v>18.977502010836346</v>
          </cell>
          <cell r="CE201">
            <v>35.553502676408186</v>
          </cell>
          <cell r="CF201">
            <v>-62.462397937258274</v>
          </cell>
          <cell r="CG201">
            <v>656199.99999999988</v>
          </cell>
          <cell r="CH201">
            <v>-100</v>
          </cell>
          <cell r="CI201">
            <v>-11.607469791285254</v>
          </cell>
          <cell r="CJ201">
            <v>4500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>
            <v>13.785930408471998</v>
          </cell>
          <cell r="CO201">
            <v>20.603822065199921</v>
          </cell>
          <cell r="CP201">
            <v>91.520861372812931</v>
          </cell>
          <cell r="CQ201">
            <v>20.470588235294102</v>
          </cell>
          <cell r="CR201">
            <v>97.77478084962911</v>
          </cell>
          <cell r="CS201">
            <v>377.16535433070862</v>
          </cell>
          <cell r="CT201">
            <v>68.240343347639453</v>
          </cell>
          <cell r="CU201">
            <v>-3.5086293449872556</v>
          </cell>
          <cell r="CV201">
            <v>-62.577342965434582</v>
          </cell>
          <cell r="CW201">
            <v>-65.714285714285722</v>
          </cell>
          <cell r="CX201">
            <v>73.763833891765643</v>
          </cell>
          <cell r="CY201" t="e">
            <v>#DIV/0!</v>
          </cell>
          <cell r="CZ201">
            <v>147.86036036036037</v>
          </cell>
          <cell r="DA201">
            <v>-41.25</v>
          </cell>
          <cell r="DB201">
            <v>231.93277310924367</v>
          </cell>
          <cell r="DC201">
            <v>295.74468085106378</v>
          </cell>
          <cell r="DD201" t="e">
            <v>#DIV/0!</v>
          </cell>
          <cell r="DE201">
            <v>-9.9999999999999858</v>
          </cell>
          <cell r="DF201">
            <v>11.191391251805328</v>
          </cell>
          <cell r="DG201">
            <v>-7.7364833147677388</v>
          </cell>
          <cell r="DH201">
            <v>36.596540276965754</v>
          </cell>
          <cell r="DI201">
            <v>54.604993144122915</v>
          </cell>
          <cell r="DJ201">
            <v>-6.9688702493390906</v>
          </cell>
          <cell r="DK201">
            <v>480.31165419562592</v>
          </cell>
          <cell r="DL201">
            <v>-87.853157512896402</v>
          </cell>
          <cell r="DM201">
            <v>-69.106224706792943</v>
          </cell>
          <cell r="DN201">
            <v>13.555641773901186</v>
          </cell>
          <cell r="DO201">
            <v>-59.021184986269425</v>
          </cell>
          <cell r="DP201">
            <v>-53.535810671389456</v>
          </cell>
          <cell r="DQ201">
            <v>-66.758328760361977</v>
          </cell>
          <cell r="DR201">
            <v>-14.582203513776676</v>
          </cell>
          <cell r="DS201">
            <v>-20.479674652466969</v>
          </cell>
          <cell r="DT201">
            <v>-24.701349960193767</v>
          </cell>
          <cell r="DU201">
            <v>-63.088131313752868</v>
          </cell>
          <cell r="DV201">
            <v>71.640455068345545</v>
          </cell>
          <cell r="DW201">
            <v>57.108391647462383</v>
          </cell>
          <cell r="DX201">
            <v>-10.605211433089806</v>
          </cell>
          <cell r="DY201" t="e">
            <v>#DIV/0!</v>
          </cell>
          <cell r="DZ201">
            <v>-32.681167309248025</v>
          </cell>
          <cell r="EA201">
            <v>-14.253967455437916</v>
          </cell>
          <cell r="EB201">
            <v>21.5804578918966</v>
          </cell>
          <cell r="EC201">
            <v>-19.429312185506987</v>
          </cell>
          <cell r="ED201">
            <v>3.1633882900096779</v>
          </cell>
          <cell r="EE201">
            <v>100.84480720746964</v>
          </cell>
          <cell r="EF201">
            <v>14.546382831484834</v>
          </cell>
          <cell r="EG201">
            <v>0.5955258524981133</v>
          </cell>
          <cell r="EH201">
            <v>-34.602350550412936</v>
          </cell>
          <cell r="EI201">
            <v>37.500000000000028</v>
          </cell>
          <cell r="EJ201">
            <v>130.48013611841247</v>
          </cell>
          <cell r="EK201">
            <v>-56.569709127382147</v>
          </cell>
          <cell r="EL201">
            <v>-5.2690675894508132</v>
          </cell>
          <cell r="EM201">
            <v>-2.7245305803335356</v>
          </cell>
          <cell r="EN201">
            <v>-100</v>
          </cell>
          <cell r="EO201">
            <v>-100</v>
          </cell>
          <cell r="EP201" t="e">
            <v>#DIV/0!</v>
          </cell>
          <cell r="EQ201" t="e">
            <v>#DIV/0!</v>
          </cell>
          <cell r="ER201">
            <v>-100</v>
          </cell>
          <cell r="ES201" t="e">
            <v>#DIV/0!</v>
          </cell>
          <cell r="ET201" t="e">
            <v>#DIV/0!</v>
          </cell>
          <cell r="EU201">
            <v>-100</v>
          </cell>
          <cell r="EV201">
            <v>14.317275907863646</v>
          </cell>
          <cell r="EW201">
            <v>12.5</v>
          </cell>
          <cell r="EX201">
            <v>16.129032258064527</v>
          </cell>
          <cell r="EY201" t="e">
            <v>#DIV/0!</v>
          </cell>
        </row>
        <row r="202">
          <cell r="A202">
            <v>200503</v>
          </cell>
          <cell r="B202">
            <v>3.2698155999347733</v>
          </cell>
          <cell r="C202">
            <v>3.0997434228248579</v>
          </cell>
          <cell r="D202">
            <v>11.709694842550704</v>
          </cell>
          <cell r="E202">
            <v>31.888621648395457</v>
          </cell>
          <cell r="F202">
            <v>-97.780859916782248</v>
          </cell>
          <cell r="G202">
            <v>-48.05470407922661</v>
          </cell>
          <cell r="H202" t="e">
            <v>#DIV/0!</v>
          </cell>
          <cell r="I202">
            <v>-90.500863557858381</v>
          </cell>
          <cell r="J202" t="e">
            <v>#DIV/0!</v>
          </cell>
          <cell r="K202" t="e">
            <v>#DIV/0!</v>
          </cell>
          <cell r="L202" t="e">
            <v>#DIV/0!</v>
          </cell>
          <cell r="M202" t="e">
            <v>#DIV/0!</v>
          </cell>
          <cell r="N202">
            <v>74.342928660826004</v>
          </cell>
          <cell r="O202">
            <v>24.995356324685787</v>
          </cell>
          <cell r="P202">
            <v>-35.708367854183933</v>
          </cell>
          <cell r="Q202">
            <v>70.149253731343265</v>
          </cell>
          <cell r="R202">
            <v>-14.79820627802691</v>
          </cell>
          <cell r="S202">
            <v>1066.6666666666665</v>
          </cell>
          <cell r="T202">
            <v>43.575418994413411</v>
          </cell>
          <cell r="U202">
            <v>19.305630888930935</v>
          </cell>
          <cell r="V202">
            <v>-96.853848082226122</v>
          </cell>
          <cell r="W202">
            <v>-91.304347826086953</v>
          </cell>
          <cell r="X202">
            <v>-84.340859431900952</v>
          </cell>
          <cell r="Y202" t="e">
            <v>#DIV/0!</v>
          </cell>
          <cell r="Z202">
            <v>1084.6491228070174</v>
          </cell>
          <cell r="AA202" t="e">
            <v>#DIV/0!</v>
          </cell>
          <cell r="AB202">
            <v>822.60869565217388</v>
          </cell>
          <cell r="AC202">
            <v>-5</v>
          </cell>
          <cell r="AD202" t="e">
            <v>#DIV/0!</v>
          </cell>
          <cell r="AE202">
            <v>211.53846153846155</v>
          </cell>
          <cell r="AF202">
            <v>-2.4056350347914446</v>
          </cell>
          <cell r="AG202">
            <v>-52.799679700815972</v>
          </cell>
          <cell r="AH202">
            <v>-34.214659082371242</v>
          </cell>
          <cell r="AI202">
            <v>3987.7597296326171</v>
          </cell>
          <cell r="AJ202">
            <v>170.67764972462652</v>
          </cell>
          <cell r="AK202">
            <v>-65.032360167616844</v>
          </cell>
          <cell r="AL202">
            <v>-90.238363215589658</v>
          </cell>
          <cell r="AM202">
            <v>-26.040312571519621</v>
          </cell>
          <cell r="AN202">
            <v>69.432015471116557</v>
          </cell>
          <cell r="AO202">
            <v>92.866327489512031</v>
          </cell>
          <cell r="AP202">
            <v>-73.895343100858028</v>
          </cell>
          <cell r="AQ202">
            <v>-71.287593320210064</v>
          </cell>
          <cell r="AR202">
            <v>4.2203068585179153</v>
          </cell>
          <cell r="AS202">
            <v>-40.443081144705531</v>
          </cell>
          <cell r="AT202">
            <v>-41.142794527046668</v>
          </cell>
          <cell r="AU202">
            <v>-56.257359413063796</v>
          </cell>
          <cell r="AV202">
            <v>82.988137242932879</v>
          </cell>
          <cell r="AW202">
            <v>-64.839091960193642</v>
          </cell>
          <cell r="AX202">
            <v>29.616483516483527</v>
          </cell>
          <cell r="AY202" t="e">
            <v>#DIV/0!</v>
          </cell>
          <cell r="AZ202">
            <v>2.7797350338692581</v>
          </cell>
          <cell r="BA202">
            <v>1.1697107494521077</v>
          </cell>
          <cell r="BB202">
            <v>-30.998682587043618</v>
          </cell>
          <cell r="BC202">
            <v>-15.74316125322882</v>
          </cell>
          <cell r="BD202">
            <v>-10.405307651720918</v>
          </cell>
          <cell r="BE202">
            <v>1310.518773851687</v>
          </cell>
          <cell r="BF202">
            <v>98.935166612652921</v>
          </cell>
          <cell r="BG202">
            <v>211.37104539665614</v>
          </cell>
          <cell r="BH202">
            <v>-0.46237835696307172</v>
          </cell>
          <cell r="BI202">
            <v>-27.75</v>
          </cell>
          <cell r="BJ202">
            <v>-17.581300813008127</v>
          </cell>
          <cell r="BK202">
            <v>-70.455154206398049</v>
          </cell>
          <cell r="BL202">
            <v>-29.842673763306195</v>
          </cell>
          <cell r="BM202">
            <v>-29.842673763306195</v>
          </cell>
          <cell r="BN202" t="e">
            <v>#DIV/0!</v>
          </cell>
          <cell r="BO202" t="e">
            <v>#DIV/0!</v>
          </cell>
          <cell r="BP202" t="e">
            <v>#DIV/0!</v>
          </cell>
          <cell r="BQ202" t="e">
            <v>#DIV/0!</v>
          </cell>
          <cell r="BR202" t="e">
            <v>#DIV/0!</v>
          </cell>
          <cell r="BS202" t="e">
            <v>#DIV/0!</v>
          </cell>
          <cell r="BT202" t="e">
            <v>#DIV/0!</v>
          </cell>
          <cell r="BU202" t="e">
            <v>#DIV/0!</v>
          </cell>
          <cell r="BV202">
            <v>5.4081600530494001</v>
          </cell>
          <cell r="BW202">
            <v>53.846153846153868</v>
          </cell>
          <cell r="BX202">
            <v>-25.000000000000014</v>
          </cell>
          <cell r="BY202" t="e">
            <v>#DIV/0!</v>
          </cell>
          <cell r="CA202">
            <v>200503</v>
          </cell>
          <cell r="CB202">
            <v>11.089621968936527</v>
          </cell>
          <cell r="CC202">
            <v>11.07753203142083</v>
          </cell>
          <cell r="CD202">
            <v>16.645150096359799</v>
          </cell>
          <cell r="CE202">
            <v>34.271856506572703</v>
          </cell>
          <cell r="CF202">
            <v>-70.816929133858267</v>
          </cell>
          <cell r="CG202">
            <v>106.64780763790662</v>
          </cell>
          <cell r="CH202">
            <v>-100</v>
          </cell>
          <cell r="CI202">
            <v>-25.407854984894257</v>
          </cell>
          <cell r="CJ202">
            <v>12750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>
            <v>21.734844751108923</v>
          </cell>
          <cell r="CO202">
            <v>22.331279378455406</v>
          </cell>
          <cell r="CP202">
            <v>12.769230769230774</v>
          </cell>
          <cell r="CQ202">
            <v>36.421725239616592</v>
          </cell>
          <cell r="CR202">
            <v>71.747019180922763</v>
          </cell>
          <cell r="CS202">
            <v>408.27067669172925</v>
          </cell>
          <cell r="CT202">
            <v>59.886471144749265</v>
          </cell>
          <cell r="CU202">
            <v>2.2678984225562999</v>
          </cell>
          <cell r="CV202">
            <v>-69.616701418384949</v>
          </cell>
          <cell r="CW202">
            <v>-70.3125</v>
          </cell>
          <cell r="CX202">
            <v>27.140607101947296</v>
          </cell>
          <cell r="CY202" t="e">
            <v>#DIV/0!</v>
          </cell>
          <cell r="CZ202">
            <v>339.24731182795699</v>
          </cell>
          <cell r="DA202">
            <v>58.75</v>
          </cell>
          <cell r="DB202">
            <v>522.22222222222217</v>
          </cell>
          <cell r="DC202">
            <v>106.29921259842519</v>
          </cell>
          <cell r="DD202" t="e">
            <v>#DIV/0!</v>
          </cell>
          <cell r="DE202">
            <v>17.298578199052145</v>
          </cell>
          <cell r="DF202">
            <v>7.0505108826854013</v>
          </cell>
          <cell r="DG202">
            <v>-22.931744897217555</v>
          </cell>
          <cell r="DH202">
            <v>-20.944802573952117</v>
          </cell>
          <cell r="DI202">
            <v>150.53559647311056</v>
          </cell>
          <cell r="DJ202">
            <v>22.704934955458867</v>
          </cell>
          <cell r="DK202">
            <v>167.34790712118763</v>
          </cell>
          <cell r="DL202">
            <v>-88.470059454676075</v>
          </cell>
          <cell r="DM202">
            <v>-56.540784567761818</v>
          </cell>
          <cell r="DN202">
            <v>30.35440490193659</v>
          </cell>
          <cell r="DO202">
            <v>-41.735479275406227</v>
          </cell>
          <cell r="DP202">
            <v>-59.84754500480495</v>
          </cell>
          <cell r="DQ202">
            <v>-68.315581519141205</v>
          </cell>
          <cell r="DR202">
            <v>-9.7170539549454418</v>
          </cell>
          <cell r="DS202">
            <v>-30.369802639447542</v>
          </cell>
          <cell r="DT202">
            <v>-31.489102304307352</v>
          </cell>
          <cell r="DU202">
            <v>-60.686688067416874</v>
          </cell>
          <cell r="DV202">
            <v>74.354486474223677</v>
          </cell>
          <cell r="DW202">
            <v>-13.564683243905122</v>
          </cell>
          <cell r="DX202">
            <v>3.4184446604395902</v>
          </cell>
          <cell r="DY202" t="e">
            <v>#DIV/0!</v>
          </cell>
          <cell r="DZ202">
            <v>-23.625700831070006</v>
          </cell>
          <cell r="EA202">
            <v>-9.2400178546794791</v>
          </cell>
          <cell r="EB202">
            <v>0.64984896197273656</v>
          </cell>
          <cell r="EC202">
            <v>-18.401443175544813</v>
          </cell>
          <cell r="ED202">
            <v>2.1196424483381122</v>
          </cell>
          <cell r="EE202">
            <v>144.50221352244887</v>
          </cell>
          <cell r="EF202">
            <v>40.666720668513051</v>
          </cell>
          <cell r="EG202">
            <v>36.053089887963949</v>
          </cell>
          <cell r="EH202">
            <v>-23.757888794846522</v>
          </cell>
          <cell r="EI202">
            <v>4.875</v>
          </cell>
          <cell r="EJ202">
            <v>60.903988104793655</v>
          </cell>
          <cell r="EK202">
            <v>-62.910855163466792</v>
          </cell>
          <cell r="EL202">
            <v>-14.877654903418915</v>
          </cell>
          <cell r="EM202">
            <v>-13.49971154130246</v>
          </cell>
          <cell r="EN202">
            <v>-100</v>
          </cell>
          <cell r="EO202">
            <v>-100</v>
          </cell>
          <cell r="EP202" t="e">
            <v>#DIV/0!</v>
          </cell>
          <cell r="EQ202" t="e">
            <v>#DIV/0!</v>
          </cell>
          <cell r="ER202">
            <v>-100</v>
          </cell>
          <cell r="ES202" t="e">
            <v>#DIV/0!</v>
          </cell>
          <cell r="ET202" t="e">
            <v>#DIV/0!</v>
          </cell>
          <cell r="EU202">
            <v>-100</v>
          </cell>
          <cell r="EV202">
            <v>11.246805984597373</v>
          </cell>
          <cell r="EW202">
            <v>24.444444444444443</v>
          </cell>
          <cell r="EX202">
            <v>0</v>
          </cell>
          <cell r="EY202" t="e">
            <v>#DIV/0!</v>
          </cell>
        </row>
        <row r="203">
          <cell r="A203">
            <v>200504</v>
          </cell>
          <cell r="B203">
            <v>4.382208288508636</v>
          </cell>
          <cell r="C203">
            <v>3.9446969835404957</v>
          </cell>
          <cell r="D203">
            <v>-2.1974949922731923</v>
          </cell>
          <cell r="E203">
            <v>6.8230696279919272</v>
          </cell>
          <cell r="F203">
            <v>-96.145610278372587</v>
          </cell>
          <cell r="G203">
            <v>30990.909090909088</v>
          </cell>
          <cell r="H203" t="e">
            <v>#DIV/0!</v>
          </cell>
          <cell r="I203">
            <v>-92.578125</v>
          </cell>
          <cell r="J203">
            <v>13900</v>
          </cell>
          <cell r="K203" t="e">
            <v>#DIV/0!</v>
          </cell>
          <cell r="L203" t="e">
            <v>#DIV/0!</v>
          </cell>
          <cell r="M203" t="e">
            <v>#DIV/0!</v>
          </cell>
          <cell r="N203">
            <v>-2.216748768472911</v>
          </cell>
          <cell r="O203">
            <v>-29.469557195571966</v>
          </cell>
          <cell r="P203">
            <v>-7.0906432748538037</v>
          </cell>
          <cell r="Q203">
            <v>38.440111420612823</v>
          </cell>
          <cell r="R203">
            <v>-63.89280677009873</v>
          </cell>
          <cell r="S203">
            <v>500</v>
          </cell>
          <cell r="T203">
            <v>119.99999999999997</v>
          </cell>
          <cell r="U203">
            <v>5.1591428603038167</v>
          </cell>
          <cell r="V203">
            <v>-94.484882418812987</v>
          </cell>
          <cell r="W203">
            <v>-100</v>
          </cell>
          <cell r="X203">
            <v>-56.261682242990659</v>
          </cell>
          <cell r="Y203" t="e">
            <v>#DIV/0!</v>
          </cell>
          <cell r="Z203">
            <v>136.02941176470588</v>
          </cell>
          <cell r="AA203" t="e">
            <v>#DIV/0!</v>
          </cell>
          <cell r="AB203">
            <v>557.41626794258377</v>
          </cell>
          <cell r="AC203">
            <v>-72.195121951219505</v>
          </cell>
          <cell r="AD203" t="e">
            <v>#DIV/0!</v>
          </cell>
          <cell r="AE203">
            <v>211.84210526315792</v>
          </cell>
          <cell r="AF203">
            <v>-10.90163628822674</v>
          </cell>
          <cell r="AG203">
            <v>-35.613919398943096</v>
          </cell>
          <cell r="AH203">
            <v>-37.850802877214406</v>
          </cell>
          <cell r="AI203">
            <v>3408.5806902621089</v>
          </cell>
          <cell r="AJ203">
            <v>-56.782763303319442</v>
          </cell>
          <cell r="AK203">
            <v>75.273953540186085</v>
          </cell>
          <cell r="AL203">
            <v>-99.556725673888252</v>
          </cell>
          <cell r="AM203">
            <v>-66.442360881828805</v>
          </cell>
          <cell r="AN203">
            <v>68.777593311788934</v>
          </cell>
          <cell r="AO203">
            <v>-25.11457059498521</v>
          </cell>
          <cell r="AP203">
            <v>-27.173771735819301</v>
          </cell>
          <cell r="AQ203">
            <v>-78.103995841988592</v>
          </cell>
          <cell r="AR203">
            <v>42.212311411589098</v>
          </cell>
          <cell r="AS203">
            <v>-38.326568523602887</v>
          </cell>
          <cell r="AT203">
            <v>-38.151122793622093</v>
          </cell>
          <cell r="AU203">
            <v>-56.795230774714994</v>
          </cell>
          <cell r="AV203">
            <v>25.012586331279479</v>
          </cell>
          <cell r="AW203">
            <v>17.276844042788582</v>
          </cell>
          <cell r="AX203">
            <v>316.40097740748223</v>
          </cell>
          <cell r="AY203" t="e">
            <v>#DIV/0!</v>
          </cell>
          <cell r="AZ203">
            <v>-36.522309745087043</v>
          </cell>
          <cell r="BA203">
            <v>16.678676931856899</v>
          </cell>
          <cell r="BB203">
            <v>-30.741234235900379</v>
          </cell>
          <cell r="BC203">
            <v>-60.722218368794834</v>
          </cell>
          <cell r="BD203" t="e">
            <v>#DIV/0!</v>
          </cell>
          <cell r="BE203">
            <v>54.64510476277519</v>
          </cell>
          <cell r="BF203">
            <v>5.3835443462455288</v>
          </cell>
          <cell r="BG203">
            <v>18.585412462122747</v>
          </cell>
          <cell r="BH203">
            <v>2.4620088308892463</v>
          </cell>
          <cell r="BI203">
            <v>-31.25</v>
          </cell>
          <cell r="BJ203">
            <v>106.86015831134563</v>
          </cell>
          <cell r="BK203">
            <v>-70.180912368154594</v>
          </cell>
          <cell r="BL203">
            <v>8.8352306353754813</v>
          </cell>
          <cell r="BM203">
            <v>8.8479107375254245</v>
          </cell>
          <cell r="BN203">
            <v>-77.725118483412331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>
            <v>-77.725118483412331</v>
          </cell>
          <cell r="BV203">
            <v>15.987618763669047</v>
          </cell>
          <cell r="BW203">
            <v>23.529411764705884</v>
          </cell>
          <cell r="BX203">
            <v>7.1428571428571388</v>
          </cell>
          <cell r="BY203" t="e">
            <v>#DIV/0!</v>
          </cell>
          <cell r="CA203">
            <v>200504</v>
          </cell>
          <cell r="CB203">
            <v>8.4894072795051585</v>
          </cell>
          <cell r="CC203">
            <v>8.2493317195129237</v>
          </cell>
          <cell r="CD203">
            <v>11.72176225040343</v>
          </cell>
          <cell r="CE203">
            <v>25.48449441251654</v>
          </cell>
          <cell r="CF203">
            <v>-72.619229011122954</v>
          </cell>
          <cell r="CG203">
            <v>186.52715730072885</v>
          </cell>
          <cell r="CH203">
            <v>-100</v>
          </cell>
          <cell r="CI203">
            <v>-30.229949523275394</v>
          </cell>
          <cell r="CJ203">
            <v>13133.333333333334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>
            <v>20.237178499922976</v>
          </cell>
          <cell r="CO203">
            <v>4.4310556432203327</v>
          </cell>
          <cell r="CP203">
            <v>4.5810729355033146</v>
          </cell>
          <cell r="CQ203">
            <v>37.157360406091357</v>
          </cell>
          <cell r="CR203">
            <v>14.281446071108462</v>
          </cell>
          <cell r="CS203">
            <v>414.68531468531467</v>
          </cell>
          <cell r="CT203">
            <v>81.768953068592026</v>
          </cell>
          <cell r="CU203">
            <v>2.7407903408320777</v>
          </cell>
          <cell r="CV203">
            <v>-71.710789976189915</v>
          </cell>
          <cell r="CW203">
            <v>-77.31343283582089</v>
          </cell>
          <cell r="CX203">
            <v>21.20627743050936</v>
          </cell>
          <cell r="CY203" t="e">
            <v>#DIV/0!</v>
          </cell>
          <cell r="CZ203">
            <v>299.42363112391928</v>
          </cell>
          <cell r="DA203">
            <v>410.00000000000006</v>
          </cell>
          <cell r="DB203">
            <v>533.08714918759233</v>
          </cell>
          <cell r="DC203">
            <v>26.579520697167737</v>
          </cell>
          <cell r="DD203" t="e">
            <v>#DIV/0!</v>
          </cell>
          <cell r="DE203">
            <v>68.815331010452979</v>
          </cell>
          <cell r="DF203">
            <v>3.0485033332490872</v>
          </cell>
          <cell r="DG203">
            <v>-25.803930531618278</v>
          </cell>
          <cell r="DH203">
            <v>-30.019441099130063</v>
          </cell>
          <cell r="DI203">
            <v>253.15118997827585</v>
          </cell>
          <cell r="DJ203">
            <v>-8.5521565425785013</v>
          </cell>
          <cell r="DK203">
            <v>156.96151601601372</v>
          </cell>
          <cell r="DL203">
            <v>-90.92749637099854</v>
          </cell>
          <cell r="DM203">
            <v>-59.409632182084721</v>
          </cell>
          <cell r="DN203">
            <v>39.707067267996365</v>
          </cell>
          <cell r="DO203">
            <v>-35.926229639530916</v>
          </cell>
          <cell r="DP203">
            <v>-53.668967189757609</v>
          </cell>
          <cell r="DQ203">
            <v>-70.14811570743683</v>
          </cell>
          <cell r="DR203">
            <v>-3.2898707277620787</v>
          </cell>
          <cell r="DS203">
            <v>-32.658022893714445</v>
          </cell>
          <cell r="DT203">
            <v>-32.850683134240285</v>
          </cell>
          <cell r="DU203">
            <v>-59.449439656415741</v>
          </cell>
          <cell r="DV203">
            <v>66.516136339183902</v>
          </cell>
          <cell r="DW203">
            <v>-4.8543483671164864</v>
          </cell>
          <cell r="DX203">
            <v>71.090343632773141</v>
          </cell>
          <cell r="DY203" t="e">
            <v>#DIV/0!</v>
          </cell>
          <cell r="DZ203">
            <v>-26.284115956446612</v>
          </cell>
          <cell r="EA203">
            <v>-3.0120827279644971</v>
          </cell>
          <cell r="EB203">
            <v>-8.6300111637680743</v>
          </cell>
          <cell r="EC203">
            <v>-51.475662444219203</v>
          </cell>
          <cell r="ED203">
            <v>2.1196424483381122</v>
          </cell>
          <cell r="EE203">
            <v>118.0456112085927</v>
          </cell>
          <cell r="EF203">
            <v>30.081767771832801</v>
          </cell>
          <cell r="EG203">
            <v>33.302274545311803</v>
          </cell>
          <cell r="EH203">
            <v>-20.050024484136415</v>
          </cell>
          <cell r="EI203">
            <v>-7.1666666666666714</v>
          </cell>
          <cell r="EJ203">
            <v>67.947008124317762</v>
          </cell>
          <cell r="EK203">
            <v>-64.977887808637391</v>
          </cell>
          <cell r="EL203">
            <v>1.1135559455101429</v>
          </cell>
          <cell r="EM203">
            <v>1.6486775412958252</v>
          </cell>
          <cell r="EN203">
            <v>-99.58378301355387</v>
          </cell>
          <cell r="EO203">
            <v>-100</v>
          </cell>
          <cell r="EP203" t="e">
            <v>#DIV/0!</v>
          </cell>
          <cell r="EQ203" t="e">
            <v>#DIV/0!</v>
          </cell>
          <cell r="ER203">
            <v>-100</v>
          </cell>
          <cell r="ES203" t="e">
            <v>#DIV/0!</v>
          </cell>
          <cell r="ET203" t="e">
            <v>#DIV/0!</v>
          </cell>
          <cell r="EU203">
            <v>-99.543689320388353</v>
          </cell>
          <cell r="EV203">
            <v>12.401589923543639</v>
          </cell>
          <cell r="EW203">
            <v>24.193548387096769</v>
          </cell>
          <cell r="EX203">
            <v>1.538461538461533</v>
          </cell>
          <cell r="EY203" t="e">
            <v>#DIV/0!</v>
          </cell>
        </row>
        <row r="204">
          <cell r="A204">
            <v>200505</v>
          </cell>
          <cell r="B204">
            <v>7.1705055152067985</v>
          </cell>
          <cell r="C204">
            <v>7.5160190989833211</v>
          </cell>
          <cell r="D204">
            <v>-3.6714230769157865</v>
          </cell>
          <cell r="E204">
            <v>30.747895531463428</v>
          </cell>
          <cell r="F204">
            <v>-100</v>
          </cell>
          <cell r="G204">
            <v>30.638722554890222</v>
          </cell>
          <cell r="H204" t="e">
            <v>#DIV/0!</v>
          </cell>
          <cell r="I204">
            <v>-76.31578947368422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>
            <v>15.578947368421069</v>
          </cell>
          <cell r="O204">
            <v>24.280000000000015</v>
          </cell>
          <cell r="P204">
            <v>-36.606441476826404</v>
          </cell>
          <cell r="Q204">
            <v>84.812286689419778</v>
          </cell>
          <cell r="R204">
            <v>-48.285514345696292</v>
          </cell>
          <cell r="S204">
            <v>82.35294117647058</v>
          </cell>
          <cell r="T204">
            <v>46.726190476190453</v>
          </cell>
          <cell r="U204">
            <v>19.989772305006099</v>
          </cell>
          <cell r="V204">
            <v>321.15384615384619</v>
          </cell>
          <cell r="W204">
            <v>-100</v>
          </cell>
          <cell r="X204">
            <v>223.24159021406723</v>
          </cell>
          <cell r="Y204" t="e">
            <v>#DIV/0!</v>
          </cell>
          <cell r="Z204">
            <v>119.2982456140351</v>
          </cell>
          <cell r="AA204">
            <v>427.5</v>
          </cell>
          <cell r="AB204">
            <v>-6.4159292035398181</v>
          </cell>
          <cell r="AC204">
            <v>-85.051546391752581</v>
          </cell>
          <cell r="AD204" t="e">
            <v>#DIV/0!</v>
          </cell>
          <cell r="AE204">
            <v>102.30414746543778</v>
          </cell>
          <cell r="AF204">
            <v>-32.68924261945196</v>
          </cell>
          <cell r="AG204">
            <v>-81.132468944448618</v>
          </cell>
          <cell r="AH204">
            <v>-61.648472799602985</v>
          </cell>
          <cell r="AI204">
            <v>12138.332835531814</v>
          </cell>
          <cell r="AJ204">
            <v>-53.535993455684718</v>
          </cell>
          <cell r="AK204">
            <v>493.08365814252011</v>
          </cell>
          <cell r="AL204">
            <v>-74.868911913376735</v>
          </cell>
          <cell r="AM204">
            <v>34.858799053892938</v>
          </cell>
          <cell r="AN204">
            <v>22.031095118064599</v>
          </cell>
          <cell r="AO204">
            <v>-33.953192490227877</v>
          </cell>
          <cell r="AP204">
            <v>-70.732304797062653</v>
          </cell>
          <cell r="AQ204">
            <v>-72.551007920136911</v>
          </cell>
          <cell r="AR204">
            <v>-3.9987347279796097</v>
          </cell>
          <cell r="AS204">
            <v>-30.500240054739251</v>
          </cell>
          <cell r="AT204">
            <v>-52.94199795221536</v>
          </cell>
          <cell r="AU204">
            <v>27.230145015985642</v>
          </cell>
          <cell r="AV204">
            <v>18.572316342929042</v>
          </cell>
          <cell r="AW204">
            <v>7.9456761023705837</v>
          </cell>
          <cell r="AX204">
            <v>18.748750000000001</v>
          </cell>
          <cell r="AY204" t="e">
            <v>#DIV/0!</v>
          </cell>
          <cell r="AZ204">
            <v>-46.37616380987388</v>
          </cell>
          <cell r="BA204">
            <v>21.164173026566431</v>
          </cell>
          <cell r="BB204">
            <v>-43.951070302497044</v>
          </cell>
          <cell r="BC204">
            <v>-56.442107413605726</v>
          </cell>
          <cell r="BD204">
            <v>-28.317280557434216</v>
          </cell>
          <cell r="BE204">
            <v>-38.402491194974495</v>
          </cell>
          <cell r="BF204">
            <v>3.0194504788861138</v>
          </cell>
          <cell r="BG204">
            <v>7.1558846760092507</v>
          </cell>
          <cell r="BH204">
            <v>-1.9385157665464732</v>
          </cell>
          <cell r="BI204">
            <v>-31.25</v>
          </cell>
          <cell r="BJ204">
            <v>-41.188959660297243</v>
          </cell>
          <cell r="BK204">
            <v>-53.371868978805395</v>
          </cell>
          <cell r="BL204">
            <v>15.360879622642386</v>
          </cell>
          <cell r="BM204">
            <v>15.435119231960371</v>
          </cell>
          <cell r="BN204">
            <v>-94.937694704049846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>
            <v>-94.937694704049846</v>
          </cell>
          <cell r="BV204">
            <v>-3.2992787798728358</v>
          </cell>
          <cell r="BW204">
            <v>17.64705882352942</v>
          </cell>
          <cell r="BX204">
            <v>-23.529411764705884</v>
          </cell>
          <cell r="BY204" t="e">
            <v>#DIV/0!</v>
          </cell>
          <cell r="CA204">
            <v>200505</v>
          </cell>
          <cell r="CB204">
            <v>8.0590608324797586</v>
          </cell>
          <cell r="CC204">
            <v>8.0056709427590533</v>
          </cell>
          <cell r="CD204">
            <v>8.1248001297896906</v>
          </cell>
          <cell r="CE204">
            <v>26.775467764540892</v>
          </cell>
          <cell r="CF204">
            <v>-72.644238087989038</v>
          </cell>
          <cell r="CG204">
            <v>156.80304471931493</v>
          </cell>
          <cell r="CH204">
            <v>-66.666666666666671</v>
          </cell>
          <cell r="CI204">
            <v>-30.715871254162053</v>
          </cell>
          <cell r="CJ204">
            <v>15633.333333333334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>
            <v>19.919632606199727</v>
          </cell>
          <cell r="CO204">
            <v>9.6704560119194269</v>
          </cell>
          <cell r="CP204">
            <v>-6.8394685253757501</v>
          </cell>
          <cell r="CQ204">
            <v>48.082942097026574</v>
          </cell>
          <cell r="CR204">
            <v>-4.4388609715242922</v>
          </cell>
          <cell r="CS204">
            <v>350.8474576271185</v>
          </cell>
          <cell r="CT204">
            <v>71.679520137103651</v>
          </cell>
          <cell r="CU204">
            <v>4.8147147981855625</v>
          </cell>
          <cell r="CV204">
            <v>-70.749947087458551</v>
          </cell>
          <cell r="CW204">
            <v>-85.74108818011257</v>
          </cell>
          <cell r="CX204">
            <v>25.506020175724032</v>
          </cell>
          <cell r="CY204" t="e">
            <v>#DIV/0!</v>
          </cell>
          <cell r="CZ204">
            <v>254.88069414316703</v>
          </cell>
          <cell r="DA204">
            <v>420.5</v>
          </cell>
          <cell r="DB204">
            <v>317.09477413640394</v>
          </cell>
          <cell r="DC204">
            <v>-6.5849923430321553</v>
          </cell>
          <cell r="DD204" t="e">
            <v>#DIV/0!</v>
          </cell>
          <cell r="DE204">
            <v>78.002528445006334</v>
          </cell>
          <cell r="DF204">
            <v>-5.5694360436881851</v>
          </cell>
          <cell r="DG204">
            <v>-46.821810600507028</v>
          </cell>
          <cell r="DH204">
            <v>-41.386844430043098</v>
          </cell>
          <cell r="DI204">
            <v>376.6335966853257</v>
          </cell>
          <cell r="DJ204">
            <v>-23.314954902034856</v>
          </cell>
          <cell r="DK204">
            <v>218.15083365999112</v>
          </cell>
          <cell r="DL204">
            <v>-87.597375170109231</v>
          </cell>
          <cell r="DM204">
            <v>-50.055068009007016</v>
          </cell>
          <cell r="DN204">
            <v>35.742096645876103</v>
          </cell>
          <cell r="DO204">
            <v>-35.227316793539558</v>
          </cell>
          <cell r="DP204">
            <v>-57.288009872463846</v>
          </cell>
          <cell r="DQ204">
            <v>-70.399604017515003</v>
          </cell>
          <cell r="DR204">
            <v>-3.3788182220422414</v>
          </cell>
          <cell r="DS204">
            <v>-32.314200353438167</v>
          </cell>
          <cell r="DT204">
            <v>-36.654955762495923</v>
          </cell>
          <cell r="DU204">
            <v>-41.213902909066213</v>
          </cell>
          <cell r="DV204">
            <v>58.972724484479187</v>
          </cell>
          <cell r="DW204">
            <v>-2.3495159924841147</v>
          </cell>
          <cell r="DX204">
            <v>58.633762997055925</v>
          </cell>
          <cell r="DY204" t="e">
            <v>#DIV/0!</v>
          </cell>
          <cell r="DZ204">
            <v>-29.904051952385331</v>
          </cell>
          <cell r="EA204">
            <v>2.1227358102554632</v>
          </cell>
          <cell r="EB204">
            <v>-15.95131079712975</v>
          </cell>
          <cell r="EC204">
            <v>-52.931175029306736</v>
          </cell>
          <cell r="ED204">
            <v>0.63491449683701262</v>
          </cell>
          <cell r="EE204">
            <v>60.55880847976519</v>
          </cell>
          <cell r="EF204">
            <v>23.836617627306651</v>
          </cell>
          <cell r="EG204">
            <v>26.424307384334739</v>
          </cell>
          <cell r="EH204">
            <v>-18.238873612377432</v>
          </cell>
          <cell r="EI204">
            <v>-13.1875</v>
          </cell>
          <cell r="EJ204">
            <v>50.486736104428616</v>
          </cell>
          <cell r="EK204">
            <v>-63.024101310848614</v>
          </cell>
          <cell r="EL204">
            <v>7.8369683736037956</v>
          </cell>
          <cell r="EM204">
            <v>8.1704964837799423</v>
          </cell>
          <cell r="EN204">
            <v>-99.109427993307335</v>
          </cell>
          <cell r="EO204">
            <v>-100</v>
          </cell>
          <cell r="EP204" t="e">
            <v>#DIV/0!</v>
          </cell>
          <cell r="EQ204" t="e">
            <v>#DIV/0!</v>
          </cell>
          <cell r="ER204">
            <v>-100</v>
          </cell>
          <cell r="ES204" t="e">
            <v>#DIV/0!</v>
          </cell>
          <cell r="ET204" t="e">
            <v>#DIV/0!</v>
          </cell>
          <cell r="EU204">
            <v>-99.033149171270722</v>
          </cell>
          <cell r="EV204">
            <v>9.0869528049789494</v>
          </cell>
          <cell r="EW204">
            <v>22.784810126582272</v>
          </cell>
          <cell r="EX204">
            <v>-3.6585365853658516</v>
          </cell>
          <cell r="EY204" t="e">
            <v>#DIV/0!</v>
          </cell>
        </row>
        <row r="205">
          <cell r="A205">
            <v>200506</v>
          </cell>
          <cell r="B205">
            <v>-1.7407557102325768</v>
          </cell>
          <cell r="C205">
            <v>-2.2862797661673255</v>
          </cell>
          <cell r="D205">
            <v>14.499115345610008</v>
          </cell>
          <cell r="E205">
            <v>32.416558308084547</v>
          </cell>
          <cell r="F205">
            <v>-61.363636363636367</v>
          </cell>
          <cell r="G205">
            <v>-87.857283658584663</v>
          </cell>
          <cell r="H205" t="e">
            <v>#DIV/0!</v>
          </cell>
          <cell r="I205">
            <v>687.5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>
            <v>15.217391304347828</v>
          </cell>
          <cell r="O205">
            <v>20.500910408383177</v>
          </cell>
          <cell r="P205">
            <v>0.47080979284368141</v>
          </cell>
          <cell r="Q205">
            <v>109.54861111111111</v>
          </cell>
          <cell r="R205">
            <v>22.473604826546008</v>
          </cell>
          <cell r="S205">
            <v>134.78260869565216</v>
          </cell>
          <cell r="T205">
            <v>98.853868194842391</v>
          </cell>
          <cell r="U205">
            <v>111.77251385632033</v>
          </cell>
          <cell r="V205">
            <v>605.63380281690138</v>
          </cell>
          <cell r="W205">
            <v>-100</v>
          </cell>
          <cell r="X205">
            <v>914.7058823529411</v>
          </cell>
          <cell r="Y205" t="e">
            <v>#DIV/0!</v>
          </cell>
          <cell r="Z205">
            <v>260.80586080586079</v>
          </cell>
          <cell r="AA205">
            <v>-34.435261707988971</v>
          </cell>
          <cell r="AB205">
            <v>253.76344086021504</v>
          </cell>
          <cell r="AC205">
            <v>307.14285714285711</v>
          </cell>
          <cell r="AD205" t="e">
            <v>#DIV/0!</v>
          </cell>
          <cell r="AE205">
            <v>0</v>
          </cell>
          <cell r="AF205">
            <v>-0.9663404421228563</v>
          </cell>
          <cell r="AG205">
            <v>-25.921464362996787</v>
          </cell>
          <cell r="AH205">
            <v>-41.549123831435729</v>
          </cell>
          <cell r="AI205">
            <v>2639.3760966416735</v>
          </cell>
          <cell r="AJ205">
            <v>-0.49709067227051662</v>
          </cell>
          <cell r="AK205">
            <v>748.51481486826526</v>
          </cell>
          <cell r="AL205">
            <v>-73.391674411614815</v>
          </cell>
          <cell r="AM205">
            <v>-61.442427430930714</v>
          </cell>
          <cell r="AN205">
            <v>47.024274795199887</v>
          </cell>
          <cell r="AO205">
            <v>-62.528694348888685</v>
          </cell>
          <cell r="AP205">
            <v>-15.335808695955464</v>
          </cell>
          <cell r="AQ205">
            <v>-81.200459858909085</v>
          </cell>
          <cell r="AR205">
            <v>2.8052555628389655</v>
          </cell>
          <cell r="AS205">
            <v>-41.976248216586768</v>
          </cell>
          <cell r="AT205">
            <v>-18.73430757228283</v>
          </cell>
          <cell r="AU205">
            <v>-46.128211567534919</v>
          </cell>
          <cell r="AV205">
            <v>17.914468287505485</v>
          </cell>
          <cell r="AW205">
            <v>157.23517297071754</v>
          </cell>
          <cell r="AX205">
            <v>-23.646615384615387</v>
          </cell>
          <cell r="AY205" t="e">
            <v>#DIV/0!</v>
          </cell>
          <cell r="AZ205">
            <v>-38.766708712414243</v>
          </cell>
          <cell r="BA205">
            <v>13.894163080850603</v>
          </cell>
          <cell r="BB205">
            <v>-47.648524357551679</v>
          </cell>
          <cell r="BC205">
            <v>-29.934458535348824</v>
          </cell>
          <cell r="BD205">
            <v>-22.002172681707606</v>
          </cell>
          <cell r="BE205">
            <v>-52.756393468313981</v>
          </cell>
          <cell r="BF205">
            <v>-4.0634980188504102</v>
          </cell>
          <cell r="BG205">
            <v>-0.36869838709262126</v>
          </cell>
          <cell r="BH205">
            <v>-4.3860290515732316</v>
          </cell>
          <cell r="BI205">
            <v>-31.25</v>
          </cell>
          <cell r="BJ205">
            <v>-39.391377852916307</v>
          </cell>
          <cell r="BK205">
            <v>-55.868167202572344</v>
          </cell>
          <cell r="BL205">
            <v>-17.352770289669465</v>
          </cell>
          <cell r="BM205">
            <v>-17.334964017111474</v>
          </cell>
          <cell r="BN205">
            <v>-63.500931098696462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>
            <v>-63.500931098696462</v>
          </cell>
          <cell r="BV205">
            <v>11.368728254823864</v>
          </cell>
          <cell r="BW205">
            <v>14.285714285714278</v>
          </cell>
          <cell r="BX205">
            <v>7.1428571428571388</v>
          </cell>
          <cell r="BY205" t="e">
            <v>#DIV/0!</v>
          </cell>
          <cell r="CA205">
            <v>200506</v>
          </cell>
          <cell r="CB205">
            <v>5.9898689577123037</v>
          </cell>
          <cell r="CC205">
            <v>5.8156044950527388</v>
          </cell>
          <cell r="CD205">
            <v>9.2663534395275491</v>
          </cell>
          <cell r="CE205">
            <v>27.921797332419374</v>
          </cell>
          <cell r="CF205">
            <v>-72.56918191441099</v>
          </cell>
          <cell r="CG205">
            <v>36.628582494190539</v>
          </cell>
          <cell r="CH205">
            <v>-66.666666666666671</v>
          </cell>
          <cell r="CI205">
            <v>-29.125138427464023</v>
          </cell>
          <cell r="CJ205">
            <v>15700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>
            <v>19.60128445276959</v>
          </cell>
          <cell r="CO205">
            <v>12.269282211324125</v>
          </cell>
          <cell r="CP205">
            <v>-5.466124181850347</v>
          </cell>
          <cell r="CQ205">
            <v>59.386973180076609</v>
          </cell>
          <cell r="CR205">
            <v>-1.1583011583011711</v>
          </cell>
          <cell r="CS205">
            <v>325.99999999999977</v>
          </cell>
          <cell r="CT205">
            <v>75.214312336936217</v>
          </cell>
          <cell r="CU205">
            <v>11.357207311660119</v>
          </cell>
          <cell r="CV205">
            <v>-69.622482039723906</v>
          </cell>
          <cell r="CW205">
            <v>-87.118644067796609</v>
          </cell>
          <cell r="CX205">
            <v>33.30752854654537</v>
          </cell>
          <cell r="CY205" t="e">
            <v>#DIV/0!</v>
          </cell>
          <cell r="CZ205">
            <v>255.6447803495513</v>
          </cell>
          <cell r="DA205">
            <v>127.17584369449381</v>
          </cell>
          <cell r="DB205">
            <v>308.13688212927764</v>
          </cell>
          <cell r="DC205">
            <v>6.314243759177657</v>
          </cell>
          <cell r="DD205" t="e">
            <v>#DIV/0!</v>
          </cell>
          <cell r="DE205">
            <v>60.136452241715432</v>
          </cell>
          <cell r="DF205">
            <v>-4.8133400389333474</v>
          </cell>
          <cell r="DG205">
            <v>-42.927422776819832</v>
          </cell>
          <cell r="DH205">
            <v>-41.417730482058047</v>
          </cell>
          <cell r="DI205">
            <v>461.4864404336887</v>
          </cell>
          <cell r="DJ205">
            <v>-18.730240970139249</v>
          </cell>
          <cell r="DK205">
            <v>277.9927872918982</v>
          </cell>
          <cell r="DL205">
            <v>-85.624361175873901</v>
          </cell>
          <cell r="DM205">
            <v>-51.105247455092602</v>
          </cell>
          <cell r="DN205">
            <v>37.305290003914962</v>
          </cell>
          <cell r="DO205">
            <v>-42.553603889814426</v>
          </cell>
          <cell r="DP205">
            <v>-51.164746976192028</v>
          </cell>
          <cell r="DQ205">
            <v>-71.744878832405902</v>
          </cell>
          <cell r="DR205">
            <v>-2.7412848421575831</v>
          </cell>
          <cell r="DS205">
            <v>-33.872595170075044</v>
          </cell>
          <cell r="DT205">
            <v>-34.716310443765735</v>
          </cell>
          <cell r="DU205">
            <v>-41.726324540539714</v>
          </cell>
          <cell r="DV205">
            <v>53.022322626876814</v>
          </cell>
          <cell r="DW205">
            <v>19.754118980881714</v>
          </cell>
          <cell r="DX205">
            <v>39.768773244644535</v>
          </cell>
          <cell r="DY205" t="e">
            <v>#DIV/0!</v>
          </cell>
          <cell r="DZ205">
            <v>-31.344881530916354</v>
          </cell>
          <cell r="EA205">
            <v>4.2653299131049351</v>
          </cell>
          <cell r="EB205">
            <v>-24.032939743626542</v>
          </cell>
          <cell r="EC205">
            <v>-49.786324910474889</v>
          </cell>
          <cell r="ED205">
            <v>-1.8256384573526248</v>
          </cell>
          <cell r="EE205">
            <v>38.557641633166782</v>
          </cell>
          <cell r="EF205">
            <v>18.843965353783815</v>
          </cell>
          <cell r="EG205">
            <v>22.118288599641062</v>
          </cell>
          <cell r="EH205">
            <v>-16.576532265080928</v>
          </cell>
          <cell r="EI205">
            <v>-16.799999999999997</v>
          </cell>
          <cell r="EJ205">
            <v>24.723273828795229</v>
          </cell>
          <cell r="EK205">
            <v>-60.966790927050212</v>
          </cell>
          <cell r="EL205">
            <v>1.3870565126209726</v>
          </cell>
          <cell r="EM205">
            <v>1.6264800633000789</v>
          </cell>
          <cell r="EN205">
            <v>-97.651219322531944</v>
          </cell>
          <cell r="EO205">
            <v>-100</v>
          </cell>
          <cell r="EP205" t="e">
            <v>#DIV/0!</v>
          </cell>
          <cell r="EQ205" t="e">
            <v>#DIV/0!</v>
          </cell>
          <cell r="ER205">
            <v>-100</v>
          </cell>
          <cell r="ES205" t="e">
            <v>#DIV/0!</v>
          </cell>
          <cell r="ET205" t="e">
            <v>#DIV/0!</v>
          </cell>
          <cell r="EU205">
            <v>-97.458955531721799</v>
          </cell>
          <cell r="EV205">
            <v>9.4931394568218366</v>
          </cell>
          <cell r="EW205">
            <v>21</v>
          </cell>
          <cell r="EX205">
            <v>-2.0833333333333428</v>
          </cell>
          <cell r="EY205" t="e">
            <v>#DIV/0!</v>
          </cell>
        </row>
        <row r="206">
          <cell r="A206">
            <v>200507</v>
          </cell>
          <cell r="B206">
            <v>-13.821671327239244</v>
          </cell>
          <cell r="C206">
            <v>-14.809800757385432</v>
          </cell>
          <cell r="D206">
            <v>-5.6677261446770046</v>
          </cell>
          <cell r="E206">
            <v>-10.080845492572607</v>
          </cell>
          <cell r="F206">
            <v>-15.384615384615373</v>
          </cell>
          <cell r="G206">
            <v>-87.129164764947518</v>
          </cell>
          <cell r="H206" t="e">
            <v>#DIV/0!</v>
          </cell>
          <cell r="I206">
            <v>1347.0588235294117</v>
          </cell>
          <cell r="J206">
            <v>-100</v>
          </cell>
          <cell r="K206" t="e">
            <v>#DIV/0!</v>
          </cell>
          <cell r="L206" t="e">
            <v>#DIV/0!</v>
          </cell>
          <cell r="M206" t="e">
            <v>#DIV/0!</v>
          </cell>
          <cell r="N206">
            <v>-27.814569536423846</v>
          </cell>
          <cell r="O206">
            <v>-34.114539661244336</v>
          </cell>
          <cell r="P206">
            <v>151.98412698412699</v>
          </cell>
          <cell r="Q206">
            <v>5.0808314087759925</v>
          </cell>
          <cell r="R206">
            <v>-39.688427299703264</v>
          </cell>
          <cell r="S206">
            <v>79.139072847682115</v>
          </cell>
          <cell r="T206">
            <v>134.47488584474888</v>
          </cell>
          <cell r="U206">
            <v>155.14611607716776</v>
          </cell>
          <cell r="V206">
            <v>3650</v>
          </cell>
          <cell r="W206">
            <v>-80</v>
          </cell>
          <cell r="X206">
            <v>6555.5555555555557</v>
          </cell>
          <cell r="Y206" t="e">
            <v>#DIV/0!</v>
          </cell>
          <cell r="Z206">
            <v>125</v>
          </cell>
          <cell r="AA206">
            <v>312.39669421487599</v>
          </cell>
          <cell r="AB206">
            <v>173.86018237082067</v>
          </cell>
          <cell r="AC206">
            <v>228.9473684210526</v>
          </cell>
          <cell r="AD206" t="e">
            <v>#DIV/0!</v>
          </cell>
          <cell r="AE206">
            <v>93.103448275862064</v>
          </cell>
          <cell r="AF206">
            <v>-8.4591378146833307</v>
          </cell>
          <cell r="AG206">
            <v>-14.042745976437743</v>
          </cell>
          <cell r="AH206">
            <v>-65.902115324159212</v>
          </cell>
          <cell r="AI206">
            <v>1059.0381072971625</v>
          </cell>
          <cell r="AJ206">
            <v>-25.747346732877787</v>
          </cell>
          <cell r="AK206">
            <v>-54.142649021170129</v>
          </cell>
          <cell r="AL206">
            <v>-83.206418457392559</v>
          </cell>
          <cell r="AM206">
            <v>-66.357813868087021</v>
          </cell>
          <cell r="AN206">
            <v>22.805353556225683</v>
          </cell>
          <cell r="AO206">
            <v>20.486593461842517</v>
          </cell>
          <cell r="AP206">
            <v>-66.386697006278141</v>
          </cell>
          <cell r="AQ206">
            <v>-77.198120620416063</v>
          </cell>
          <cell r="AR206">
            <v>88.13345146106164</v>
          </cell>
          <cell r="AS206">
            <v>-54.482231846786824</v>
          </cell>
          <cell r="AT206">
            <v>-60.31466269681885</v>
          </cell>
          <cell r="AU206">
            <v>-61.539461932065052</v>
          </cell>
          <cell r="AV206">
            <v>41.328907117522419</v>
          </cell>
          <cell r="AW206">
            <v>142.27629144001605</v>
          </cell>
          <cell r="AX206">
            <v>-66.090174418604647</v>
          </cell>
          <cell r="AY206" t="e">
            <v>#DIV/0!</v>
          </cell>
          <cell r="AZ206">
            <v>1.3000155897092185</v>
          </cell>
          <cell r="BA206">
            <v>-20.758964634859538</v>
          </cell>
          <cell r="BB206">
            <v>15.630678804708992</v>
          </cell>
          <cell r="BC206">
            <v>210.69517148207723</v>
          </cell>
          <cell r="BD206" t="e">
            <v>#DIV/0!</v>
          </cell>
          <cell r="BE206">
            <v>-47.903134261646564</v>
          </cell>
          <cell r="BF206">
            <v>4.6821015000259933</v>
          </cell>
          <cell r="BG206">
            <v>-1.3258293032406385</v>
          </cell>
          <cell r="BH206">
            <v>5.0008243863068458</v>
          </cell>
          <cell r="BI206">
            <v>0</v>
          </cell>
          <cell r="BJ206">
            <v>171.99017199017203</v>
          </cell>
          <cell r="BK206">
            <v>-44.868735083532215</v>
          </cell>
          <cell r="BL206">
            <v>-23.950384403886119</v>
          </cell>
          <cell r="BM206">
            <v>-23.94877385983105</v>
          </cell>
          <cell r="BN206">
            <v>-100</v>
          </cell>
          <cell r="BO206" t="e">
            <v>#DIV/0!</v>
          </cell>
          <cell r="BP206" t="e">
            <v>#DIV/0!</v>
          </cell>
          <cell r="BQ206" t="e">
            <v>#DIV/0!</v>
          </cell>
          <cell r="BR206" t="e">
            <v>#DIV/0!</v>
          </cell>
          <cell r="BS206" t="e">
            <v>#DIV/0!</v>
          </cell>
          <cell r="BT206" t="e">
            <v>#DIV/0!</v>
          </cell>
          <cell r="BU206">
            <v>-100</v>
          </cell>
          <cell r="BV206">
            <v>2.0563425916670752</v>
          </cell>
          <cell r="BW206">
            <v>25.000000000000028</v>
          </cell>
          <cell r="BX206">
            <v>-19.047619047619051</v>
          </cell>
          <cell r="BY206" t="e">
            <v>#DIV/0!</v>
          </cell>
          <cell r="CA206">
            <v>200507</v>
          </cell>
          <cell r="CB206">
            <v>3.1210490012217207</v>
          </cell>
          <cell r="CC206">
            <v>2.8590144557060597</v>
          </cell>
          <cell r="CD206">
            <v>7.3314464672919115</v>
          </cell>
          <cell r="CE206">
            <v>21.669957626962201</v>
          </cell>
          <cell r="CF206">
            <v>-72.456987624509509</v>
          </cell>
          <cell r="CG206">
            <v>-11.50227797171766</v>
          </cell>
          <cell r="CH206">
            <v>-66.666666666666671</v>
          </cell>
          <cell r="CI206">
            <v>-22.678423808211633</v>
          </cell>
          <cell r="CJ206">
            <v>1592.8571428571427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>
            <v>15.250941791226126</v>
          </cell>
          <cell r="CO206">
            <v>4.1344980220878966</v>
          </cell>
          <cell r="CP206">
            <v>1.2531752751905145</v>
          </cell>
          <cell r="CQ206">
            <v>52.791023842917241</v>
          </cell>
          <cell r="CR206">
            <v>-8.8109621334904915</v>
          </cell>
          <cell r="CS206">
            <v>177.49003984063739</v>
          </cell>
          <cell r="CT206">
            <v>83.530919577058626</v>
          </cell>
          <cell r="CU206">
            <v>18.049771240796943</v>
          </cell>
          <cell r="CV206">
            <v>-68.574848612871435</v>
          </cell>
          <cell r="CW206">
            <v>-86.885245901639337</v>
          </cell>
          <cell r="CX206">
            <v>37.092198581560268</v>
          </cell>
          <cell r="CY206" t="e">
            <v>#DIV/0!</v>
          </cell>
          <cell r="CZ206">
            <v>246.89290436315559</v>
          </cell>
          <cell r="DA206">
            <v>159.94152046783626</v>
          </cell>
          <cell r="DB206">
            <v>281.2652068126522</v>
          </cell>
          <cell r="DC206">
            <v>18.080667593880378</v>
          </cell>
          <cell r="DD206" t="e">
            <v>#DIV/0!</v>
          </cell>
          <cell r="DE206">
            <v>64.916666666666657</v>
          </cell>
          <cell r="DF206">
            <v>-5.2108096531929817</v>
          </cell>
          <cell r="DG206">
            <v>-40.053558373097808</v>
          </cell>
          <cell r="DH206">
            <v>-45.247349806340921</v>
          </cell>
          <cell r="DI206">
            <v>515.80931923945911</v>
          </cell>
          <cell r="DJ206">
            <v>-19.619694052463061</v>
          </cell>
          <cell r="DK206">
            <v>183.02199112655006</v>
          </cell>
          <cell r="DL206">
            <v>-85.441435660720558</v>
          </cell>
          <cell r="DM206">
            <v>-52.149344582366155</v>
          </cell>
          <cell r="DN206">
            <v>35.158635377825959</v>
          </cell>
          <cell r="DO206">
            <v>-30.840252561168569</v>
          </cell>
          <cell r="DP206">
            <v>-51.808542712231514</v>
          </cell>
          <cell r="DQ206">
            <v>-72.33027475597504</v>
          </cell>
          <cell r="DR206">
            <v>4.5143265148583396</v>
          </cell>
          <cell r="DS206">
            <v>-37.281112005069673</v>
          </cell>
          <cell r="DT206">
            <v>-38.062884018132777</v>
          </cell>
          <cell r="DU206">
            <v>-43.617578564276229</v>
          </cell>
          <cell r="DV206">
            <v>51.809978329093809</v>
          </cell>
          <cell r="DW206">
            <v>24.267632487065853</v>
          </cell>
          <cell r="DX206">
            <v>-0.20430907825087274</v>
          </cell>
          <cell r="DY206" t="e">
            <v>#DIV/0!</v>
          </cell>
          <cell r="DZ206">
            <v>-27.865488107401376</v>
          </cell>
          <cell r="EA206">
            <v>1.0091040697348603</v>
          </cell>
          <cell r="EB206">
            <v>-20.625554774047956</v>
          </cell>
          <cell r="EC206">
            <v>-48.127207099057358</v>
          </cell>
          <cell r="ED206">
            <v>-1.8256384573526248</v>
          </cell>
          <cell r="EE206">
            <v>28.697716063945137</v>
          </cell>
          <cell r="EF206">
            <v>16.912802100998633</v>
          </cell>
          <cell r="EG206">
            <v>19.275563889591211</v>
          </cell>
          <cell r="EH206">
            <v>-14.978209550163314</v>
          </cell>
          <cell r="EI206">
            <v>-15.272727272727266</v>
          </cell>
          <cell r="EJ206">
            <v>37.942865260572972</v>
          </cell>
          <cell r="EK206">
            <v>-59.545576135976887</v>
          </cell>
          <cell r="EL206">
            <v>-2.6773147019197836</v>
          </cell>
          <cell r="EM206">
            <v>-2.4842892426357679</v>
          </cell>
          <cell r="EN206">
            <v>-97.655153273020488</v>
          </cell>
          <cell r="EO206">
            <v>-100</v>
          </cell>
          <cell r="EP206" t="e">
            <v>#DIV/0!</v>
          </cell>
          <cell r="EQ206" t="e">
            <v>#DIV/0!</v>
          </cell>
          <cell r="ER206">
            <v>-100</v>
          </cell>
          <cell r="ES206" t="e">
            <v>#DIV/0!</v>
          </cell>
          <cell r="ET206" t="e">
            <v>#DIV/0!</v>
          </cell>
          <cell r="EU206">
            <v>-97.463559252244096</v>
          </cell>
          <cell r="EV206">
            <v>8.2057757473706232</v>
          </cell>
          <cell r="EW206">
            <v>21.666666666666657</v>
          </cell>
          <cell r="EX206">
            <v>-5.1282051282051242</v>
          </cell>
          <cell r="EY206" t="e">
            <v>#DIV/0!</v>
          </cell>
        </row>
        <row r="207">
          <cell r="A207">
            <v>200508</v>
          </cell>
          <cell r="B207">
            <v>16.909485739292521</v>
          </cell>
          <cell r="C207">
            <v>19.856141753066623</v>
          </cell>
          <cell r="D207">
            <v>18.234518375195165</v>
          </cell>
          <cell r="E207">
            <v>52.159735652815158</v>
          </cell>
          <cell r="F207">
            <v>-82.188295165394408</v>
          </cell>
          <cell r="G207">
            <v>1083.720930232558</v>
          </cell>
          <cell r="H207">
            <v>-85.714285714285708</v>
          </cell>
          <cell r="I207">
            <v>-95.840130505709624</v>
          </cell>
          <cell r="J207">
            <v>-99.637681159420296</v>
          </cell>
          <cell r="K207" t="e">
            <v>#DIV/0!</v>
          </cell>
          <cell r="L207" t="e">
            <v>#DIV/0!</v>
          </cell>
          <cell r="M207" t="e">
            <v>#DIV/0!</v>
          </cell>
          <cell r="N207">
            <v>21.492007104795746</v>
          </cell>
          <cell r="O207">
            <v>56.9330697543067</v>
          </cell>
          <cell r="P207">
            <v>-35.443037974683548</v>
          </cell>
          <cell r="Q207">
            <v>88.518518518518533</v>
          </cell>
          <cell r="R207">
            <v>-34.996220710506421</v>
          </cell>
          <cell r="S207">
            <v>173.21428571428567</v>
          </cell>
          <cell r="T207">
            <v>134.2710997442455</v>
          </cell>
          <cell r="U207">
            <v>159.41799545061525</v>
          </cell>
          <cell r="V207">
            <v>-55.191256830601091</v>
          </cell>
          <cell r="W207" t="e">
            <v>#DIV/0!</v>
          </cell>
          <cell r="X207">
            <v>-72.622673434856182</v>
          </cell>
          <cell r="Y207" t="e">
            <v>#DIV/0!</v>
          </cell>
          <cell r="Z207">
            <v>267.14285714285711</v>
          </cell>
          <cell r="AA207">
            <v>925.2525252525254</v>
          </cell>
          <cell r="AB207">
            <v>551.36612021857923</v>
          </cell>
          <cell r="AC207">
            <v>391.42857142857144</v>
          </cell>
          <cell r="AD207" t="e">
            <v>#DIV/0!</v>
          </cell>
          <cell r="AE207">
            <v>334.92063492063488</v>
          </cell>
          <cell r="AF207">
            <v>-20.252026283120131</v>
          </cell>
          <cell r="AG207">
            <v>-92.788802653805377</v>
          </cell>
          <cell r="AH207">
            <v>-19.684084496353904</v>
          </cell>
          <cell r="AI207">
            <v>726.12312070263863</v>
          </cell>
          <cell r="AJ207">
            <v>-72.366742124156858</v>
          </cell>
          <cell r="AK207">
            <v>-89.059755801150871</v>
          </cell>
          <cell r="AL207">
            <v>-76.40116416600705</v>
          </cell>
          <cell r="AM207">
            <v>-75.17583991423416</v>
          </cell>
          <cell r="AN207">
            <v>40.876568557480709</v>
          </cell>
          <cell r="AO207">
            <v>-0.96361304445801466</v>
          </cell>
          <cell r="AP207">
            <v>-77.716889495435083</v>
          </cell>
          <cell r="AQ207">
            <v>-66.382357467749628</v>
          </cell>
          <cell r="AR207">
            <v>60.927324767635298</v>
          </cell>
          <cell r="AS207">
            <v>-38.089616905618925</v>
          </cell>
          <cell r="AT207">
            <v>-21.674643559845052</v>
          </cell>
          <cell r="AU207">
            <v>-25.978742575411189</v>
          </cell>
          <cell r="AV207">
            <v>58.947212625362255</v>
          </cell>
          <cell r="AW207">
            <v>50.337141357331319</v>
          </cell>
          <cell r="AX207">
            <v>-56.927611940298505</v>
          </cell>
          <cell r="AY207" t="e">
            <v>#DIV/0!</v>
          </cell>
          <cell r="AZ207">
            <v>-19.430193219582662</v>
          </cell>
          <cell r="BA207">
            <v>52.728093360050877</v>
          </cell>
          <cell r="BB207">
            <v>37.056663227950622</v>
          </cell>
          <cell r="BC207">
            <v>163.11722426443993</v>
          </cell>
          <cell r="BD207">
            <v>8.3054249231850008</v>
          </cell>
          <cell r="BE207">
            <v>-25.365786895694129</v>
          </cell>
          <cell r="BF207">
            <v>-6.3918700760135323</v>
          </cell>
          <cell r="BG207">
            <v>-1.7922653686460563</v>
          </cell>
          <cell r="BH207">
            <v>7.0066823386347892</v>
          </cell>
          <cell r="BI207">
            <v>-27.5</v>
          </cell>
          <cell r="BJ207">
            <v>108.00970873786406</v>
          </cell>
          <cell r="BK207">
            <v>3.7199124726476924</v>
          </cell>
          <cell r="BL207">
            <v>1702.8673835125448</v>
          </cell>
          <cell r="BM207">
            <v>1702.8673835125448</v>
          </cell>
          <cell r="BN207" t="e">
            <v>#DIV/0!</v>
          </cell>
          <cell r="BO207" t="e">
            <v>#DIV/0!</v>
          </cell>
          <cell r="BP207" t="e">
            <v>#DIV/0!</v>
          </cell>
          <cell r="BQ207" t="e">
            <v>#DIV/0!</v>
          </cell>
          <cell r="BR207" t="e">
            <v>#DIV/0!</v>
          </cell>
          <cell r="BS207" t="e">
            <v>#DIV/0!</v>
          </cell>
          <cell r="BT207" t="e">
            <v>#DIV/0!</v>
          </cell>
          <cell r="BU207" t="e">
            <v>#DIV/0!</v>
          </cell>
          <cell r="BV207">
            <v>-2.3408935890001317</v>
          </cell>
          <cell r="BW207">
            <v>4.1666666666666714</v>
          </cell>
          <cell r="BX207">
            <v>-9.5238095238095184</v>
          </cell>
          <cell r="BY207" t="e">
            <v>#DIV/0!</v>
          </cell>
          <cell r="CA207">
            <v>200508</v>
          </cell>
          <cell r="CB207">
            <v>4.0234674062658087</v>
          </cell>
          <cell r="CC207">
            <v>3.8793571828205557</v>
          </cell>
          <cell r="CD207">
            <v>8.4589988166435859</v>
          </cell>
          <cell r="CE207">
            <v>24.610921716249791</v>
          </cell>
          <cell r="CF207">
            <v>-73.001852115685978</v>
          </cell>
          <cell r="CG207">
            <v>-8.7228517469310844</v>
          </cell>
          <cell r="CH207">
            <v>-80</v>
          </cell>
          <cell r="CI207">
            <v>-41.153450051493309</v>
          </cell>
          <cell r="CJ207">
            <v>185.84337349397589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>
            <v>15.650591446769766</v>
          </cell>
          <cell r="CO207">
            <v>9.1145798649494623</v>
          </cell>
          <cell r="CP207">
            <v>0.76871657754011835</v>
          </cell>
          <cell r="CQ207">
            <v>55.306388526727488</v>
          </cell>
          <cell r="CR207">
            <v>-13.082614056720104</v>
          </cell>
          <cell r="CS207">
            <v>177.06093189964156</v>
          </cell>
          <cell r="CT207">
            <v>89.179954441913452</v>
          </cell>
          <cell r="CU207">
            <v>27.959285320292167</v>
          </cell>
          <cell r="CV207">
            <v>-67.971043725767046</v>
          </cell>
          <cell r="CW207">
            <v>-86.885245901639337</v>
          </cell>
          <cell r="CX207">
            <v>19.534253994042786</v>
          </cell>
          <cell r="CY207" t="e">
            <v>#DIV/0!</v>
          </cell>
          <cell r="CZ207">
            <v>247.49893116716544</v>
          </cell>
          <cell r="DA207">
            <v>256.70498084291194</v>
          </cell>
          <cell r="DB207">
            <v>330.44776119402985</v>
          </cell>
          <cell r="DC207">
            <v>51.204055766793402</v>
          </cell>
          <cell r="DD207" t="e">
            <v>#DIV/0!</v>
          </cell>
          <cell r="DE207">
            <v>78.384798099762463</v>
          </cell>
          <cell r="DF207">
            <v>-6.9128878411394652</v>
          </cell>
          <cell r="DG207">
            <v>-47.435402389156692</v>
          </cell>
          <cell r="DH207">
            <v>-43.471849051672883</v>
          </cell>
          <cell r="DI207">
            <v>532.93298992226494</v>
          </cell>
          <cell r="DJ207">
            <v>-22.107348651264118</v>
          </cell>
          <cell r="DK207">
            <v>79.625597583016315</v>
          </cell>
          <cell r="DL207">
            <v>-84.643986962817323</v>
          </cell>
          <cell r="DM207">
            <v>-54.108934534176953</v>
          </cell>
          <cell r="DN207">
            <v>35.897701337107577</v>
          </cell>
          <cell r="DO207">
            <v>-25.511277733677034</v>
          </cell>
          <cell r="DP207">
            <v>-55.379346996937571</v>
          </cell>
          <cell r="DQ207">
            <v>-71.713680810288452</v>
          </cell>
          <cell r="DR207">
            <v>8.7617964125455075</v>
          </cell>
          <cell r="DS207">
            <v>-37.369715281842197</v>
          </cell>
          <cell r="DT207">
            <v>-36.437603972682751</v>
          </cell>
          <cell r="DU207">
            <v>-41.785438777245446</v>
          </cell>
          <cell r="DV207">
            <v>52.534393737660736</v>
          </cell>
          <cell r="DW207">
            <v>24.761581076186673</v>
          </cell>
          <cell r="DX207">
            <v>-7.4779192060158266</v>
          </cell>
          <cell r="DY207" t="e">
            <v>#DIV/0!</v>
          </cell>
          <cell r="DZ207">
            <v>-26.829439056101918</v>
          </cell>
          <cell r="EA207">
            <v>6.7060886502865458</v>
          </cell>
          <cell r="EB207">
            <v>-14.381207504798752</v>
          </cell>
          <cell r="EC207">
            <v>-46.436539788229027</v>
          </cell>
          <cell r="ED207">
            <v>-1.0151533869096028</v>
          </cell>
          <cell r="EE207">
            <v>19.363858565858763</v>
          </cell>
          <cell r="EF207">
            <v>13.635582576106316</v>
          </cell>
          <cell r="EG207">
            <v>17.56363018839761</v>
          </cell>
          <cell r="EH207">
            <v>-13.321813585938784</v>
          </cell>
          <cell r="EI207">
            <v>-17.153846153846146</v>
          </cell>
          <cell r="EJ207">
            <v>48.718355933452386</v>
          </cell>
          <cell r="EK207">
            <v>-53.988718881673321</v>
          </cell>
          <cell r="EL207">
            <v>-2.4427074877742712</v>
          </cell>
          <cell r="EM207">
            <v>-2.2492319027190462</v>
          </cell>
          <cell r="EN207">
            <v>-97.655153273020488</v>
          </cell>
          <cell r="EO207">
            <v>-100</v>
          </cell>
          <cell r="EP207" t="e">
            <v>#DIV/0!</v>
          </cell>
          <cell r="EQ207" t="e">
            <v>#DIV/0!</v>
          </cell>
          <cell r="ER207">
            <v>-100</v>
          </cell>
          <cell r="ES207" t="e">
            <v>#DIV/0!</v>
          </cell>
          <cell r="ET207" t="e">
            <v>#DIV/0!</v>
          </cell>
          <cell r="EU207">
            <v>-97.463559252244096</v>
          </cell>
          <cell r="EV207">
            <v>6.524125791872379</v>
          </cell>
          <cell r="EW207">
            <v>18.749999999999972</v>
          </cell>
          <cell r="EX207">
            <v>-5.7971014492753596</v>
          </cell>
          <cell r="EY207" t="e">
            <v>#DIV/0!</v>
          </cell>
        </row>
        <row r="208">
          <cell r="A208">
            <v>200509</v>
          </cell>
          <cell r="B208">
            <v>-14.139707301910803</v>
          </cell>
          <cell r="C208">
            <v>-13.59693580612165</v>
          </cell>
          <cell r="D208">
            <v>-13.728692583880758</v>
          </cell>
          <cell r="E208">
            <v>-14.861300042651877</v>
          </cell>
          <cell r="F208">
            <v>-100</v>
          </cell>
          <cell r="G208">
            <v>6325.8064516129043</v>
          </cell>
          <cell r="H208" t="e">
            <v>#DIV/0!</v>
          </cell>
          <cell r="I208">
            <v>-98.708010335917308</v>
          </cell>
          <cell r="J208">
            <v>-100</v>
          </cell>
          <cell r="K208" t="e">
            <v>#DIV/0!</v>
          </cell>
          <cell r="L208" t="e">
            <v>#DIV/0!</v>
          </cell>
          <cell r="M208" t="e">
            <v>#DIV/0!</v>
          </cell>
          <cell r="N208">
            <v>-50.993377483443709</v>
          </cell>
          <cell r="O208">
            <v>-42.291055536220355</v>
          </cell>
          <cell r="P208">
            <v>-98.753894080996886</v>
          </cell>
          <cell r="Q208">
            <v>175.3488372093023</v>
          </cell>
          <cell r="R208">
            <v>-30.055658627087197</v>
          </cell>
          <cell r="S208">
            <v>68.749999999999972</v>
          </cell>
          <cell r="T208">
            <v>136.17747440273033</v>
          </cell>
          <cell r="U208">
            <v>91.925592127758762</v>
          </cell>
          <cell r="V208">
            <v>-40.026595744680847</v>
          </cell>
          <cell r="W208">
            <v>-100</v>
          </cell>
          <cell r="X208">
            <v>-92.127011744236626</v>
          </cell>
          <cell r="Y208" t="e">
            <v>#DIV/0!</v>
          </cell>
          <cell r="Z208">
            <v>393.05555555555554</v>
          </cell>
          <cell r="AA208">
            <v>290.90909090909093</v>
          </cell>
          <cell r="AB208">
            <v>454.73251028806578</v>
          </cell>
          <cell r="AC208">
            <v>37.623762376237607</v>
          </cell>
          <cell r="AD208" t="e">
            <v>#DIV/0!</v>
          </cell>
          <cell r="AE208">
            <v>221.12676056338029</v>
          </cell>
          <cell r="AF208">
            <v>-16.164484140645655</v>
          </cell>
          <cell r="AG208">
            <v>-88.206368254265897</v>
          </cell>
          <cell r="AH208">
            <v>-44.910263515696094</v>
          </cell>
          <cell r="AI208">
            <v>1493.1397710235985</v>
          </cell>
          <cell r="AJ208">
            <v>-91.875106339416561</v>
          </cell>
          <cell r="AK208">
            <v>-75.311876058199488</v>
          </cell>
          <cell r="AL208">
            <v>-86.071223986333322</v>
          </cell>
          <cell r="AM208">
            <v>-38.306469338326124</v>
          </cell>
          <cell r="AN208">
            <v>15.034771738855525</v>
          </cell>
          <cell r="AO208">
            <v>-38.366839637266011</v>
          </cell>
          <cell r="AP208">
            <v>-93.601529542057349</v>
          </cell>
          <cell r="AQ208">
            <v>-79.68613317227387</v>
          </cell>
          <cell r="AR208">
            <v>-1.6855557487267703</v>
          </cell>
          <cell r="AS208">
            <v>-35.551682888276886</v>
          </cell>
          <cell r="AT208">
            <v>-63.525496857203812</v>
          </cell>
          <cell r="AU208">
            <v>3.895464901921315</v>
          </cell>
          <cell r="AV208">
            <v>85.475313699864955</v>
          </cell>
          <cell r="AW208">
            <v>-57.202460928262447</v>
          </cell>
          <cell r="AX208">
            <v>40.56430303030308</v>
          </cell>
          <cell r="AY208" t="e">
            <v>#DIV/0!</v>
          </cell>
          <cell r="AZ208">
            <v>-37.162142200160567</v>
          </cell>
          <cell r="BA208">
            <v>-29.262051160241853</v>
          </cell>
          <cell r="BB208">
            <v>-49.767145554838841</v>
          </cell>
          <cell r="BC208">
            <v>-56.30096774616014</v>
          </cell>
          <cell r="BD208">
            <v>-83.550551329704518</v>
          </cell>
          <cell r="BE208">
            <v>-47.088737798045088</v>
          </cell>
          <cell r="BF208">
            <v>-13.172112976711176</v>
          </cell>
          <cell r="BG208">
            <v>10.092265213079713</v>
          </cell>
          <cell r="BH208">
            <v>-5.0705788692896903</v>
          </cell>
          <cell r="BI208">
            <v>50</v>
          </cell>
          <cell r="BJ208">
            <v>-63.73626373626373</v>
          </cell>
          <cell r="BK208">
            <v>-31.666666666666671</v>
          </cell>
          <cell r="BL208">
            <v>4.8503281575156052</v>
          </cell>
          <cell r="BM208">
            <v>4.8503281575156052</v>
          </cell>
          <cell r="BN208" t="e">
            <v>#DIV/0!</v>
          </cell>
          <cell r="BO208" t="e">
            <v>#DIV/0!</v>
          </cell>
          <cell r="BP208" t="e">
            <v>#DIV/0!</v>
          </cell>
          <cell r="BQ208" t="e">
            <v>#DIV/0!</v>
          </cell>
          <cell r="BR208" t="e">
            <v>#DIV/0!</v>
          </cell>
          <cell r="BS208" t="e">
            <v>#DIV/0!</v>
          </cell>
          <cell r="BT208" t="e">
            <v>#DIV/0!</v>
          </cell>
          <cell r="BU208" t="e">
            <v>#DIV/0!</v>
          </cell>
          <cell r="BV208">
            <v>-17.734747602824157</v>
          </cell>
          <cell r="BW208">
            <v>-20</v>
          </cell>
          <cell r="BX208">
            <v>-15</v>
          </cell>
          <cell r="BY208" t="e">
            <v>#DIV/0!</v>
          </cell>
          <cell r="CA208">
            <v>200509</v>
          </cell>
          <cell r="CB208">
            <v>2.8959975514674596</v>
          </cell>
          <cell r="CC208">
            <v>2.8774654003925519</v>
          </cell>
          <cell r="CD208">
            <v>6.3665749937953393</v>
          </cell>
          <cell r="CE208">
            <v>20.490969936868282</v>
          </cell>
          <cell r="CF208">
            <v>-73.470530589388204</v>
          </cell>
          <cell r="CG208">
            <v>2.8453608247422437</v>
          </cell>
          <cell r="CH208">
            <v>-80</v>
          </cell>
          <cell r="CI208">
            <v>-49.067329898738677</v>
          </cell>
          <cell r="CJ208">
            <v>184.1317365269461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>
            <v>8.4983247030155269</v>
          </cell>
          <cell r="CO208">
            <v>3.0426535274461202</v>
          </cell>
          <cell r="CP208">
            <v>-4.2981760507533693</v>
          </cell>
          <cell r="CQ208">
            <v>61.679012345678984</v>
          </cell>
          <cell r="CR208">
            <v>-16.647184882135193</v>
          </cell>
          <cell r="CS208">
            <v>171.18644067796606</v>
          </cell>
          <cell r="CT208">
            <v>92.79894875164257</v>
          </cell>
          <cell r="CU208">
            <v>32.183921555553184</v>
          </cell>
          <cell r="CV208">
            <v>-67.507879482488818</v>
          </cell>
          <cell r="CW208">
            <v>-87.987987987987992</v>
          </cell>
          <cell r="CX208">
            <v>7.1710653053361568</v>
          </cell>
          <cell r="CY208" t="e">
            <v>#DIV/0!</v>
          </cell>
          <cell r="CZ208">
            <v>251.84570717544585</v>
          </cell>
          <cell r="DA208">
            <v>262.65822784810132</v>
          </cell>
          <cell r="DB208">
            <v>343.85264092321347</v>
          </cell>
          <cell r="DC208">
            <v>49.662921348314569</v>
          </cell>
          <cell r="DD208" t="e">
            <v>#DIV/0!</v>
          </cell>
          <cell r="DE208">
            <v>92.811387900355868</v>
          </cell>
          <cell r="DF208">
            <v>-7.6992437942237046</v>
          </cell>
          <cell r="DG208">
            <v>-49.863748221195202</v>
          </cell>
          <cell r="DH208">
            <v>-43.697893629862037</v>
          </cell>
          <cell r="DI208">
            <v>575.09775875306218</v>
          </cell>
          <cell r="DJ208">
            <v>-28.860757102475816</v>
          </cell>
          <cell r="DK208">
            <v>74.348635377639027</v>
          </cell>
          <cell r="DL208">
            <v>-84.780993086767836</v>
          </cell>
          <cell r="DM208">
            <v>-53.322665534188282</v>
          </cell>
          <cell r="DN208">
            <v>33.509737401356347</v>
          </cell>
          <cell r="DO208">
            <v>-27.559213103033045</v>
          </cell>
          <cell r="DP208">
            <v>-59.167514309315813</v>
          </cell>
          <cell r="DQ208">
            <v>-72.436184305593372</v>
          </cell>
          <cell r="DR208">
            <v>7.4466984088582109</v>
          </cell>
          <cell r="DS208">
            <v>-37.185115069572497</v>
          </cell>
          <cell r="DT208">
            <v>-39.55741613305721</v>
          </cell>
          <cell r="DU208">
            <v>-39.155060446391296</v>
          </cell>
          <cell r="DV208">
            <v>55.511072742417156</v>
          </cell>
          <cell r="DW208">
            <v>21.929490193919094</v>
          </cell>
          <cell r="DX208">
            <v>-0.92670708288143544</v>
          </cell>
          <cell r="DY208" t="e">
            <v>#DIV/0!</v>
          </cell>
          <cell r="DZ208">
            <v>-28.179688709986877</v>
          </cell>
          <cell r="EA208">
            <v>2.809570665725488</v>
          </cell>
          <cell r="EB208">
            <v>-18.654580254809844</v>
          </cell>
          <cell r="EC208">
            <v>-47.185299403564393</v>
          </cell>
          <cell r="ED208">
            <v>-2.6334945230428417</v>
          </cell>
          <cell r="EE208">
            <v>8.3158810510533812</v>
          </cell>
          <cell r="EF208">
            <v>11.337780100150525</v>
          </cell>
          <cell r="EG208">
            <v>17.253887670576631</v>
          </cell>
          <cell r="EH208">
            <v>-12.695137531509744</v>
          </cell>
          <cell r="EI208">
            <v>-12.357142857142861</v>
          </cell>
          <cell r="EJ208">
            <v>25.886204237905375</v>
          </cell>
          <cell r="EK208">
            <v>-52.321412829689898</v>
          </cell>
          <cell r="EL208">
            <v>-2.435227739205942</v>
          </cell>
          <cell r="EM208">
            <v>-2.2419358022741562</v>
          </cell>
          <cell r="EN208">
            <v>-97.655153273020488</v>
          </cell>
          <cell r="EO208">
            <v>-100</v>
          </cell>
          <cell r="EP208" t="e">
            <v>#DIV/0!</v>
          </cell>
          <cell r="EQ208" t="e">
            <v>#DIV/0!</v>
          </cell>
          <cell r="ER208">
            <v>-100</v>
          </cell>
          <cell r="ES208" t="e">
            <v>#DIV/0!</v>
          </cell>
          <cell r="ET208" t="e">
            <v>#DIV/0!</v>
          </cell>
          <cell r="EU208">
            <v>-97.463559252244096</v>
          </cell>
          <cell r="EV208">
            <v>3.1902498554066625</v>
          </cell>
          <cell r="EW208">
            <v>13.017751479289942</v>
          </cell>
          <cell r="EX208">
            <v>-6.9620253164556942</v>
          </cell>
          <cell r="EY208" t="e">
            <v>#DIV/0!</v>
          </cell>
        </row>
        <row r="209">
          <cell r="A209">
            <v>200510</v>
          </cell>
          <cell r="B209">
            <v>-24.534635638610951</v>
          </cell>
          <cell r="C209">
            <v>-27.796282846830906</v>
          </cell>
          <cell r="D209">
            <v>4.6012183080570139</v>
          </cell>
          <cell r="E209">
            <v>19.64920925244094</v>
          </cell>
          <cell r="F209">
            <v>1316.6666666666667</v>
          </cell>
          <cell r="G209">
            <v>-47.965571205007826</v>
          </cell>
          <cell r="H209" t="e">
            <v>#DIV/0!</v>
          </cell>
          <cell r="I209">
            <v>16.398713826366574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>
            <v>-27.329192546583855</v>
          </cell>
          <cell r="O209">
            <v>-10.244045868862088</v>
          </cell>
          <cell r="P209">
            <v>-99.672131147540981</v>
          </cell>
          <cell r="Q209">
            <v>70.5078125</v>
          </cell>
          <cell r="R209">
            <v>179.92998833138859</v>
          </cell>
          <cell r="S209">
            <v>-29.166666666666671</v>
          </cell>
          <cell r="T209">
            <v>215.96638655462186</v>
          </cell>
          <cell r="U209">
            <v>59.363556372860728</v>
          </cell>
          <cell r="V209">
            <v>55.999999999999972</v>
          </cell>
          <cell r="W209">
            <v>-100</v>
          </cell>
          <cell r="X209">
            <v>-28.690662493479408</v>
          </cell>
          <cell r="Y209" t="e">
            <v>#DIV/0!</v>
          </cell>
          <cell r="Z209">
            <v>747.05882352941182</v>
          </cell>
          <cell r="AA209">
            <v>538.43537414965988</v>
          </cell>
          <cell r="AB209">
            <v>900</v>
          </cell>
          <cell r="AC209">
            <v>13.768115942028984</v>
          </cell>
          <cell r="AD209" t="e">
            <v>#DIV/0!</v>
          </cell>
          <cell r="AE209">
            <v>53.156146179402015</v>
          </cell>
          <cell r="AF209">
            <v>-14.470923544140419</v>
          </cell>
          <cell r="AG209">
            <v>-66.594845369700607</v>
          </cell>
          <cell r="AH209">
            <v>-22.661981101007413</v>
          </cell>
          <cell r="AI209">
            <v>4229.0215544567027</v>
          </cell>
          <cell r="AJ209">
            <v>-57.247052624464395</v>
          </cell>
          <cell r="AK209">
            <v>-36.586078615930006</v>
          </cell>
          <cell r="AL209">
            <v>-93.859851624286534</v>
          </cell>
          <cell r="AM209">
            <v>-11.213143907356965</v>
          </cell>
          <cell r="AN209">
            <v>3.8120894924021229</v>
          </cell>
          <cell r="AO209">
            <v>-34.235638612440539</v>
          </cell>
          <cell r="AP209">
            <v>-33.24785472650224</v>
          </cell>
          <cell r="AQ209">
            <v>-82.228666968008142</v>
          </cell>
          <cell r="AR209">
            <v>57.023818112323141</v>
          </cell>
          <cell r="AS209">
            <v>-46.922150538497476</v>
          </cell>
          <cell r="AT209">
            <v>-48.668967572208189</v>
          </cell>
          <cell r="AU209">
            <v>38.554013413696623</v>
          </cell>
          <cell r="AV209">
            <v>74.061574646104134</v>
          </cell>
          <cell r="AW209">
            <v>-78.354480382990459</v>
          </cell>
          <cell r="AX209">
            <v>333.05831555951511</v>
          </cell>
          <cell r="AY209" t="e">
            <v>#DIV/0!</v>
          </cell>
          <cell r="AZ209">
            <v>6.2742285105013167</v>
          </cell>
          <cell r="BA209">
            <v>-20.100767384916097</v>
          </cell>
          <cell r="BB209">
            <v>1.5002883390235979</v>
          </cell>
          <cell r="BC209">
            <v>-57.591702506042331</v>
          </cell>
          <cell r="BD209" t="e">
            <v>#DIV/0!</v>
          </cell>
          <cell r="BE209">
            <v>-26.595254600832945</v>
          </cell>
          <cell r="BF209">
            <v>-5.8917107188783859</v>
          </cell>
          <cell r="BG209">
            <v>26.748156310702512</v>
          </cell>
          <cell r="BH209">
            <v>1.3634499177009616</v>
          </cell>
          <cell r="BI209">
            <v>-41.287878787878782</v>
          </cell>
          <cell r="BJ209">
            <v>85.845588235294144</v>
          </cell>
          <cell r="BK209">
            <v>-23.547880690737841</v>
          </cell>
          <cell r="BL209">
            <v>-99.895727262661254</v>
          </cell>
          <cell r="BM209">
            <v>-99.895684345465625</v>
          </cell>
          <cell r="BN209">
            <v>-100</v>
          </cell>
          <cell r="BO209" t="e">
            <v>#DIV/0!</v>
          </cell>
          <cell r="BP209" t="e">
            <v>#DIV/0!</v>
          </cell>
          <cell r="BQ209" t="e">
            <v>#DIV/0!</v>
          </cell>
          <cell r="BR209" t="e">
            <v>#DIV/0!</v>
          </cell>
          <cell r="BS209" t="e">
            <v>#DIV/0!</v>
          </cell>
          <cell r="BT209" t="e">
            <v>#DIV/0!</v>
          </cell>
          <cell r="BU209">
            <v>-100</v>
          </cell>
          <cell r="BV209">
            <v>15.924753559101234</v>
          </cell>
          <cell r="BW209">
            <v>9.0909090909090793</v>
          </cell>
          <cell r="BX209">
            <v>25</v>
          </cell>
          <cell r="BY209" t="e">
            <v>#DIV/0!</v>
          </cell>
          <cell r="CA209">
            <v>200510</v>
          </cell>
          <cell r="CB209">
            <v>0.58283721312946568</v>
          </cell>
          <cell r="CC209">
            <v>0.3295266201285898</v>
          </cell>
          <cell r="CD209">
            <v>6.2009187380457576</v>
          </cell>
          <cell r="CE209">
            <v>20.416168502465453</v>
          </cell>
          <cell r="CF209">
            <v>-72.303818715904313</v>
          </cell>
          <cell r="CG209">
            <v>-6.5164111682445167</v>
          </cell>
          <cell r="CH209">
            <v>-80</v>
          </cell>
          <cell r="CI209">
            <v>-45.639730639730644</v>
          </cell>
          <cell r="CJ209">
            <v>197.90419161676647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>
            <v>4.8196064139941512</v>
          </cell>
          <cell r="CO209">
            <v>1.8362486918263272</v>
          </cell>
          <cell r="CP209">
            <v>-12.711496746203892</v>
          </cell>
          <cell r="CQ209">
            <v>62.669881630863642</v>
          </cell>
          <cell r="CR209">
            <v>-1.5013935089454122</v>
          </cell>
          <cell r="CS209">
            <v>163.35504885993481</v>
          </cell>
          <cell r="CT209">
            <v>100.04946821667079</v>
          </cell>
          <cell r="CU209">
            <v>35.035393252248895</v>
          </cell>
          <cell r="CV209">
            <v>-66.228242376652275</v>
          </cell>
          <cell r="CW209">
            <v>-88.842398884239884</v>
          </cell>
          <cell r="CX209">
            <v>4.140029099246064</v>
          </cell>
          <cell r="CY209" t="e">
            <v>#DIV/0!</v>
          </cell>
          <cell r="CZ209">
            <v>262.10398050365558</v>
          </cell>
          <cell r="DA209">
            <v>327.93880837359097</v>
          </cell>
          <cell r="DB209">
            <v>378.35137385512081</v>
          </cell>
          <cell r="DC209">
            <v>41.16638078902227</v>
          </cell>
          <cell r="DD209" t="e">
            <v>#DIV/0!</v>
          </cell>
          <cell r="DE209">
            <v>85.814771395076178</v>
          </cell>
          <cell r="DF209">
            <v>-8.3623377260366567</v>
          </cell>
          <cell r="DG209">
            <v>-51.437853760216754</v>
          </cell>
          <cell r="DH209">
            <v>-40.543553544809861</v>
          </cell>
          <cell r="DI209">
            <v>674.42772601490856</v>
          </cell>
          <cell r="DJ209">
            <v>-32.969212648891613</v>
          </cell>
          <cell r="DK209">
            <v>72.086759837455048</v>
          </cell>
          <cell r="DL209">
            <v>-86.042520127288654</v>
          </cell>
          <cell r="DM209">
            <v>-51.178199155044098</v>
          </cell>
          <cell r="DN209">
            <v>30.300488455452523</v>
          </cell>
          <cell r="DO209">
            <v>-28.373918480879766</v>
          </cell>
          <cell r="DP209">
            <v>-58.262206478642582</v>
          </cell>
          <cell r="DQ209">
            <v>-73.237004265073494</v>
          </cell>
          <cell r="DR209">
            <v>13.605691455399452</v>
          </cell>
          <cell r="DS209">
            <v>-38.033002989619334</v>
          </cell>
          <cell r="DT209">
            <v>-40.564872227142189</v>
          </cell>
          <cell r="DU209">
            <v>-34.197877837167368</v>
          </cell>
          <cell r="DV209">
            <v>57.067268799481866</v>
          </cell>
          <cell r="DW209">
            <v>18.580123789582231</v>
          </cell>
          <cell r="DX209">
            <v>16.099980345946619</v>
          </cell>
          <cell r="DY209" t="e">
            <v>#DIV/0!</v>
          </cell>
          <cell r="DZ209">
            <v>-23.711670318703028</v>
          </cell>
          <cell r="EA209">
            <v>-0.10842810619917032</v>
          </cell>
          <cell r="EB209">
            <v>-16.865465459186069</v>
          </cell>
          <cell r="EC209">
            <v>-47.784641034925016</v>
          </cell>
          <cell r="ED209">
            <v>-2.6334945230428417</v>
          </cell>
          <cell r="EE209">
            <v>4.7238383316450694</v>
          </cell>
          <cell r="EF209">
            <v>10.082651629890123</v>
          </cell>
          <cell r="EG209">
            <v>17.664697371351323</v>
          </cell>
          <cell r="EH209">
            <v>-10.451745917273996</v>
          </cell>
          <cell r="EI209">
            <v>-14.285858585858577</v>
          </cell>
          <cell r="EJ209">
            <v>30.374700851993651</v>
          </cell>
          <cell r="EK209">
            <v>-49.39349909606171</v>
          </cell>
          <cell r="EL209">
            <v>-8.8835731090152166</v>
          </cell>
          <cell r="EM209">
            <v>-8.7128268170257712</v>
          </cell>
          <cell r="EN209">
            <v>-97.688414291863694</v>
          </cell>
          <cell r="EO209">
            <v>-100</v>
          </cell>
          <cell r="EP209" t="e">
            <v>#DIV/0!</v>
          </cell>
          <cell r="EQ209" t="e">
            <v>#DIV/0!</v>
          </cell>
          <cell r="ER209">
            <v>-100</v>
          </cell>
          <cell r="ES209" t="e">
            <v>#DIV/0!</v>
          </cell>
          <cell r="ET209" t="e">
            <v>#DIV/0!</v>
          </cell>
          <cell r="EU209">
            <v>-97.502432695426535</v>
          </cell>
          <cell r="EV209">
            <v>4.5134646875580842</v>
          </cell>
          <cell r="EW209">
            <v>12.565445026178026</v>
          </cell>
          <cell r="EX209">
            <v>-4.0229885057471222</v>
          </cell>
          <cell r="EY209" t="e">
            <v>#DIV/0!</v>
          </cell>
        </row>
        <row r="210">
          <cell r="A210">
            <v>200511</v>
          </cell>
          <cell r="B210">
            <v>34.698076482455122</v>
          </cell>
          <cell r="C210">
            <v>35.463858030888929</v>
          </cell>
          <cell r="D210">
            <v>-6.4057494419195677</v>
          </cell>
          <cell r="E210">
            <v>13.502517167770861</v>
          </cell>
          <cell r="F210" t="e">
            <v>#DIV/0!</v>
          </cell>
          <cell r="G210">
            <v>-38.182423435419445</v>
          </cell>
          <cell r="H210" t="e">
            <v>#DIV/0!</v>
          </cell>
          <cell r="I210">
            <v>-55.147058823529413</v>
          </cell>
          <cell r="J210" t="e">
            <v>#DIV/0!</v>
          </cell>
          <cell r="K210" t="e">
            <v>#DIV/0!</v>
          </cell>
          <cell r="L210" t="e">
            <v>#DIV/0!</v>
          </cell>
          <cell r="M210" t="e">
            <v>#DIV/0!</v>
          </cell>
          <cell r="N210">
            <v>6.0869565217391397</v>
          </cell>
          <cell r="O210">
            <v>8.5491933651442764</v>
          </cell>
          <cell r="P210">
            <v>-84.403669724770637</v>
          </cell>
          <cell r="Q210">
            <v>42.244224422442244</v>
          </cell>
          <cell r="R210">
            <v>13.15384615384616</v>
          </cell>
          <cell r="S210">
            <v>-20.833333333333343</v>
          </cell>
          <cell r="T210">
            <v>42.746113989637308</v>
          </cell>
          <cell r="U210">
            <v>57.65098365229008</v>
          </cell>
          <cell r="V210">
            <v>669.69696969696952</v>
          </cell>
          <cell r="W210" t="e">
            <v>#DIV/0!</v>
          </cell>
          <cell r="X210">
            <v>-1.0465116279069804</v>
          </cell>
          <cell r="Y210" t="e">
            <v>#DIV/0!</v>
          </cell>
          <cell r="Z210">
            <v>-37.5</v>
          </cell>
          <cell r="AA210">
            <v>1123</v>
          </cell>
          <cell r="AB210">
            <v>603.64683301343575</v>
          </cell>
          <cell r="AC210">
            <v>-71.714285714285722</v>
          </cell>
          <cell r="AD210" t="e">
            <v>#DIV/0!</v>
          </cell>
          <cell r="AE210">
            <v>316.21621621621625</v>
          </cell>
          <cell r="AF210">
            <v>-30.600305966882445</v>
          </cell>
          <cell r="AG210">
            <v>-91.787959929289173</v>
          </cell>
          <cell r="AH210">
            <v>-23.224511380418761</v>
          </cell>
          <cell r="AI210">
            <v>1263.1833813702449</v>
          </cell>
          <cell r="AJ210">
            <v>4.4909111629154239</v>
          </cell>
          <cell r="AK210">
            <v>199.02846274926122</v>
          </cell>
          <cell r="AL210">
            <v>-99.514891289472999</v>
          </cell>
          <cell r="AM210">
            <v>18.327219483395638</v>
          </cell>
          <cell r="AN210">
            <v>58.668331049539006</v>
          </cell>
          <cell r="AO210">
            <v>-28.478299513128619</v>
          </cell>
          <cell r="AP210">
            <v>-72.327285708542675</v>
          </cell>
          <cell r="AQ210">
            <v>29.09243368388158</v>
          </cell>
          <cell r="AR210">
            <v>28.111519292293337</v>
          </cell>
          <cell r="AS210">
            <v>-69.055336909986622</v>
          </cell>
          <cell r="AT210">
            <v>-34.952549786656292</v>
          </cell>
          <cell r="AU210">
            <v>-40.447781226158284</v>
          </cell>
          <cell r="AV210">
            <v>29.449030811241556</v>
          </cell>
          <cell r="AW210">
            <v>-82.068640244938891</v>
          </cell>
          <cell r="AX210">
            <v>33.313262643230416</v>
          </cell>
          <cell r="AY210" t="e">
            <v>#DIV/0!</v>
          </cell>
          <cell r="AZ210">
            <v>-70.818319778137862</v>
          </cell>
          <cell r="BA210">
            <v>-22.813799335890067</v>
          </cell>
          <cell r="BB210">
            <v>32.948924179268658</v>
          </cell>
          <cell r="BC210">
            <v>-50.384156902725238</v>
          </cell>
          <cell r="BD210" t="e">
            <v>#DIV/0!</v>
          </cell>
          <cell r="BE210">
            <v>-55.343974791807518</v>
          </cell>
          <cell r="BF210">
            <v>8.6006028483558623</v>
          </cell>
          <cell r="BG210">
            <v>-19.289290322485627</v>
          </cell>
          <cell r="BH210">
            <v>-4.4475176950712267</v>
          </cell>
          <cell r="BI210">
            <v>82.5</v>
          </cell>
          <cell r="BJ210">
            <v>97.761194029850742</v>
          </cell>
          <cell r="BK210">
            <v>58.033216783216801</v>
          </cell>
          <cell r="BL210">
            <v>67.734278368367853</v>
          </cell>
          <cell r="BM210">
            <v>67.761901806049991</v>
          </cell>
          <cell r="BN210">
            <v>-100</v>
          </cell>
          <cell r="BO210" t="e">
            <v>#DIV/0!</v>
          </cell>
          <cell r="BP210" t="e">
            <v>#DIV/0!</v>
          </cell>
          <cell r="BQ210" t="e">
            <v>#DIV/0!</v>
          </cell>
          <cell r="BR210" t="e">
            <v>#DIV/0!</v>
          </cell>
          <cell r="BS210" t="e">
            <v>#DIV/0!</v>
          </cell>
          <cell r="BT210" t="e">
            <v>#DIV/0!</v>
          </cell>
          <cell r="BU210">
            <v>-100</v>
          </cell>
          <cell r="BV210">
            <v>16.473953506143289</v>
          </cell>
          <cell r="BW210">
            <v>4.3478260869565162</v>
          </cell>
          <cell r="BX210">
            <v>35.714285714285694</v>
          </cell>
          <cell r="BY210" t="e">
            <v>#DIV/0!</v>
          </cell>
          <cell r="CA210">
            <v>200511</v>
          </cell>
          <cell r="CB210">
            <v>5.0757199470296825</v>
          </cell>
          <cell r="CC210">
            <v>5.0428411642542414</v>
          </cell>
          <cell r="CD210">
            <v>4.9473609812245201</v>
          </cell>
          <cell r="CE210">
            <v>19.788994573886669</v>
          </cell>
          <cell r="CF210">
            <v>-72.303818715904313</v>
          </cell>
          <cell r="CG210">
            <v>-10.511065384453886</v>
          </cell>
          <cell r="CH210">
            <v>-80</v>
          </cell>
          <cell r="CI210">
            <v>-45.852534562211986</v>
          </cell>
          <cell r="CJ210">
            <v>205.68862275449101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>
            <v>4.971533958784363</v>
          </cell>
          <cell r="CO210">
            <v>2.4130256530397105</v>
          </cell>
          <cell r="CP210">
            <v>-18.90606420927466</v>
          </cell>
          <cell r="CQ210">
            <v>60.274767801857536</v>
          </cell>
          <cell r="CR210">
            <v>3.2198341785402818E-2</v>
          </cell>
          <cell r="CS210">
            <v>156.42633228840123</v>
          </cell>
          <cell r="CT210">
            <v>95.055317227365094</v>
          </cell>
          <cell r="CU210">
            <v>37.327389332381017</v>
          </cell>
          <cell r="CV210">
            <v>-65.170325840738798</v>
          </cell>
          <cell r="CW210">
            <v>-88.842398884239884</v>
          </cell>
          <cell r="CX210">
            <v>3.9505543519816371</v>
          </cell>
          <cell r="CY210" t="e">
            <v>#DIV/0!</v>
          </cell>
          <cell r="CZ210">
            <v>212.54237288135596</v>
          </cell>
          <cell r="DA210">
            <v>387.18330849478394</v>
          </cell>
          <cell r="DB210">
            <v>418.50838179952109</v>
          </cell>
          <cell r="DC210">
            <v>15.105540897097612</v>
          </cell>
          <cell r="DD210" t="e">
            <v>#DIV/0!</v>
          </cell>
          <cell r="DE210">
            <v>108.35536753040719</v>
          </cell>
          <cell r="DF210">
            <v>-10.79835746859321</v>
          </cell>
          <cell r="DG210">
            <v>-56.450963695685068</v>
          </cell>
          <cell r="DH210">
            <v>-37.403046442213871</v>
          </cell>
          <cell r="DI210">
            <v>705.81359734818943</v>
          </cell>
          <cell r="DJ210">
            <v>-27.236181783167297</v>
          </cell>
          <cell r="DK210">
            <v>87.489295451346834</v>
          </cell>
          <cell r="DL210">
            <v>-86.957840461025171</v>
          </cell>
          <cell r="DM210">
            <v>-47.130843607936022</v>
          </cell>
          <cell r="DN210">
            <v>32.535573602310279</v>
          </cell>
          <cell r="DO210">
            <v>-28.380611700223753</v>
          </cell>
          <cell r="DP210">
            <v>-59.311317311305444</v>
          </cell>
          <cell r="DQ210">
            <v>-66.729713540151138</v>
          </cell>
          <cell r="DR210">
            <v>15.57674446418433</v>
          </cell>
          <cell r="DS210">
            <v>-40.295048171312786</v>
          </cell>
          <cell r="DT210">
            <v>-40.111859653470681</v>
          </cell>
          <cell r="DU210">
            <v>-34.587509556447344</v>
          </cell>
          <cell r="DV210">
            <v>53.984467251002485</v>
          </cell>
          <cell r="DW210">
            <v>5.8299372104307281</v>
          </cell>
          <cell r="DX210">
            <v>16.79939136479787</v>
          </cell>
          <cell r="DY210" t="e">
            <v>#DIV/0!</v>
          </cell>
          <cell r="DZ210">
            <v>-30.094225940904636</v>
          </cell>
          <cell r="EA210">
            <v>-2.3719235659356031</v>
          </cell>
          <cell r="EB210">
            <v>-13.072667696308642</v>
          </cell>
          <cell r="EC210">
            <v>-47.982842007563121</v>
          </cell>
          <cell r="ED210">
            <v>-2.6334945230428417</v>
          </cell>
          <cell r="EE210">
            <v>-2.4099011678608662</v>
          </cell>
          <cell r="EF210">
            <v>9.9487315592695893</v>
          </cell>
          <cell r="EG210">
            <v>14.683878474500361</v>
          </cell>
          <cell r="EH210">
            <v>-9.7720219675906606</v>
          </cell>
          <cell r="EI210">
            <v>-8.2367424242424221</v>
          </cell>
          <cell r="EJ210">
            <v>35.003582095532238</v>
          </cell>
          <cell r="EK210">
            <v>-42.114399211464281</v>
          </cell>
          <cell r="EL210">
            <v>5.1786724012459189</v>
          </cell>
          <cell r="EM210">
            <v>5.3432872123288178</v>
          </cell>
          <cell r="EN210">
            <v>-97.732156972939023</v>
          </cell>
          <cell r="EO210">
            <v>-100</v>
          </cell>
          <cell r="EP210" t="e">
            <v>#DIV/0!</v>
          </cell>
          <cell r="EQ210" t="e">
            <v>#DIV/0!</v>
          </cell>
          <cell r="ER210">
            <v>-100</v>
          </cell>
          <cell r="ES210" t="e">
            <v>#DIV/0!</v>
          </cell>
          <cell r="ET210" t="e">
            <v>#DIV/0!</v>
          </cell>
          <cell r="EU210">
            <v>-97.55341965207721</v>
          </cell>
          <cell r="EV210">
            <v>5.6108827389693516</v>
          </cell>
          <cell r="EW210">
            <v>11.682242990654217</v>
          </cell>
          <cell r="EX210">
            <v>-1.0638297872340274</v>
          </cell>
          <cell r="EY210" t="e">
            <v>#DIV/0!</v>
          </cell>
        </row>
        <row r="211">
          <cell r="A211">
            <v>200512</v>
          </cell>
          <cell r="B211">
            <v>-14.635373405030052</v>
          </cell>
          <cell r="C211">
            <v>-15.34779768439067</v>
          </cell>
          <cell r="D211">
            <v>24.774833126533323</v>
          </cell>
          <cell r="E211">
            <v>41.130216922764475</v>
          </cell>
          <cell r="F211" t="e">
            <v>#DIV/0!</v>
          </cell>
          <cell r="G211">
            <v>-20.347896440129446</v>
          </cell>
          <cell r="H211" t="e">
            <v>#DIV/0!</v>
          </cell>
          <cell r="I211">
            <v>259.99999999999994</v>
          </cell>
          <cell r="J211">
            <v>-60.606060606060609</v>
          </cell>
          <cell r="K211">
            <v>-100</v>
          </cell>
          <cell r="L211" t="e">
            <v>#DIV/0!</v>
          </cell>
          <cell r="M211" t="e">
            <v>#DIV/0!</v>
          </cell>
          <cell r="N211">
            <v>-23.223896663078577</v>
          </cell>
          <cell r="O211">
            <v>117.28291080603049</v>
          </cell>
          <cell r="P211">
            <v>-88.711036225779281</v>
          </cell>
          <cell r="Q211">
            <v>3.9436619718309771</v>
          </cell>
          <cell r="R211">
            <v>-28.108808290155437</v>
          </cell>
          <cell r="S211">
            <v>-58.139534883720934</v>
          </cell>
          <cell r="T211">
            <v>38.518518518518533</v>
          </cell>
          <cell r="U211">
            <v>393.12540297617193</v>
          </cell>
          <cell r="V211">
            <v>10590.476190476189</v>
          </cell>
          <cell r="W211">
            <v>466.66666666666674</v>
          </cell>
          <cell r="X211">
            <v>157.26141078838174</v>
          </cell>
          <cell r="Y211" t="e">
            <v>#DIV/0!</v>
          </cell>
          <cell r="Z211">
            <v>36.590436590436582</v>
          </cell>
          <cell r="AA211">
            <v>254.63917525773201</v>
          </cell>
          <cell r="AB211">
            <v>412.53101736972712</v>
          </cell>
          <cell r="AC211">
            <v>270</v>
          </cell>
          <cell r="AD211" t="e">
            <v>#DIV/0!</v>
          </cell>
          <cell r="AE211">
            <v>733.66336633663366</v>
          </cell>
          <cell r="AF211">
            <v>-1.5481910196975264</v>
          </cell>
          <cell r="AG211">
            <v>-61.954294731330371</v>
          </cell>
          <cell r="AH211">
            <v>-72.359075768986202</v>
          </cell>
          <cell r="AI211">
            <v>2305.4807430557612</v>
          </cell>
          <cell r="AJ211">
            <v>-70.686590494330204</v>
          </cell>
          <cell r="AK211">
            <v>384.6287969762484</v>
          </cell>
          <cell r="AL211">
            <v>-100</v>
          </cell>
          <cell r="AM211">
            <v>-50.358193149840872</v>
          </cell>
          <cell r="AN211">
            <v>-28.429094526033992</v>
          </cell>
          <cell r="AO211">
            <v>18.909143848111839</v>
          </cell>
          <cell r="AP211">
            <v>-86.031538219561938</v>
          </cell>
          <cell r="AQ211">
            <v>-31.569179026847394</v>
          </cell>
          <cell r="AR211">
            <v>33.400861846466114</v>
          </cell>
          <cell r="AS211">
            <v>-54.985714285714288</v>
          </cell>
          <cell r="AT211">
            <v>-29.565027312138355</v>
          </cell>
          <cell r="AU211">
            <v>-2.0174058241772599</v>
          </cell>
          <cell r="AV211">
            <v>38.405590875312413</v>
          </cell>
          <cell r="AW211">
            <v>-72.817726819056219</v>
          </cell>
          <cell r="AX211">
            <v>61.561777777777763</v>
          </cell>
          <cell r="AY211" t="e">
            <v>#DIV/0!</v>
          </cell>
          <cell r="AZ211">
            <v>31.786643249813096</v>
          </cell>
          <cell r="BA211">
            <v>25.573896876477349</v>
          </cell>
          <cell r="BB211">
            <v>13.478358335891244</v>
          </cell>
          <cell r="BC211">
            <v>-60.576059584443428</v>
          </cell>
          <cell r="BD211">
            <v>6.4474244450474032</v>
          </cell>
          <cell r="BE211">
            <v>-1.7598032901022549</v>
          </cell>
          <cell r="BF211">
            <v>11.12825566856695</v>
          </cell>
          <cell r="BG211">
            <v>19.14400929226727</v>
          </cell>
          <cell r="BH211">
            <v>1.0089525478765609</v>
          </cell>
          <cell r="BI211">
            <v>82.5</v>
          </cell>
          <cell r="BJ211">
            <v>-6.4421669106881438</v>
          </cell>
          <cell r="BK211">
            <v>71.566731141199227</v>
          </cell>
          <cell r="BL211">
            <v>-72.463044794689253</v>
          </cell>
          <cell r="BM211">
            <v>-72.462257084218919</v>
          </cell>
          <cell r="BN211">
            <v>-100</v>
          </cell>
          <cell r="BO211" t="e">
            <v>#DIV/0!</v>
          </cell>
          <cell r="BP211" t="e">
            <v>#DIV/0!</v>
          </cell>
          <cell r="BQ211" t="e">
            <v>#DIV/0!</v>
          </cell>
          <cell r="BR211" t="e">
            <v>#DIV/0!</v>
          </cell>
          <cell r="BS211" t="e">
            <v>#DIV/0!</v>
          </cell>
          <cell r="BT211" t="e">
            <v>#DIV/0!</v>
          </cell>
          <cell r="BU211">
            <v>-100</v>
          </cell>
          <cell r="BV211">
            <v>-0.105582348484063</v>
          </cell>
          <cell r="BW211">
            <v>5.5555555555555571</v>
          </cell>
          <cell r="BX211">
            <v>-6.6666666666666572</v>
          </cell>
          <cell r="BY211" t="e">
            <v>#DIV/0!</v>
          </cell>
          <cell r="CA211">
            <v>200512</v>
          </cell>
          <cell r="CB211">
            <v>3.2576211502043577</v>
          </cell>
          <cell r="CC211">
            <v>3.1418957423821468</v>
          </cell>
          <cell r="CD211">
            <v>6.7962444560615438</v>
          </cell>
          <cell r="CE211">
            <v>21.527193119233459</v>
          </cell>
          <cell r="CF211">
            <v>-68.401174989509002</v>
          </cell>
          <cell r="CG211">
            <v>-11.43618033098727</v>
          </cell>
          <cell r="CH211">
            <v>-80</v>
          </cell>
          <cell r="CI211">
            <v>-44.599246025241776</v>
          </cell>
          <cell r="CJ211">
            <v>181.74386920980925</v>
          </cell>
          <cell r="CK211">
            <v>800</v>
          </cell>
          <cell r="CL211" t="e">
            <v>#DIV/0!</v>
          </cell>
          <cell r="CM211" t="e">
            <v>#DIV/0!</v>
          </cell>
          <cell r="CN211">
            <v>-1.5012046704145376</v>
          </cell>
          <cell r="CO211">
            <v>8.7049792167410232</v>
          </cell>
          <cell r="CP211">
            <v>-28.369118318867052</v>
          </cell>
          <cell r="CQ211">
            <v>53.470568220483159</v>
          </cell>
          <cell r="CR211">
            <v>-3.0786854729004034</v>
          </cell>
          <cell r="CS211">
            <v>142.87812041115998</v>
          </cell>
          <cell r="CT211">
            <v>90.318576748034729</v>
          </cell>
          <cell r="CU211">
            <v>54.268679432853332</v>
          </cell>
          <cell r="CV211">
            <v>-55.431518474996743</v>
          </cell>
          <cell r="CW211">
            <v>-77.459016393442624</v>
          </cell>
          <cell r="CX211">
            <v>7.0265995088040398</v>
          </cell>
          <cell r="CY211" t="e">
            <v>#DIV/0!</v>
          </cell>
          <cell r="CZ211">
            <v>187.8752550276887</v>
          </cell>
          <cell r="DA211">
            <v>378.24878387769286</v>
          </cell>
          <cell r="DB211">
            <v>417.21641190667742</v>
          </cell>
          <cell r="DC211">
            <v>29.38978829389788</v>
          </cell>
          <cell r="DD211" t="e">
            <v>#DIV/0!</v>
          </cell>
          <cell r="DE211">
            <v>140.06024096385542</v>
          </cell>
          <cell r="DF211">
            <v>-9.8010501372683905</v>
          </cell>
          <cell r="DG211">
            <v>-56.918829356032312</v>
          </cell>
          <cell r="DH211">
            <v>-40.999999999999993</v>
          </cell>
          <cell r="DI211">
            <v>731.84796319153133</v>
          </cell>
          <cell r="DJ211">
            <v>-33.021126249577009</v>
          </cell>
          <cell r="DK211">
            <v>117.31208791208786</v>
          </cell>
          <cell r="DL211">
            <v>-87.822146700651373</v>
          </cell>
          <cell r="DM211">
            <v>-47.374809842899559</v>
          </cell>
          <cell r="DN211">
            <v>24.021248313888606</v>
          </cell>
          <cell r="DO211">
            <v>-26.6891028149997</v>
          </cell>
          <cell r="DP211">
            <v>-63.272383519645032</v>
          </cell>
          <cell r="DQ211">
            <v>-64.351422687894257</v>
          </cell>
          <cell r="DR211">
            <v>18.555805565129546</v>
          </cell>
          <cell r="DS211">
            <v>-41.293442955786674</v>
          </cell>
          <cell r="DT211">
            <v>-39.035941186435444</v>
          </cell>
          <cell r="DU211">
            <v>-32.871925481164155</v>
          </cell>
          <cell r="DV211">
            <v>51.3751670457888</v>
          </cell>
          <cell r="DW211">
            <v>1.0160667678205186</v>
          </cell>
          <cell r="DX211">
            <v>22.138841036326312</v>
          </cell>
          <cell r="DY211" t="e">
            <v>#DIV/0!</v>
          </cell>
          <cell r="DZ211">
            <v>-24.739802429331036</v>
          </cell>
          <cell r="EA211">
            <v>-0.23284446831219441</v>
          </cell>
          <cell r="EB211">
            <v>-10.387175389042369</v>
          </cell>
          <cell r="EC211">
            <v>-49.807417141854671</v>
          </cell>
          <cell r="ED211">
            <v>-2.2908183355677352</v>
          </cell>
          <cell r="EE211">
            <v>-2.3539345326532413</v>
          </cell>
          <cell r="EF211">
            <v>10.034395321397312</v>
          </cell>
          <cell r="EG211">
            <v>14.912962761786105</v>
          </cell>
          <cell r="EH211">
            <v>-8.594268449094244</v>
          </cell>
          <cell r="EI211">
            <v>-2.8992869875222738</v>
          </cell>
          <cell r="EJ211">
            <v>28.82898365050039</v>
          </cell>
          <cell r="EK211">
            <v>-33.987581679339428</v>
          </cell>
          <cell r="EL211">
            <v>-2.0571322077880723</v>
          </cell>
          <cell r="EM211">
            <v>-1.9181131129623452</v>
          </cell>
          <cell r="EN211">
            <v>-97.736323906416587</v>
          </cell>
          <cell r="EO211">
            <v>-100</v>
          </cell>
          <cell r="EP211" t="e">
            <v>#DIV/0!</v>
          </cell>
          <cell r="EQ211" t="e">
            <v>#DIV/0!</v>
          </cell>
          <cell r="ER211">
            <v>-100</v>
          </cell>
          <cell r="ES211" t="e">
            <v>#DIV/0!</v>
          </cell>
          <cell r="ET211" t="e">
            <v>#DIV/0!</v>
          </cell>
          <cell r="EU211">
            <v>-97.558268590455043</v>
          </cell>
          <cell r="EV211">
            <v>5.1774029415261396</v>
          </cell>
          <cell r="EW211">
            <v>11.206896551724128</v>
          </cell>
          <cell r="EX211">
            <v>-1.4778325123152456</v>
          </cell>
          <cell r="EY211" t="e">
            <v>#DIV/0!</v>
          </cell>
        </row>
        <row r="212">
          <cell r="A212">
            <v>200601</v>
          </cell>
          <cell r="B212">
            <v>12.164911276764784</v>
          </cell>
          <cell r="C212">
            <v>14.561605061889793</v>
          </cell>
          <cell r="D212">
            <v>14.134803616468815</v>
          </cell>
          <cell r="E212">
            <v>24.167796936167349</v>
          </cell>
          <cell r="F212">
            <v>-86.81506849315069</v>
          </cell>
          <cell r="G212">
            <v>18.000000000000014</v>
          </cell>
          <cell r="H212" t="e">
            <v>#DIV/0!</v>
          </cell>
          <cell r="I212">
            <v>-63.620788121073666</v>
          </cell>
          <cell r="J212">
            <v>-81.012658227848107</v>
          </cell>
          <cell r="K212" t="e">
            <v>#DIV/0!</v>
          </cell>
          <cell r="L212" t="e">
            <v>#DIV/0!</v>
          </cell>
          <cell r="M212" t="e">
            <v>#DIV/0!</v>
          </cell>
          <cell r="N212">
            <v>-32.890290605992334</v>
          </cell>
          <cell r="O212">
            <v>84.534709505576842</v>
          </cell>
          <cell r="P212">
            <v>-85.689354275741707</v>
          </cell>
          <cell r="Q212">
            <v>207.14285714285717</v>
          </cell>
          <cell r="R212">
            <v>-34.486215538847105</v>
          </cell>
          <cell r="S212">
            <v>33.173076923076906</v>
          </cell>
          <cell r="T212">
            <v>-48.494453248811411</v>
          </cell>
          <cell r="U212">
            <v>32.972224743659353</v>
          </cell>
          <cell r="V212">
            <v>171.53133213445841</v>
          </cell>
          <cell r="W212">
            <v>-100</v>
          </cell>
          <cell r="X212">
            <v>-42.967983590475335</v>
          </cell>
          <cell r="Y212" t="e">
            <v>#DIV/0!</v>
          </cell>
          <cell r="Z212">
            <v>-90.757128810226149</v>
          </cell>
          <cell r="AA212">
            <v>135.71428571428572</v>
          </cell>
          <cell r="AB212">
            <v>739.57055214723914</v>
          </cell>
          <cell r="AC212">
            <v>-41.052631578947363</v>
          </cell>
          <cell r="AD212">
            <v>-88.095238095238102</v>
          </cell>
          <cell r="AE212">
            <v>37.5</v>
          </cell>
          <cell r="AF212">
            <v>3.5576841054485868</v>
          </cell>
          <cell r="AG212">
            <v>106.67024370514301</v>
          </cell>
          <cell r="AH212">
            <v>-11.251375165008142</v>
          </cell>
          <cell r="AI212">
            <v>-98.891931096664322</v>
          </cell>
          <cell r="AJ212">
            <v>29.119792705561764</v>
          </cell>
          <cell r="AK212">
            <v>248.73142842545826</v>
          </cell>
          <cell r="AL212">
            <v>366.04884851682937</v>
          </cell>
          <cell r="AM212">
            <v>-31.206119353190957</v>
          </cell>
          <cell r="AN212">
            <v>-5.8821819778634818</v>
          </cell>
          <cell r="AO212">
            <v>43.669691886965836</v>
          </cell>
          <cell r="AP212">
            <v>-86.126245301710313</v>
          </cell>
          <cell r="AQ212">
            <v>78.371957172626537</v>
          </cell>
          <cell r="AR212">
            <v>-64.071383207938055</v>
          </cell>
          <cell r="AS212">
            <v>-16.862962449771373</v>
          </cell>
          <cell r="AT212">
            <v>22.693096567801035</v>
          </cell>
          <cell r="AU212">
            <v>42.210464038497179</v>
          </cell>
          <cell r="AV212">
            <v>-32.82549624108583</v>
          </cell>
          <cell r="AW212">
            <v>-69.345033544278536</v>
          </cell>
          <cell r="AX212">
            <v>28.919589731823578</v>
          </cell>
          <cell r="AY212" t="e">
            <v>#DIV/0!</v>
          </cell>
          <cell r="AZ212">
            <v>-1.4495782596735296</v>
          </cell>
          <cell r="BA212">
            <v>55.72255991734707</v>
          </cell>
          <cell r="BB212">
            <v>-0.61326578899263495</v>
          </cell>
          <cell r="BC212">
            <v>22.092844170756536</v>
          </cell>
          <cell r="BD212">
            <v>-53.148681374972767</v>
          </cell>
          <cell r="BE212">
            <v>-15.702039529954533</v>
          </cell>
          <cell r="BF212">
            <v>-39.182796482951488</v>
          </cell>
          <cell r="BG212">
            <v>1.5086212296134391</v>
          </cell>
          <cell r="BH212">
            <v>39.274441677476119</v>
          </cell>
          <cell r="BI212">
            <v>-28.571428571428569</v>
          </cell>
          <cell r="BJ212">
            <v>-54.116214756971331</v>
          </cell>
          <cell r="BK212">
            <v>203.68852459016392</v>
          </cell>
          <cell r="BL212">
            <v>16.912915939316491</v>
          </cell>
          <cell r="BM212">
            <v>16.912915939316491</v>
          </cell>
          <cell r="BN212" t="e">
            <v>#DIV/0!</v>
          </cell>
          <cell r="BO212" t="e">
            <v>#DIV/0!</v>
          </cell>
          <cell r="BP212" t="e">
            <v>#DIV/0!</v>
          </cell>
          <cell r="BQ212" t="e">
            <v>#DIV/0!</v>
          </cell>
          <cell r="BR212" t="e">
            <v>#DIV/0!</v>
          </cell>
          <cell r="BS212" t="e">
            <v>#DIV/0!</v>
          </cell>
          <cell r="BT212" t="e">
            <v>#DIV/0!</v>
          </cell>
          <cell r="BU212" t="e">
            <v>#DIV/0!</v>
          </cell>
          <cell r="BV212">
            <v>-20.362436872213721</v>
          </cell>
          <cell r="BW212">
            <v>33.333333333333314</v>
          </cell>
          <cell r="BX212">
            <v>-72.222222222222229</v>
          </cell>
          <cell r="BY212" t="e">
            <v>#DIV/0!</v>
          </cell>
          <cell r="CA212">
            <v>200601</v>
          </cell>
          <cell r="CB212">
            <v>12.164911276764784</v>
          </cell>
          <cell r="CC212">
            <v>14.561605061889793</v>
          </cell>
          <cell r="CD212">
            <v>14.134803616468815</v>
          </cell>
          <cell r="CE212">
            <v>24.167796936167349</v>
          </cell>
          <cell r="CF212">
            <v>-86.81506849315069</v>
          </cell>
          <cell r="CG212">
            <v>18.000000000000014</v>
          </cell>
          <cell r="CH212" t="e">
            <v>#DIV/0!</v>
          </cell>
          <cell r="CI212">
            <v>-63.620788121073666</v>
          </cell>
          <cell r="CJ212">
            <v>-81.012658227848107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>
            <v>-32.890290605992334</v>
          </cell>
          <cell r="CO212">
            <v>84.534709505576842</v>
          </cell>
          <cell r="CP212">
            <v>-85.689354275741707</v>
          </cell>
          <cell r="CQ212">
            <v>207.14285714285717</v>
          </cell>
          <cell r="CR212">
            <v>-34.486215538847105</v>
          </cell>
          <cell r="CS212">
            <v>33.173076923076906</v>
          </cell>
          <cell r="CT212">
            <v>-48.494453248811411</v>
          </cell>
          <cell r="CU212">
            <v>32.972224743659353</v>
          </cell>
          <cell r="CV212">
            <v>171.53133213445841</v>
          </cell>
          <cell r="CW212">
            <v>-100</v>
          </cell>
          <cell r="CX212">
            <v>-42.967983590475335</v>
          </cell>
          <cell r="CY212" t="e">
            <v>#DIV/0!</v>
          </cell>
          <cell r="CZ212">
            <v>-90.757128810226149</v>
          </cell>
          <cell r="DA212">
            <v>135.71428571428572</v>
          </cell>
          <cell r="DB212">
            <v>739.57055214723914</v>
          </cell>
          <cell r="DC212">
            <v>-41.052631578947363</v>
          </cell>
          <cell r="DD212">
            <v>-88.095238095238102</v>
          </cell>
          <cell r="DE212">
            <v>37.5</v>
          </cell>
          <cell r="DF212">
            <v>3.5576841054485868</v>
          </cell>
          <cell r="DG212">
            <v>106.67024370514301</v>
          </cell>
          <cell r="DH212">
            <v>-11.251375165008142</v>
          </cell>
          <cell r="DI212">
            <v>-98.891931096664322</v>
          </cell>
          <cell r="DJ212">
            <v>29.119792705561764</v>
          </cell>
          <cell r="DK212">
            <v>248.73142842545826</v>
          </cell>
          <cell r="DL212">
            <v>366.04884851682937</v>
          </cell>
          <cell r="DM212">
            <v>-31.206119353190957</v>
          </cell>
          <cell r="DN212">
            <v>-5.8821819778634818</v>
          </cell>
          <cell r="DO212">
            <v>43.669691886965836</v>
          </cell>
          <cell r="DP212">
            <v>-86.126245301710313</v>
          </cell>
          <cell r="DQ212">
            <v>78.371957172626537</v>
          </cell>
          <cell r="DR212">
            <v>-64.071383207938055</v>
          </cell>
          <cell r="DS212">
            <v>-16.862962449771373</v>
          </cell>
          <cell r="DT212">
            <v>22.693096567801035</v>
          </cell>
          <cell r="DU212">
            <v>42.210464038497179</v>
          </cell>
          <cell r="DV212">
            <v>-32.82549624108583</v>
          </cell>
          <cell r="DW212">
            <v>-69.345033544278536</v>
          </cell>
          <cell r="DX212">
            <v>28.919589731823578</v>
          </cell>
          <cell r="DY212" t="e">
            <v>#DIV/0!</v>
          </cell>
          <cell r="DZ212">
            <v>-1.4495782596735296</v>
          </cell>
          <cell r="EA212">
            <v>55.72255991734707</v>
          </cell>
          <cell r="EB212">
            <v>-0.61326578899263495</v>
          </cell>
          <cell r="EC212">
            <v>22.092844170756536</v>
          </cell>
          <cell r="ED212">
            <v>-53.148681374972767</v>
          </cell>
          <cell r="EE212">
            <v>-15.702039529954533</v>
          </cell>
          <cell r="EF212">
            <v>-39.182796482951488</v>
          </cell>
          <cell r="EG212">
            <v>1.5086212296134391</v>
          </cell>
          <cell r="EH212">
            <v>39.274441677476119</v>
          </cell>
          <cell r="EI212">
            <v>-28.571428571428569</v>
          </cell>
          <cell r="EJ212">
            <v>-54.116214756971331</v>
          </cell>
          <cell r="EK212">
            <v>203.68852459016392</v>
          </cell>
          <cell r="EL212">
            <v>16.912915939316491</v>
          </cell>
          <cell r="EM212">
            <v>16.912915939316491</v>
          </cell>
          <cell r="EN212" t="e">
            <v>#DIV/0!</v>
          </cell>
          <cell r="EO212" t="e">
            <v>#DIV/0!</v>
          </cell>
          <cell r="EP212" t="e">
            <v>#DIV/0!</v>
          </cell>
          <cell r="EQ212" t="e">
            <v>#DIV/0!</v>
          </cell>
          <cell r="ER212" t="e">
            <v>#DIV/0!</v>
          </cell>
          <cell r="ES212" t="e">
            <v>#DIV/0!</v>
          </cell>
          <cell r="ET212" t="e">
            <v>#DIV/0!</v>
          </cell>
          <cell r="EU212" t="e">
            <v>#DIV/0!</v>
          </cell>
          <cell r="EV212">
            <v>-20.362436872213721</v>
          </cell>
          <cell r="EW212">
            <v>33.333333333333314</v>
          </cell>
          <cell r="EX212">
            <v>-72.222222222222229</v>
          </cell>
          <cell r="EY212" t="e">
            <v>#DIV/0!</v>
          </cell>
        </row>
        <row r="213">
          <cell r="A213">
            <v>200602</v>
          </cell>
          <cell r="B213">
            <v>9.6473690565597394</v>
          </cell>
          <cell r="C213">
            <v>12.789999720345463</v>
          </cell>
          <cell r="D213">
            <v>15.859807110865916</v>
          </cell>
          <cell r="E213">
            <v>29.996169095108087</v>
          </cell>
          <cell r="F213">
            <v>-35.924006908462871</v>
          </cell>
          <cell r="G213">
            <v>-44.448922022969974</v>
          </cell>
          <cell r="H213" t="e">
            <v>#DIV/0!</v>
          </cell>
          <cell r="I213">
            <v>20.663650075414793</v>
          </cell>
          <cell r="J213">
            <v>-100</v>
          </cell>
          <cell r="K213" t="e">
            <v>#DIV/0!</v>
          </cell>
          <cell r="L213" t="e">
            <v>#DIV/0!</v>
          </cell>
          <cell r="M213" t="e">
            <v>#DIV/0!</v>
          </cell>
          <cell r="N213">
            <v>-7.5411913814955653</v>
          </cell>
          <cell r="O213">
            <v>74.631088427826455</v>
          </cell>
          <cell r="P213">
            <v>-80.35294117647058</v>
          </cell>
          <cell r="Q213">
            <v>-40.188172043010752</v>
          </cell>
          <cell r="R213">
            <v>63.539445628997868</v>
          </cell>
          <cell r="S213">
            <v>-78.421052631578945</v>
          </cell>
          <cell r="T213">
            <v>18.715596330275218</v>
          </cell>
          <cell r="U213">
            <v>87.627902300416963</v>
          </cell>
          <cell r="V213">
            <v>335.66967383761278</v>
          </cell>
          <cell r="W213">
            <v>-100</v>
          </cell>
          <cell r="X213">
            <v>11.574309439078135</v>
          </cell>
          <cell r="Y213" t="e">
            <v>#DIV/0!</v>
          </cell>
          <cell r="Z213">
            <v>-24.746621621621628</v>
          </cell>
          <cell r="AA213">
            <v>-36.363636363636367</v>
          </cell>
          <cell r="AB213">
            <v>470.47413793103442</v>
          </cell>
          <cell r="AC213">
            <v>-35.714285714285708</v>
          </cell>
          <cell r="AD213">
            <v>-100</v>
          </cell>
          <cell r="AE213">
            <v>118.79194630872485</v>
          </cell>
          <cell r="AF213">
            <v>-6.6667590889479129</v>
          </cell>
          <cell r="AG213">
            <v>-14.011068997837612</v>
          </cell>
          <cell r="AH213">
            <v>2.4302096557048571</v>
          </cell>
          <cell r="AI213">
            <v>-99.300299760113347</v>
          </cell>
          <cell r="AJ213">
            <v>7.2037410657918457</v>
          </cell>
          <cell r="AK213">
            <v>772.78253732906262</v>
          </cell>
          <cell r="AL213">
            <v>183.33721332443099</v>
          </cell>
          <cell r="AM213">
            <v>-53.756875903722104</v>
          </cell>
          <cell r="AN213">
            <v>-49.828794891820102</v>
          </cell>
          <cell r="AO213">
            <v>-9.961758040774626</v>
          </cell>
          <cell r="AP213">
            <v>-92.397955627215225</v>
          </cell>
          <cell r="AQ213">
            <v>-0.14274751370940919</v>
          </cell>
          <cell r="AR213">
            <v>-49.583910227485063</v>
          </cell>
          <cell r="AS213">
            <v>5.79418022894167</v>
          </cell>
          <cell r="AT213">
            <v>341.4469540841913</v>
          </cell>
          <cell r="AU213">
            <v>19.313230297470852</v>
          </cell>
          <cell r="AV213">
            <v>-46.271232710250501</v>
          </cell>
          <cell r="AW213">
            <v>-79.049081148777233</v>
          </cell>
          <cell r="AX213">
            <v>-86.365547654926615</v>
          </cell>
          <cell r="AY213" t="e">
            <v>#DIV/0!</v>
          </cell>
          <cell r="AZ213">
            <v>24.209928731216209</v>
          </cell>
          <cell r="BA213">
            <v>39.095302451027294</v>
          </cell>
          <cell r="BB213">
            <v>25.494870107282594</v>
          </cell>
          <cell r="BC213">
            <v>76.296712733150684</v>
          </cell>
          <cell r="BD213">
            <v>2.8441899528293391</v>
          </cell>
          <cell r="BE213">
            <v>22.542588353099305</v>
          </cell>
          <cell r="BF213">
            <v>-51.140082919251903</v>
          </cell>
          <cell r="BG213">
            <v>-20.246303698036471</v>
          </cell>
          <cell r="BH213">
            <v>-21.086257983186812</v>
          </cell>
          <cell r="BI213">
            <v>-25.925925925925924</v>
          </cell>
          <cell r="BJ213">
            <v>-41.371681415929196</v>
          </cell>
          <cell r="BK213">
            <v>221.69312169312167</v>
          </cell>
          <cell r="BL213">
            <v>-11.749802877344479</v>
          </cell>
          <cell r="BM213">
            <v>-11.749802877344479</v>
          </cell>
          <cell r="BN213" t="e">
            <v>#DIV/0!</v>
          </cell>
          <cell r="BO213" t="e">
            <v>#DIV/0!</v>
          </cell>
          <cell r="BP213" t="e">
            <v>#DIV/0!</v>
          </cell>
          <cell r="BQ213" t="e">
            <v>#DIV/0!</v>
          </cell>
          <cell r="BR213" t="e">
            <v>#DIV/0!</v>
          </cell>
          <cell r="BS213" t="e">
            <v>#DIV/0!</v>
          </cell>
          <cell r="BT213" t="e">
            <v>#DIV/0!</v>
          </cell>
          <cell r="BU213" t="e">
            <v>#DIV/0!</v>
          </cell>
          <cell r="BV213">
            <v>-31.37691720145439</v>
          </cell>
          <cell r="BW213">
            <v>16.666666666666671</v>
          </cell>
          <cell r="BX213">
            <v>-77.777777777777771</v>
          </cell>
          <cell r="BY213" t="e">
            <v>#DIV/0!</v>
          </cell>
          <cell r="CA213">
            <v>200602</v>
          </cell>
          <cell r="CB213">
            <v>10.928902240936608</v>
          </cell>
          <cell r="CC213">
            <v>13.693023334139156</v>
          </cell>
          <cell r="CD213">
            <v>15.001636879477203</v>
          </cell>
          <cell r="CE213">
            <v>27.17174550632518</v>
          </cell>
          <cell r="CF213">
            <v>-69.94848311390956</v>
          </cell>
          <cell r="CG213">
            <v>-29.224440042663417</v>
          </cell>
          <cell r="CH213" t="e">
            <v>#DIV/0!</v>
          </cell>
          <cell r="CI213">
            <v>-40.472245236122603</v>
          </cell>
          <cell r="CJ213">
            <v>-83.695652173913047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>
            <v>-26.24231344523848</v>
          </cell>
          <cell r="CO213">
            <v>78.591877496671117</v>
          </cell>
          <cell r="CP213">
            <v>-82.501756851721709</v>
          </cell>
          <cell r="CQ213">
            <v>27.44140625</v>
          </cell>
          <cell r="CR213">
            <v>-3.1367200818274767</v>
          </cell>
          <cell r="CS213">
            <v>-1.8151815181518174</v>
          </cell>
          <cell r="CT213">
            <v>-17.346938775510196</v>
          </cell>
          <cell r="CU213">
            <v>56.782187416043655</v>
          </cell>
          <cell r="CV213">
            <v>232.9553324099723</v>
          </cell>
          <cell r="CW213">
            <v>-100</v>
          </cell>
          <cell r="CX213">
            <v>-24.161505200420692</v>
          </cell>
          <cell r="CY213" t="e">
            <v>#DIV/0!</v>
          </cell>
          <cell r="CZ213">
            <v>-55.247614720581559</v>
          </cell>
          <cell r="DA213">
            <v>14.893617021276583</v>
          </cell>
          <cell r="DB213">
            <v>581.51898734177212</v>
          </cell>
          <cell r="DC213">
            <v>-38.44086021505376</v>
          </cell>
          <cell r="DD213">
            <v>-94.791666666666671</v>
          </cell>
          <cell r="DE213">
            <v>73.873873873873862</v>
          </cell>
          <cell r="DF213">
            <v>-1.6444505091922679</v>
          </cell>
          <cell r="DG213">
            <v>24.923793209190222</v>
          </cell>
          <cell r="DH213">
            <v>-1.2167529697325392</v>
          </cell>
          <cell r="DI213">
            <v>-99.101653277398256</v>
          </cell>
          <cell r="DJ213">
            <v>17.782966338305499</v>
          </cell>
          <cell r="DK213">
            <v>511.32335005034781</v>
          </cell>
          <cell r="DL213">
            <v>227.64472501591922</v>
          </cell>
          <cell r="DM213">
            <v>-45.33192088877307</v>
          </cell>
          <cell r="DN213">
            <v>-29.134457346952786</v>
          </cell>
          <cell r="DO213">
            <v>19.188671626528503</v>
          </cell>
          <cell r="DP213">
            <v>-89.303205332410826</v>
          </cell>
          <cell r="DQ213">
            <v>33.414817650955371</v>
          </cell>
          <cell r="DR213">
            <v>-58.738669407607802</v>
          </cell>
          <cell r="DS213">
            <v>-1.6832264705471118</v>
          </cell>
          <cell r="DT213">
            <v>177.02189865253627</v>
          </cell>
          <cell r="DU213">
            <v>29.473706857981142</v>
          </cell>
          <cell r="DV213">
            <v>-38.678163210533732</v>
          </cell>
          <cell r="DW213">
            <v>-74.110259058409994</v>
          </cell>
          <cell r="DX213">
            <v>-43.410308246041239</v>
          </cell>
          <cell r="DY213" t="e">
            <v>#DIV/0!</v>
          </cell>
          <cell r="DZ213">
            <v>9.1626648338832126</v>
          </cell>
          <cell r="EA213">
            <v>46.713472298811695</v>
          </cell>
          <cell r="EB213">
            <v>10.11081223863701</v>
          </cell>
          <cell r="EC213">
            <v>41.766472796172394</v>
          </cell>
          <cell r="ED213">
            <v>-0.37378620324867029</v>
          </cell>
          <cell r="EE213">
            <v>1.9096236807639997</v>
          </cell>
          <cell r="EF213">
            <v>-45.813247015792477</v>
          </cell>
          <cell r="EG213">
            <v>-10.272180079863176</v>
          </cell>
          <cell r="EH213">
            <v>-5.0899137206936871</v>
          </cell>
          <cell r="EI213">
            <v>-27.27272727272728</v>
          </cell>
          <cell r="EJ213">
            <v>-49.612862827069101</v>
          </cell>
          <cell r="EK213">
            <v>211.54734411085457</v>
          </cell>
          <cell r="EL213">
            <v>5.1491535674307727</v>
          </cell>
          <cell r="EM213">
            <v>5.1491535674307727</v>
          </cell>
          <cell r="EN213" t="e">
            <v>#DIV/0!</v>
          </cell>
          <cell r="EO213" t="e">
            <v>#DIV/0!</v>
          </cell>
          <cell r="EP213" t="e">
            <v>#DIV/0!</v>
          </cell>
          <cell r="EQ213" t="e">
            <v>#DIV/0!</v>
          </cell>
          <cell r="ER213" t="e">
            <v>#DIV/0!</v>
          </cell>
          <cell r="ES213" t="e">
            <v>#DIV/0!</v>
          </cell>
          <cell r="ET213" t="e">
            <v>#DIV/0!</v>
          </cell>
          <cell r="EU213" t="e">
            <v>#DIV/0!</v>
          </cell>
          <cell r="EV213">
            <v>-25.869677036834062</v>
          </cell>
          <cell r="EW213">
            <v>25</v>
          </cell>
          <cell r="EX213">
            <v>-75</v>
          </cell>
          <cell r="EY213" t="e">
            <v>#DIV/0!</v>
          </cell>
        </row>
        <row r="214">
          <cell r="A214">
            <v>200603</v>
          </cell>
          <cell r="B214">
            <v>57.265543700822604</v>
          </cell>
          <cell r="C214">
            <v>64.749414991794538</v>
          </cell>
          <cell r="D214">
            <v>54.402640320929976</v>
          </cell>
          <cell r="E214">
            <v>83.227224261430791</v>
          </cell>
          <cell r="F214">
            <v>868.75</v>
          </cell>
          <cell r="G214">
            <v>42.941443486155237</v>
          </cell>
          <cell r="H214" t="e">
            <v>#DIV/0!</v>
          </cell>
          <cell r="I214">
            <v>1307.2727272727273</v>
          </cell>
          <cell r="J214">
            <v>-99.696969696969703</v>
          </cell>
          <cell r="K214" t="e">
            <v>#DIV/0!</v>
          </cell>
          <cell r="L214" t="e">
            <v>#DIV/0!</v>
          </cell>
          <cell r="M214" t="e">
            <v>#DIV/0!</v>
          </cell>
          <cell r="N214">
            <v>-29.935391241923909</v>
          </cell>
          <cell r="O214">
            <v>121.40875767782839</v>
          </cell>
          <cell r="P214">
            <v>-77.835051546391753</v>
          </cell>
          <cell r="Q214">
            <v>69.298245614035096</v>
          </cell>
          <cell r="R214">
            <v>236.31578947368422</v>
          </cell>
          <cell r="S214">
            <v>-70</v>
          </cell>
          <cell r="T214">
            <v>77.82101167315173</v>
          </cell>
          <cell r="U214">
            <v>111.52346299177901</v>
          </cell>
          <cell r="V214">
            <v>8765.3386454183274</v>
          </cell>
          <cell r="W214">
            <v>-100</v>
          </cell>
          <cell r="X214">
            <v>1237.0542635658917</v>
          </cell>
          <cell r="Y214" t="e">
            <v>#DIV/0!</v>
          </cell>
          <cell r="Z214">
            <v>-72.158459829692703</v>
          </cell>
          <cell r="AA214">
            <v>-43.75</v>
          </cell>
          <cell r="AB214">
            <v>62.064090480678601</v>
          </cell>
          <cell r="AC214">
            <v>-38.815789473684212</v>
          </cell>
          <cell r="AD214" t="e">
            <v>#DIV/0!</v>
          </cell>
          <cell r="AE214">
            <v>29.012345679012356</v>
          </cell>
          <cell r="AF214">
            <v>10.367143240890826</v>
          </cell>
          <cell r="AG214">
            <v>189.06964630101811</v>
          </cell>
          <cell r="AH214">
            <v>-47.033933600664881</v>
          </cell>
          <cell r="AI214">
            <v>-100</v>
          </cell>
          <cell r="AJ214">
            <v>33.961685028855442</v>
          </cell>
          <cell r="AK214">
            <v>1492.5759651332942</v>
          </cell>
          <cell r="AL214">
            <v>428.85135840034775</v>
          </cell>
          <cell r="AM214">
            <v>-58.561602426549342</v>
          </cell>
          <cell r="AN214">
            <v>-38.280158893857852</v>
          </cell>
          <cell r="AO214">
            <v>-1.4011741180841852</v>
          </cell>
          <cell r="AP214">
            <v>-74.574773507898215</v>
          </cell>
          <cell r="AQ214">
            <v>70.726224345523548</v>
          </cell>
          <cell r="AR214">
            <v>-58.745881318030669</v>
          </cell>
          <cell r="AS214">
            <v>-6.7185532372166961</v>
          </cell>
          <cell r="AT214">
            <v>56.688074945388166</v>
          </cell>
          <cell r="AU214">
            <v>30.392304332151411</v>
          </cell>
          <cell r="AV214">
            <v>-44.996573160766161</v>
          </cell>
          <cell r="AW214">
            <v>-68.114190357390697</v>
          </cell>
          <cell r="AX214">
            <v>-22.849318784919163</v>
          </cell>
          <cell r="AY214" t="e">
            <v>#DIV/0!</v>
          </cell>
          <cell r="AZ214">
            <v>82.326757236181408</v>
          </cell>
          <cell r="BA214">
            <v>22.341425381200722</v>
          </cell>
          <cell r="BB214">
            <v>62.017760610105739</v>
          </cell>
          <cell r="BC214">
            <v>89.622726557197495</v>
          </cell>
          <cell r="BD214">
            <v>-25.590830305532947</v>
          </cell>
          <cell r="BE214">
            <v>68.37776597007749</v>
          </cell>
          <cell r="BF214">
            <v>-72.932812854050184</v>
          </cell>
          <cell r="BG214">
            <v>-33.388987038537664</v>
          </cell>
          <cell r="BH214">
            <v>-36.744557561600644</v>
          </cell>
          <cell r="BI214">
            <v>38.408304498269899</v>
          </cell>
          <cell r="BJ214">
            <v>51.104808877928491</v>
          </cell>
          <cell r="BK214">
            <v>133.05051498821402</v>
          </cell>
          <cell r="BL214">
            <v>127.78381004438114</v>
          </cell>
          <cell r="BM214">
            <v>126.98727031338905</v>
          </cell>
          <cell r="BN214" t="e">
            <v>#DIV/0!</v>
          </cell>
          <cell r="BO214" t="e">
            <v>#DIV/0!</v>
          </cell>
          <cell r="BP214" t="e">
            <v>#DIV/0!</v>
          </cell>
          <cell r="BQ214" t="e">
            <v>#DIV/0!</v>
          </cell>
          <cell r="BR214" t="e">
            <v>#DIV/0!</v>
          </cell>
          <cell r="BS214" t="e">
            <v>#DIV/0!</v>
          </cell>
          <cell r="BT214" t="e">
            <v>#DIV/0!</v>
          </cell>
          <cell r="BU214" t="e">
            <v>#DIV/0!</v>
          </cell>
          <cell r="BV214">
            <v>-34.769676328498562</v>
          </cell>
          <cell r="BW214">
            <v>-10</v>
          </cell>
          <cell r="BX214">
            <v>-66.666666666666657</v>
          </cell>
          <cell r="BY214" t="e">
            <v>#DIV/0!</v>
          </cell>
          <cell r="CA214">
            <v>200603</v>
          </cell>
          <cell r="CB214">
            <v>25.320517786102641</v>
          </cell>
          <cell r="CC214">
            <v>29.487738259939164</v>
          </cell>
          <cell r="CD214">
            <v>27.111023481687653</v>
          </cell>
          <cell r="CE214">
            <v>46.426973489910495</v>
          </cell>
          <cell r="CF214">
            <v>-53.063518830803822</v>
          </cell>
          <cell r="CG214">
            <v>-11.088295687885008</v>
          </cell>
          <cell r="CH214" t="e">
            <v>#DIV/0!</v>
          </cell>
          <cell r="CI214">
            <v>-10.449574726609967</v>
          </cell>
          <cell r="CJ214">
            <v>-93.968871595330739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>
            <v>-26.936572199730094</v>
          </cell>
          <cell r="CO214">
            <v>95.801146770725495</v>
          </cell>
          <cell r="CP214">
            <v>-80.854934060936785</v>
          </cell>
          <cell r="CQ214">
            <v>44.203747072599555</v>
          </cell>
          <cell r="CR214">
            <v>24.328403259885278</v>
          </cell>
          <cell r="CS214">
            <v>-8.8757396449704089</v>
          </cell>
          <cell r="CT214">
            <v>11.597633136094672</v>
          </cell>
          <cell r="CU214">
            <v>72.951702564188849</v>
          </cell>
          <cell r="CV214">
            <v>414.40311785139374</v>
          </cell>
          <cell r="CW214">
            <v>-100</v>
          </cell>
          <cell r="CX214">
            <v>21.645362914578541</v>
          </cell>
          <cell r="CY214" t="e">
            <v>#DIV/0!</v>
          </cell>
          <cell r="CZ214">
            <v>-64.565483476132187</v>
          </cell>
          <cell r="DA214">
            <v>-22.047244094488207</v>
          </cell>
          <cell r="DB214">
            <v>202.98763736263743</v>
          </cell>
          <cell r="DC214">
            <v>-38.549618320610691</v>
          </cell>
          <cell r="DD214">
            <v>-94.791666666666671</v>
          </cell>
          <cell r="DE214">
            <v>59.191919191919169</v>
          </cell>
          <cell r="DF214">
            <v>1.6904691833862415</v>
          </cell>
          <cell r="DG214">
            <v>58.822686674486675</v>
          </cell>
          <cell r="DH214">
            <v>-32.198443100942058</v>
          </cell>
          <cell r="DI214">
            <v>-99.459153282323726</v>
          </cell>
          <cell r="DJ214">
            <v>23.74440429202231</v>
          </cell>
          <cell r="DK214">
            <v>584.97692665053205</v>
          </cell>
          <cell r="DL214">
            <v>271.70306896789685</v>
          </cell>
          <cell r="DM214">
            <v>-51.901032351691228</v>
          </cell>
          <cell r="DN214">
            <v>-32.708303752011687</v>
          </cell>
          <cell r="DO214">
            <v>11.432089935518874</v>
          </cell>
          <cell r="DP214">
            <v>-86.334662598867183</v>
          </cell>
          <cell r="DQ214">
            <v>45.039923038315095</v>
          </cell>
          <cell r="DR214">
            <v>-58.740823564385167</v>
          </cell>
          <cell r="DS214">
            <v>-3.8169076019852781</v>
          </cell>
          <cell r="DT214">
            <v>134.34294997668715</v>
          </cell>
          <cell r="DU214">
            <v>29.833036591259571</v>
          </cell>
          <cell r="DV214">
            <v>-40.264170995395872</v>
          </cell>
          <cell r="DW214">
            <v>-72.696691404280557</v>
          </cell>
          <cell r="DX214">
            <v>-34.425534848558286</v>
          </cell>
          <cell r="DY214" t="e">
            <v>#DIV/0!</v>
          </cell>
          <cell r="DZ214">
            <v>34.305791885899453</v>
          </cell>
          <cell r="EA214">
            <v>37.881857458464253</v>
          </cell>
          <cell r="EB214">
            <v>24.276515282661038</v>
          </cell>
          <cell r="EC214">
            <v>55.545737403333476</v>
          </cell>
          <cell r="ED214">
            <v>-2.0756461710198693</v>
          </cell>
          <cell r="EE214">
            <v>15.748448539509113</v>
          </cell>
          <cell r="EF214">
            <v>-57.684511844077285</v>
          </cell>
          <cell r="EG214">
            <v>-19.172105945861802</v>
          </cell>
          <cell r="EH214">
            <v>-18.217189698891872</v>
          </cell>
          <cell r="EI214">
            <v>-4.6483909415971567</v>
          </cell>
          <cell r="EJ214">
            <v>-25.370047902569198</v>
          </cell>
          <cell r="EK214">
            <v>182.9915020364914</v>
          </cell>
          <cell r="EL214">
            <v>44.670644107820124</v>
          </cell>
          <cell r="EM214">
            <v>44.41394312012369</v>
          </cell>
          <cell r="EN214" t="e">
            <v>#DIV/0!</v>
          </cell>
          <cell r="EO214" t="e">
            <v>#DIV/0!</v>
          </cell>
          <cell r="EP214" t="e">
            <v>#DIV/0!</v>
          </cell>
          <cell r="EQ214" t="e">
            <v>#DIV/0!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-28.776020220945426</v>
          </cell>
          <cell r="EW214">
            <v>12.5</v>
          </cell>
          <cell r="EX214">
            <v>-72.549019607843135</v>
          </cell>
          <cell r="EY214" t="e">
            <v>#DIV/0!</v>
          </cell>
        </row>
        <row r="215">
          <cell r="A215">
            <v>200604</v>
          </cell>
          <cell r="B215">
            <v>-20.362700119248871</v>
          </cell>
          <cell r="C215">
            <v>-22.773357066318823</v>
          </cell>
          <cell r="D215">
            <v>39.578142147823485</v>
          </cell>
          <cell r="E215">
            <v>45.027650750614782</v>
          </cell>
          <cell r="F215">
            <v>1461.1111111111113</v>
          </cell>
          <cell r="G215">
            <v>-58.040935672514621</v>
          </cell>
          <cell r="H215" t="e">
            <v>#DIV/0!</v>
          </cell>
          <cell r="I215">
            <v>6715.78947368421</v>
          </cell>
          <cell r="J215">
            <v>-99.642857142857139</v>
          </cell>
          <cell r="K215" t="e">
            <v>#DIV/0!</v>
          </cell>
          <cell r="L215" t="e">
            <v>#DIV/0!</v>
          </cell>
          <cell r="M215" t="e">
            <v>#DIV/0!</v>
          </cell>
          <cell r="N215">
            <v>86.649874055415609</v>
          </cell>
          <cell r="O215">
            <v>141.44267869988886</v>
          </cell>
          <cell r="P215">
            <v>-39.496459480723843</v>
          </cell>
          <cell r="Q215">
            <v>66.297786720321938</v>
          </cell>
          <cell r="R215">
            <v>-31.0546875</v>
          </cell>
          <cell r="S215">
            <v>-88.333333333333329</v>
          </cell>
          <cell r="T215">
            <v>-64.387678437265208</v>
          </cell>
          <cell r="U215">
            <v>100.45405247186406</v>
          </cell>
          <cell r="V215">
            <v>5691.8781725888321</v>
          </cell>
          <cell r="W215" t="e">
            <v>#DIV/0!</v>
          </cell>
          <cell r="X215">
            <v>978.20512820512818</v>
          </cell>
          <cell r="Y215" t="e">
            <v>#DIV/0!</v>
          </cell>
          <cell r="Z215">
            <v>7.9439252336448618</v>
          </cell>
          <cell r="AA215">
            <v>-46.975088967971537</v>
          </cell>
          <cell r="AB215">
            <v>108.07860262008734</v>
          </cell>
          <cell r="AC215">
            <v>36.842105263157862</v>
          </cell>
          <cell r="AD215" t="e">
            <v>#DIV/0!</v>
          </cell>
          <cell r="AE215">
            <v>-58.860759493670884</v>
          </cell>
          <cell r="AF215">
            <v>25.654254691306264</v>
          </cell>
          <cell r="AG215">
            <v>142.44376521810392</v>
          </cell>
          <cell r="AH215">
            <v>-54.433507831808456</v>
          </cell>
          <cell r="AI215">
            <v>-100</v>
          </cell>
          <cell r="AJ215">
            <v>-35.680982825488073</v>
          </cell>
          <cell r="AK215">
            <v>1053.4067559890536</v>
          </cell>
          <cell r="AL215">
            <v>9589.4444685937833</v>
          </cell>
          <cell r="AM215">
            <v>-48.482264999807597</v>
          </cell>
          <cell r="AN215">
            <v>-35.68636309057581</v>
          </cell>
          <cell r="AO215">
            <v>-16.53917124255068</v>
          </cell>
          <cell r="AP215">
            <v>-79.806887293963825</v>
          </cell>
          <cell r="AQ215">
            <v>91.593037749975991</v>
          </cell>
          <cell r="AR215">
            <v>-64.530161013896887</v>
          </cell>
          <cell r="AS215">
            <v>3.1827840821825362</v>
          </cell>
          <cell r="AT215">
            <v>99.218306426393383</v>
          </cell>
          <cell r="AU215">
            <v>-43.10580515216251</v>
          </cell>
          <cell r="AV215">
            <v>-39.260422927309925</v>
          </cell>
          <cell r="AW215">
            <v>-62.46252126087208</v>
          </cell>
          <cell r="AX215">
            <v>56.099537529164422</v>
          </cell>
          <cell r="AY215" t="e">
            <v>#DIV/0!</v>
          </cell>
          <cell r="AZ215">
            <v>86.178510445520374</v>
          </cell>
          <cell r="BA215">
            <v>44.51269610098052</v>
          </cell>
          <cell r="BB215">
            <v>12.756698406183986</v>
          </cell>
          <cell r="BC215">
            <v>59.921506416698463</v>
          </cell>
          <cell r="BD215" t="e">
            <v>#DIV/0!</v>
          </cell>
          <cell r="BE215">
            <v>59.271970932503109</v>
          </cell>
          <cell r="BF215">
            <v>-31.467267807077448</v>
          </cell>
          <cell r="BG215">
            <v>72.871178455848309</v>
          </cell>
          <cell r="BH215">
            <v>-2.4028504408426272</v>
          </cell>
          <cell r="BI215">
            <v>-27.272727272727266</v>
          </cell>
          <cell r="BJ215">
            <v>-42.197704081632651</v>
          </cell>
          <cell r="BK215">
            <v>27.885974238519324</v>
          </cell>
          <cell r="BL215">
            <v>-67.386235224418996</v>
          </cell>
          <cell r="BM215">
            <v>-67.389977438407115</v>
          </cell>
          <cell r="BN215">
            <v>57.446808510638334</v>
          </cell>
          <cell r="BO215" t="e">
            <v>#DIV/0!</v>
          </cell>
          <cell r="BP215" t="e">
            <v>#DIV/0!</v>
          </cell>
          <cell r="BQ215" t="e">
            <v>#DIV/0!</v>
          </cell>
          <cell r="BR215" t="e">
            <v>#DIV/0!</v>
          </cell>
          <cell r="BS215" t="e">
            <v>#DIV/0!</v>
          </cell>
          <cell r="BT215" t="e">
            <v>#DIV/0!</v>
          </cell>
          <cell r="BU215">
            <v>57.446808510638334</v>
          </cell>
          <cell r="BV215">
            <v>36.942936720937553</v>
          </cell>
          <cell r="BW215">
            <v>-4.7619047619047734</v>
          </cell>
          <cell r="BX215">
            <v>93.333333333333371</v>
          </cell>
          <cell r="BY215" t="e">
            <v>#DIV/0!</v>
          </cell>
          <cell r="CA215">
            <v>200604</v>
          </cell>
          <cell r="CB215">
            <v>8.2812885030075165</v>
          </cell>
          <cell r="CC215">
            <v>9.5900049153207334</v>
          </cell>
          <cell r="CD215">
            <v>29.962701417930788</v>
          </cell>
          <cell r="CE215">
            <v>46.045619541666042</v>
          </cell>
          <cell r="CF215">
            <v>-37.896494156928227</v>
          </cell>
          <cell r="CG215">
            <v>-24.265550631872628</v>
          </cell>
          <cell r="CH215" t="e">
            <v>#DIV/0!</v>
          </cell>
          <cell r="CI215">
            <v>40.916398713826368</v>
          </cell>
          <cell r="CJ215">
            <v>-95.969773299748113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>
            <v>-21.160496989880855</v>
          </cell>
          <cell r="CO215">
            <v>106.45308994337518</v>
          </cell>
          <cell r="CP215">
            <v>-65.706051873198845</v>
          </cell>
          <cell r="CQ215">
            <v>52.33160621761661</v>
          </cell>
          <cell r="CR215">
            <v>16.915032679738545</v>
          </cell>
          <cell r="CS215">
            <v>-15.353260869565204</v>
          </cell>
          <cell r="CT215">
            <v>-21.880172128434282</v>
          </cell>
          <cell r="CU215">
            <v>77.555869060712268</v>
          </cell>
          <cell r="CV215">
            <v>501.04166666666674</v>
          </cell>
          <cell r="CW215">
            <v>-39.473684210526315</v>
          </cell>
          <cell r="CX215">
            <v>46.206177648543388</v>
          </cell>
          <cell r="CY215" t="e">
            <v>#DIV/0!</v>
          </cell>
          <cell r="CZ215">
            <v>-56.168831168831169</v>
          </cell>
          <cell r="DA215">
            <v>-39.215686274509807</v>
          </cell>
          <cell r="DB215">
            <v>172.56182921138594</v>
          </cell>
          <cell r="DC215">
            <v>-31.153184165232346</v>
          </cell>
          <cell r="DD215">
            <v>-94.791666666666671</v>
          </cell>
          <cell r="DE215">
            <v>1.4447884416924666</v>
          </cell>
          <cell r="DF215">
            <v>6.3094373286938605</v>
          </cell>
          <cell r="DG215">
            <v>75.256775712653507</v>
          </cell>
          <cell r="DH215">
            <v>-42.797933264217939</v>
          </cell>
          <cell r="DI215">
            <v>-99.628392599190732</v>
          </cell>
          <cell r="DJ215">
            <v>12.700969051224803</v>
          </cell>
          <cell r="DK215">
            <v>621.01999208455879</v>
          </cell>
          <cell r="DL215">
            <v>372.61383108935127</v>
          </cell>
          <cell r="DM215">
            <v>-51.082113060845572</v>
          </cell>
          <cell r="DN215">
            <v>-33.584036553032817</v>
          </cell>
          <cell r="DO215">
            <v>6.0860199448313779E-3</v>
          </cell>
          <cell r="DP215">
            <v>-84.394356436138779</v>
          </cell>
          <cell r="DQ215">
            <v>51.432582978745415</v>
          </cell>
          <cell r="DR215">
            <v>-59.794486642045257</v>
          </cell>
          <cell r="DS215">
            <v>-1.9733682733480151</v>
          </cell>
          <cell r="DT215">
            <v>127.73084696439074</v>
          </cell>
          <cell r="DU215">
            <v>5.1249947264413009</v>
          </cell>
          <cell r="DV215">
            <v>-40.144460858782871</v>
          </cell>
          <cell r="DW215">
            <v>-69.134026838971238</v>
          </cell>
          <cell r="DX215">
            <v>13.211353476170601</v>
          </cell>
          <cell r="DY215" t="e">
            <v>#DIV/0!</v>
          </cell>
          <cell r="DZ215">
            <v>43.513389164452349</v>
          </cell>
          <cell r="EA215">
            <v>39.798641896448373</v>
          </cell>
          <cell r="EB215">
            <v>21.695135646537935</v>
          </cell>
          <cell r="EC215">
            <v>58.313811503367361</v>
          </cell>
          <cell r="ED215">
            <v>-2.0756461710198693</v>
          </cell>
          <cell r="EE215">
            <v>24.836996261087535</v>
          </cell>
          <cell r="EF215">
            <v>-51.312674775129253</v>
          </cell>
          <cell r="EG215">
            <v>-6.2773807661981778</v>
          </cell>
          <cell r="EH215">
            <v>-15.351108940190585</v>
          </cell>
          <cell r="EI215">
            <v>-10.233393177737895</v>
          </cell>
          <cell r="EJ215">
            <v>-28.546507273229935</v>
          </cell>
          <cell r="EK215">
            <v>145.44332993923481</v>
          </cell>
          <cell r="EL215">
            <v>-36.667748618761678</v>
          </cell>
          <cell r="EM215">
            <v>-36.740168260381232</v>
          </cell>
          <cell r="EN215">
            <v>3291.489361702128</v>
          </cell>
          <cell r="EO215" t="e">
            <v>#DIV/0!</v>
          </cell>
          <cell r="EP215" t="e">
            <v>#DIV/0!</v>
          </cell>
          <cell r="EQ215" t="e">
            <v>#DIV/0!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>
            <v>3291.489361702128</v>
          </cell>
          <cell r="EV215">
            <v>-12.25724779344992</v>
          </cell>
          <cell r="EW215">
            <v>7.7922077922077904</v>
          </cell>
          <cell r="EX215">
            <v>-34.848484848484844</v>
          </cell>
          <cell r="EY215" t="e">
            <v>#DIV/0!</v>
          </cell>
        </row>
        <row r="216">
          <cell r="A216">
            <v>200605</v>
          </cell>
          <cell r="B216">
            <v>-17.976069080570724</v>
          </cell>
          <cell r="C216">
            <v>-18.861308528425553</v>
          </cell>
          <cell r="D216">
            <v>16.739052040674849</v>
          </cell>
          <cell r="E216">
            <v>8.6542250232942024</v>
          </cell>
          <cell r="F216" t="e">
            <v>#DIV/0!</v>
          </cell>
          <cell r="G216">
            <v>152.86478227654698</v>
          </cell>
          <cell r="H216">
            <v>100</v>
          </cell>
          <cell r="I216">
            <v>5377.7777777777783</v>
          </cell>
          <cell r="J216">
            <v>-99.333333333333329</v>
          </cell>
          <cell r="K216" t="e">
            <v>#DIV/0!</v>
          </cell>
          <cell r="L216" t="e">
            <v>#DIV/0!</v>
          </cell>
          <cell r="M216" t="e">
            <v>#DIV/0!</v>
          </cell>
          <cell r="N216">
            <v>78.506375227686675</v>
          </cell>
          <cell r="O216">
            <v>9.2515109251510808</v>
          </cell>
          <cell r="P216">
            <v>28.624535315985128</v>
          </cell>
          <cell r="Q216">
            <v>39.242843951985236</v>
          </cell>
          <cell r="R216">
            <v>34.100135317997285</v>
          </cell>
          <cell r="S216">
            <v>-20.967741935483858</v>
          </cell>
          <cell r="T216">
            <v>-34.888438133874246</v>
          </cell>
          <cell r="U216">
            <v>99.878824739141635</v>
          </cell>
          <cell r="V216">
            <v>1993.8356164383558</v>
          </cell>
          <cell r="W216" t="e">
            <v>#DIV/0!</v>
          </cell>
          <cell r="X216">
            <v>212.10974456007568</v>
          </cell>
          <cell r="Y216" t="e">
            <v>#DIV/0!</v>
          </cell>
          <cell r="Z216">
            <v>-26.900000000000006</v>
          </cell>
          <cell r="AA216">
            <v>-82.306477093206951</v>
          </cell>
          <cell r="AB216">
            <v>525.76832151300232</v>
          </cell>
          <cell r="AC216">
            <v>327.58620689655169</v>
          </cell>
          <cell r="AD216" t="e">
            <v>#DIV/0!</v>
          </cell>
          <cell r="AE216">
            <v>-34.851936218678816</v>
          </cell>
          <cell r="AF216">
            <v>19.39784516748864</v>
          </cell>
          <cell r="AG216">
            <v>223.26544786334216</v>
          </cell>
          <cell r="AH216">
            <v>-4.334476701596941</v>
          </cell>
          <cell r="AI216">
            <v>-99.387171430881082</v>
          </cell>
          <cell r="AJ216">
            <v>-81.512072002174051</v>
          </cell>
          <cell r="AK216">
            <v>30.037789125357875</v>
          </cell>
          <cell r="AL216">
            <v>-24.838555243682308</v>
          </cell>
          <cell r="AM216">
            <v>-38.849694505457592</v>
          </cell>
          <cell r="AN216">
            <v>-33.774791053350782</v>
          </cell>
          <cell r="AO216">
            <v>22.600098900242841</v>
          </cell>
          <cell r="AP216">
            <v>-43.525017924281798</v>
          </cell>
          <cell r="AQ216">
            <v>25.232285032490893</v>
          </cell>
          <cell r="AR216">
            <v>-71.374423084251077</v>
          </cell>
          <cell r="AS216">
            <v>-0.76869719305825868</v>
          </cell>
          <cell r="AT216">
            <v>298.44445543949087</v>
          </cell>
          <cell r="AU216">
            <v>-79.040606561191794</v>
          </cell>
          <cell r="AV216">
            <v>-32.084126280660541</v>
          </cell>
          <cell r="AW216">
            <v>27.940026742038057</v>
          </cell>
          <cell r="AX216">
            <v>-83.805497547747464</v>
          </cell>
          <cell r="AY216">
            <v>-100</v>
          </cell>
          <cell r="AZ216">
            <v>147.2000307193463</v>
          </cell>
          <cell r="BA216">
            <v>21.271032748461295</v>
          </cell>
          <cell r="BB216">
            <v>36.747375143203982</v>
          </cell>
          <cell r="BC216">
            <v>79.165097084878823</v>
          </cell>
          <cell r="BD216">
            <v>-30.248182004225697</v>
          </cell>
          <cell r="BE216">
            <v>-41.437470344924833</v>
          </cell>
          <cell r="BF216">
            <v>212.77804407262084</v>
          </cell>
          <cell r="BG216">
            <v>9.7905720989945877</v>
          </cell>
          <cell r="BH216">
            <v>335.71921291291636</v>
          </cell>
          <cell r="BI216">
            <v>-27.272727272727266</v>
          </cell>
          <cell r="BJ216">
            <v>305.31877256317694</v>
          </cell>
          <cell r="BK216">
            <v>-93.801652892561989</v>
          </cell>
          <cell r="BL216">
            <v>-39.706476791540823</v>
          </cell>
          <cell r="BM216">
            <v>-39.705332848006023</v>
          </cell>
          <cell r="BN216">
            <v>-78.461538461538453</v>
          </cell>
          <cell r="BO216" t="e">
            <v>#DIV/0!</v>
          </cell>
          <cell r="BP216" t="e">
            <v>#DIV/0!</v>
          </cell>
          <cell r="BQ216" t="e">
            <v>#DIV/0!</v>
          </cell>
          <cell r="BR216" t="e">
            <v>#DIV/0!</v>
          </cell>
          <cell r="BS216" t="e">
            <v>#DIV/0!</v>
          </cell>
          <cell r="BT216" t="e">
            <v>#DIV/0!</v>
          </cell>
          <cell r="BU216">
            <v>-78.461538461538453</v>
          </cell>
          <cell r="BV216">
            <v>11.848682100044641</v>
          </cell>
          <cell r="BW216">
            <v>25.000000000000028</v>
          </cell>
          <cell r="BX216">
            <v>-7.6923076923076934</v>
          </cell>
          <cell r="BY216" t="e">
            <v>#DIV/0!</v>
          </cell>
          <cell r="CA216">
            <v>200605</v>
          </cell>
          <cell r="CB216">
            <v>-0.21581447789992581</v>
          </cell>
          <cell r="CC216">
            <v>0.1792296617259268</v>
          </cell>
          <cell r="CD216">
            <v>27.209813571679803</v>
          </cell>
          <cell r="CE216">
            <v>36.587126306947312</v>
          </cell>
          <cell r="CF216">
            <v>37.61825264329434</v>
          </cell>
          <cell r="CG216">
            <v>-7.0841052241570708</v>
          </cell>
          <cell r="CH216">
            <v>600</v>
          </cell>
          <cell r="CI216">
            <v>60.152182619142991</v>
          </cell>
          <cell r="CJ216">
            <v>-96.504237288135599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>
            <v>-14.61225466730491</v>
          </cell>
          <cell r="CO216">
            <v>77.377463041013215</v>
          </cell>
          <cell r="CP216">
            <v>-47.907411737198977</v>
          </cell>
          <cell r="CQ216">
            <v>48.586525759577285</v>
          </cell>
          <cell r="CR216">
            <v>19.697633654688858</v>
          </cell>
          <cell r="CS216">
            <v>-15.78947368421052</v>
          </cell>
          <cell r="CT216">
            <v>-25.081108060893442</v>
          </cell>
          <cell r="CU216">
            <v>80.628448600882678</v>
          </cell>
          <cell r="CV216">
            <v>553.60990512944227</v>
          </cell>
          <cell r="CW216">
            <v>-38.15789473684211</v>
          </cell>
          <cell r="CX216">
            <v>55.299730346401191</v>
          </cell>
          <cell r="CY216" t="e">
            <v>#DIV/0!</v>
          </cell>
          <cell r="CZ216">
            <v>-51.696210268948654</v>
          </cell>
          <cell r="DA216">
            <v>-65.417867435158513</v>
          </cell>
          <cell r="DB216">
            <v>204.28965810150777</v>
          </cell>
          <cell r="DC216">
            <v>-14.098360655737707</v>
          </cell>
          <cell r="DD216">
            <v>-93.75</v>
          </cell>
          <cell r="DE216">
            <v>-9.8721590909090793</v>
          </cell>
          <cell r="DF216">
            <v>8.5591911109854379</v>
          </cell>
          <cell r="DG216">
            <v>95.205191016591016</v>
          </cell>
          <cell r="DH216">
            <v>-33.752877626288807</v>
          </cell>
          <cell r="DI216">
            <v>-99.564042045635759</v>
          </cell>
          <cell r="DJ216">
            <v>-6.0329738763694252</v>
          </cell>
          <cell r="DK216">
            <v>420.46393532220168</v>
          </cell>
          <cell r="DL216">
            <v>205.60648512969198</v>
          </cell>
          <cell r="DM216">
            <v>-47.804501570720483</v>
          </cell>
          <cell r="DN216">
            <v>-33.622503472979744</v>
          </cell>
          <cell r="DO216">
            <v>8.1670427353499377</v>
          </cell>
          <cell r="DP216">
            <v>-78.454635430819465</v>
          </cell>
          <cell r="DQ216">
            <v>48.889745383929039</v>
          </cell>
          <cell r="DR216">
            <v>-61.238202027210697</v>
          </cell>
          <cell r="DS216">
            <v>-1.7762709007256632</v>
          </cell>
          <cell r="DT216">
            <v>151.74416963606356</v>
          </cell>
          <cell r="DU216">
            <v>-33.197321849279348</v>
          </cell>
          <cell r="DV216">
            <v>-39.198552764196016</v>
          </cell>
          <cell r="DW216">
            <v>-48.134868721961688</v>
          </cell>
          <cell r="DX216">
            <v>-4.0721784767203388</v>
          </cell>
          <cell r="DY216">
            <v>-100</v>
          </cell>
          <cell r="DZ216">
            <v>57.804449787206977</v>
          </cell>
          <cell r="EA216">
            <v>35.129820921861466</v>
          </cell>
          <cell r="EB216">
            <v>23.775751782311929</v>
          </cell>
          <cell r="EC216">
            <v>63.968864465675722</v>
          </cell>
          <cell r="ED216">
            <v>-3.0545451371924486</v>
          </cell>
          <cell r="EE216">
            <v>15.494281108911153</v>
          </cell>
          <cell r="EF216">
            <v>-0.61346519707919356</v>
          </cell>
          <cell r="EG216">
            <v>-2.6948134666749866</v>
          </cell>
          <cell r="EH216">
            <v>26.755058565402351</v>
          </cell>
          <cell r="EI216">
            <v>-13.606911447084229</v>
          </cell>
          <cell r="EJ216">
            <v>-7.6720593824233703</v>
          </cell>
          <cell r="EK216">
            <v>94.654764963053651</v>
          </cell>
          <cell r="EL216">
            <v>-38.201797516164483</v>
          </cell>
          <cell r="EM216">
            <v>-38.237074115432968</v>
          </cell>
          <cell r="EN216">
            <v>1335.7142857142858</v>
          </cell>
          <cell r="EO216" t="e">
            <v>#DIV/0!</v>
          </cell>
          <cell r="EP216" t="e">
            <v>#DIV/0!</v>
          </cell>
          <cell r="EQ216" t="e">
            <v>#DIV/0!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>
            <v>1335.7142857142858</v>
          </cell>
          <cell r="EV216">
            <v>-7.7460372206215311</v>
          </cell>
          <cell r="EW216">
            <v>11.340206185566998</v>
          </cell>
          <cell r="EX216">
            <v>-30.379746835443029</v>
          </cell>
          <cell r="EY216" t="e">
            <v>#DIV/0!</v>
          </cell>
        </row>
        <row r="217">
          <cell r="A217">
            <v>200606</v>
          </cell>
          <cell r="B217">
            <v>6.8605824216265034</v>
          </cell>
          <cell r="C217">
            <v>8.5396934895048702</v>
          </cell>
          <cell r="D217">
            <v>9.7841833236124103</v>
          </cell>
          <cell r="E217">
            <v>7.8873188086658956</v>
          </cell>
          <cell r="F217">
            <v>5294.1176470588234</v>
          </cell>
          <cell r="G217">
            <v>520.12987012987026</v>
          </cell>
          <cell r="H217" t="e">
            <v>#DIV/0!</v>
          </cell>
          <cell r="I217">
            <v>750.79365079365084</v>
          </cell>
          <cell r="J217">
            <v>-75</v>
          </cell>
          <cell r="K217">
            <v>-100</v>
          </cell>
          <cell r="L217" t="e">
            <v>#DIV/0!</v>
          </cell>
          <cell r="M217" t="e">
            <v>#DIV/0!</v>
          </cell>
          <cell r="N217">
            <v>29.331046312178387</v>
          </cell>
          <cell r="O217">
            <v>30.137535463179972</v>
          </cell>
          <cell r="P217">
            <v>-56.51358950328023</v>
          </cell>
          <cell r="Q217">
            <v>-39.768019884009945</v>
          </cell>
          <cell r="R217">
            <v>-56.157635467980292</v>
          </cell>
          <cell r="S217">
            <v>-94.444444444444443</v>
          </cell>
          <cell r="T217">
            <v>-39.913544668587896</v>
          </cell>
          <cell r="U217">
            <v>117.16001983773515</v>
          </cell>
          <cell r="V217">
            <v>1274.8502994011976</v>
          </cell>
          <cell r="W217" t="e">
            <v>#DIV/0!</v>
          </cell>
          <cell r="X217">
            <v>225.21739130434781</v>
          </cell>
          <cell r="Y217" t="e">
            <v>#DIV/0!</v>
          </cell>
          <cell r="Z217">
            <v>18.274111675126917</v>
          </cell>
          <cell r="AA217">
            <v>-47.47899159663865</v>
          </cell>
          <cell r="AB217">
            <v>267.17325227963522</v>
          </cell>
          <cell r="AC217">
            <v>50.877192982456108</v>
          </cell>
          <cell r="AD217" t="e">
            <v>#DIV/0!</v>
          </cell>
          <cell r="AE217">
            <v>29.361702127659555</v>
          </cell>
          <cell r="AF217">
            <v>5.7781260528077354</v>
          </cell>
          <cell r="AG217">
            <v>22.810650316773874</v>
          </cell>
          <cell r="AH217">
            <v>92.822792331149344</v>
          </cell>
          <cell r="AI217">
            <v>-97.809720247119159</v>
          </cell>
          <cell r="AJ217">
            <v>-68.968712003838675</v>
          </cell>
          <cell r="AK217">
            <v>196.71220993523877</v>
          </cell>
          <cell r="AL217">
            <v>-43.626666961157234</v>
          </cell>
          <cell r="AM217">
            <v>-24.339858205242209</v>
          </cell>
          <cell r="AN217">
            <v>-49.727319804012382</v>
          </cell>
          <cell r="AO217">
            <v>65.368702502028242</v>
          </cell>
          <cell r="AP217">
            <v>-87.28006421208643</v>
          </cell>
          <cell r="AQ217">
            <v>31.453447758253844</v>
          </cell>
          <cell r="AR217">
            <v>-51.364354160436996</v>
          </cell>
          <cell r="AS217">
            <v>3.4059297371248078</v>
          </cell>
          <cell r="AT217">
            <v>53.066121983861223</v>
          </cell>
          <cell r="AU217">
            <v>29.714494553845611</v>
          </cell>
          <cell r="AV217">
            <v>20.545458257842597</v>
          </cell>
          <cell r="AW217">
            <v>-77.800641731350169</v>
          </cell>
          <cell r="AX217">
            <v>182.08915226164976</v>
          </cell>
          <cell r="AY217" t="e">
            <v>#DIV/0!</v>
          </cell>
          <cell r="AZ217">
            <v>109.13060732829908</v>
          </cell>
          <cell r="BA217">
            <v>-8.57281821891155</v>
          </cell>
          <cell r="BB217">
            <v>-34.822652441449236</v>
          </cell>
          <cell r="BC217">
            <v>81.526464138106263</v>
          </cell>
          <cell r="BD217">
            <v>2.5669595558568119</v>
          </cell>
          <cell r="BE217">
            <v>110.19483578865649</v>
          </cell>
          <cell r="BF217">
            <v>47.156158159669843</v>
          </cell>
          <cell r="BG217">
            <v>0.3700628026773245</v>
          </cell>
          <cell r="BH217">
            <v>192.84423314144044</v>
          </cell>
          <cell r="BI217">
            <v>-27.272727272727266</v>
          </cell>
          <cell r="BJ217">
            <v>-36.64351464435147</v>
          </cell>
          <cell r="BK217">
            <v>-81.602914389799636</v>
          </cell>
          <cell r="BL217">
            <v>6.9921398253615337</v>
          </cell>
          <cell r="BM217">
            <v>7.0103674643893044</v>
          </cell>
          <cell r="BN217">
            <v>-100</v>
          </cell>
          <cell r="BO217" t="e">
            <v>#DIV/0!</v>
          </cell>
          <cell r="BP217" t="e">
            <v>#DIV/0!</v>
          </cell>
          <cell r="BQ217" t="e">
            <v>#DIV/0!</v>
          </cell>
          <cell r="BR217" t="e">
            <v>#DIV/0!</v>
          </cell>
          <cell r="BS217" t="e">
            <v>#DIV/0!</v>
          </cell>
          <cell r="BT217" t="e">
            <v>#DIV/0!</v>
          </cell>
          <cell r="BU217">
            <v>-100</v>
          </cell>
          <cell r="BV217">
            <v>-28.542689648321357</v>
          </cell>
          <cell r="BW217">
            <v>-12.5</v>
          </cell>
          <cell r="BX217">
            <v>-53.333333333333329</v>
          </cell>
          <cell r="BY217" t="e">
            <v>#DIV/0!</v>
          </cell>
          <cell r="CA217">
            <v>200606</v>
          </cell>
          <cell r="CB217">
            <v>1.1693586789225634</v>
          </cell>
          <cell r="CC217">
            <v>1.8220716625941122</v>
          </cell>
          <cell r="CD217">
            <v>23.939669867670204</v>
          </cell>
          <cell r="CE217">
            <v>30.550098853574156</v>
          </cell>
          <cell r="CF217">
            <v>86.879823594266782</v>
          </cell>
          <cell r="CG217">
            <v>15.930834101055936</v>
          </cell>
          <cell r="CH217">
            <v>1100.0000000000002</v>
          </cell>
          <cell r="CI217">
            <v>77.148437500000028</v>
          </cell>
          <cell r="CJ217">
            <v>-96.413502109704638</v>
          </cell>
          <cell r="CK217">
            <v>-100</v>
          </cell>
          <cell r="CL217" t="e">
            <v>#DIV/0!</v>
          </cell>
          <cell r="CM217" t="e">
            <v>#DIV/0!</v>
          </cell>
          <cell r="CN217">
            <v>-11.746280344557547</v>
          </cell>
          <cell r="CO217">
            <v>65.210864903502511</v>
          </cell>
          <cell r="CP217">
            <v>-49.625748502994014</v>
          </cell>
          <cell r="CQ217">
            <v>27.223557692307708</v>
          </cell>
          <cell r="CR217">
            <v>8.2403273809523796</v>
          </cell>
          <cell r="CS217">
            <v>-20.774647887323923</v>
          </cell>
          <cell r="CT217">
            <v>-27.270793448202511</v>
          </cell>
          <cell r="CU217">
            <v>84.878071461627854</v>
          </cell>
          <cell r="CV217">
            <v>581.53644021949174</v>
          </cell>
          <cell r="CW217">
            <v>-36.842105263157897</v>
          </cell>
          <cell r="CX217">
            <v>66.647309330236169</v>
          </cell>
          <cell r="CY217" t="e">
            <v>#DIV/0!</v>
          </cell>
          <cell r="CZ217">
            <v>-42.542170274936908</v>
          </cell>
          <cell r="DA217">
            <v>-62.079749804534799</v>
          </cell>
          <cell r="DB217">
            <v>211.99925470467667</v>
          </cell>
          <cell r="DC217">
            <v>-3.8674033149171123</v>
          </cell>
          <cell r="DD217">
            <v>-93.75</v>
          </cell>
          <cell r="DE217">
            <v>-4.2604990870359245</v>
          </cell>
          <cell r="DF217">
            <v>8.0839162574737742</v>
          </cell>
          <cell r="DG217">
            <v>77.696388697679424</v>
          </cell>
          <cell r="DH217">
            <v>-9.7162204575807465</v>
          </cell>
          <cell r="DI217">
            <v>-99.243080563670006</v>
          </cell>
          <cell r="DJ217">
            <v>-21.515484548982315</v>
          </cell>
          <cell r="DK217">
            <v>363.79121614798038</v>
          </cell>
          <cell r="DL217">
            <v>141.5351599119839</v>
          </cell>
          <cell r="DM217">
            <v>-46.098018927201302</v>
          </cell>
          <cell r="DN217">
            <v>-36.011839878507857</v>
          </cell>
          <cell r="DO217">
            <v>18.179577578137199</v>
          </cell>
          <cell r="DP217">
            <v>-80.68784916512449</v>
          </cell>
          <cell r="DQ217">
            <v>47.444780916395388</v>
          </cell>
          <cell r="DR217">
            <v>-60.162228747857654</v>
          </cell>
          <cell r="DS217">
            <v>-1.0428608430429591</v>
          </cell>
          <cell r="DT217">
            <v>138.45592103813837</v>
          </cell>
          <cell r="DU217">
            <v>-27.132944296041444</v>
          </cell>
          <cell r="DV217">
            <v>-32.526607418013569</v>
          </cell>
          <cell r="DW217">
            <v>-56.960952370910285</v>
          </cell>
          <cell r="DX217">
            <v>19.244565719226387</v>
          </cell>
          <cell r="DY217">
            <v>-100</v>
          </cell>
          <cell r="DZ217">
            <v>65.246663216740416</v>
          </cell>
          <cell r="EA217">
            <v>26.440616957683801</v>
          </cell>
          <cell r="EB217">
            <v>13.479782996599383</v>
          </cell>
          <cell r="EC217">
            <v>67.319149349856104</v>
          </cell>
          <cell r="ED217">
            <v>-2.5690899232466649</v>
          </cell>
          <cell r="EE217">
            <v>21.763632630229111</v>
          </cell>
          <cell r="EF217">
            <v>6.2870875249388689</v>
          </cell>
          <cell r="EG217">
            <v>-2.2929463011385991</v>
          </cell>
          <cell r="EH217">
            <v>49.598192677096876</v>
          </cell>
          <cell r="EI217">
            <v>-15.865384615384627</v>
          </cell>
          <cell r="EJ217">
            <v>-11.707653641301974</v>
          </cell>
          <cell r="EK217">
            <v>37.362071587759374</v>
          </cell>
          <cell r="EL217">
            <v>-28.768661785658566</v>
          </cell>
          <cell r="EM217">
            <v>-28.793851785296027</v>
          </cell>
          <cell r="EN217">
            <v>422.07792207792204</v>
          </cell>
          <cell r="EO217" t="e">
            <v>#DIV/0!</v>
          </cell>
          <cell r="EP217" t="e">
            <v>#DIV/0!</v>
          </cell>
          <cell r="EQ217" t="e">
            <v>#DIV/0!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>
            <v>422.07792207792204</v>
          </cell>
          <cell r="EV217">
            <v>-11.51153616289713</v>
          </cell>
          <cell r="EW217">
            <v>6.6115702479338552</v>
          </cell>
          <cell r="EX217">
            <v>-34.042553191489347</v>
          </cell>
          <cell r="EY217" t="e">
            <v>#DIV/0!</v>
          </cell>
        </row>
        <row r="218">
          <cell r="A218">
            <v>200607</v>
          </cell>
          <cell r="B218">
            <v>-6.8854863615662936</v>
          </cell>
          <cell r="C218">
            <v>-7.0240401293103929</v>
          </cell>
          <cell r="D218">
            <v>54.587746380018217</v>
          </cell>
          <cell r="E218">
            <v>63.641740236029506</v>
          </cell>
          <cell r="F218">
            <v>22909.090909090908</v>
          </cell>
          <cell r="G218">
            <v>140.78014184397162</v>
          </cell>
          <cell r="H218" t="e">
            <v>#DIV/0!</v>
          </cell>
          <cell r="I218">
            <v>1071.5447154471544</v>
          </cell>
          <cell r="J218" t="e">
            <v>#DIV/0!</v>
          </cell>
          <cell r="K218">
            <v>-100</v>
          </cell>
          <cell r="L218" t="e">
            <v>#DIV/0!</v>
          </cell>
          <cell r="M218" t="e">
            <v>#DIV/0!</v>
          </cell>
          <cell r="N218">
            <v>82.935779816513758</v>
          </cell>
          <cell r="O218">
            <v>145.05886096086539</v>
          </cell>
          <cell r="P218">
            <v>-86.456692913385822</v>
          </cell>
          <cell r="Q218">
            <v>82.417582417582395</v>
          </cell>
          <cell r="R218">
            <v>7.9950799507995072</v>
          </cell>
          <cell r="S218">
            <v>-48.24399260628465</v>
          </cell>
          <cell r="T218">
            <v>-57.740993184031154</v>
          </cell>
          <cell r="U218">
            <v>155.91610646709148</v>
          </cell>
          <cell r="V218">
            <v>2285.1111111111109</v>
          </cell>
          <cell r="W218">
            <v>-100</v>
          </cell>
          <cell r="X218">
            <v>860.93489148580954</v>
          </cell>
          <cell r="Y218" t="e">
            <v>#DIV/0!</v>
          </cell>
          <cell r="Z218">
            <v>261.69590643274859</v>
          </cell>
          <cell r="AA218">
            <v>-72.545090180360717</v>
          </cell>
          <cell r="AB218">
            <v>159.6004439511654</v>
          </cell>
          <cell r="AC218">
            <v>12.800000000000011</v>
          </cell>
          <cell r="AD218" t="e">
            <v>#DIV/0!</v>
          </cell>
          <cell r="AE218">
            <v>-20.833333333333343</v>
          </cell>
          <cell r="AF218">
            <v>30.621053462464232</v>
          </cell>
          <cell r="AG218">
            <v>96.624016160041293</v>
          </cell>
          <cell r="AH218">
            <v>-44.019938044278348</v>
          </cell>
          <cell r="AI218">
            <v>-99.352911698693859</v>
          </cell>
          <cell r="AJ218">
            <v>-45.809616928025932</v>
          </cell>
          <cell r="AK218">
            <v>848.17214809242569</v>
          </cell>
          <cell r="AL218">
            <v>257.27935609073256</v>
          </cell>
          <cell r="AM218">
            <v>-25.823896932462148</v>
          </cell>
          <cell r="AN218">
            <v>-55.91940272494007</v>
          </cell>
          <cell r="AO218">
            <v>-38.273747178323539</v>
          </cell>
          <cell r="AP218">
            <v>-49.57605759380872</v>
          </cell>
          <cell r="AQ218">
            <v>40.965823947112085</v>
          </cell>
          <cell r="AR218">
            <v>-69.476059611789481</v>
          </cell>
          <cell r="AS218">
            <v>-8.0348909564800977</v>
          </cell>
          <cell r="AT218">
            <v>262.50075947137111</v>
          </cell>
          <cell r="AU218">
            <v>150.72080702106763</v>
          </cell>
          <cell r="AV218">
            <v>-49.659953070479709</v>
          </cell>
          <cell r="AW218">
            <v>-61.930649854126003</v>
          </cell>
          <cell r="AX218">
            <v>456.36614893467447</v>
          </cell>
          <cell r="AY218">
            <v>-100</v>
          </cell>
          <cell r="AZ218">
            <v>135.17794417975261</v>
          </cell>
          <cell r="BA218">
            <v>69.722106699279891</v>
          </cell>
          <cell r="BB218">
            <v>26.223234479386463</v>
          </cell>
          <cell r="BC218">
            <v>93.115328164863826</v>
          </cell>
          <cell r="BD218" t="e">
            <v>#DIV/0!</v>
          </cell>
          <cell r="BE218">
            <v>247.20390637245538</v>
          </cell>
          <cell r="BF218">
            <v>21.001264639910971</v>
          </cell>
          <cell r="BG218">
            <v>1.3436437254842559</v>
          </cell>
          <cell r="BH218">
            <v>119.04589925295318</v>
          </cell>
          <cell r="BI218">
            <v>0</v>
          </cell>
          <cell r="BJ218">
            <v>27.287976513098471</v>
          </cell>
          <cell r="BK218">
            <v>-34.199134199134193</v>
          </cell>
          <cell r="BL218">
            <v>-83.435104218596308</v>
          </cell>
          <cell r="BM218">
            <v>-83.435104218596308</v>
          </cell>
          <cell r="BN218" t="e">
            <v>#DIV/0!</v>
          </cell>
          <cell r="BO218" t="e">
            <v>#DIV/0!</v>
          </cell>
          <cell r="BP218" t="e">
            <v>#DIV/0!</v>
          </cell>
          <cell r="BQ218" t="e">
            <v>#DIV/0!</v>
          </cell>
          <cell r="BR218" t="e">
            <v>#DIV/0!</v>
          </cell>
          <cell r="BS218" t="e">
            <v>#DIV/0!</v>
          </cell>
          <cell r="BT218" t="e">
            <v>#DIV/0!</v>
          </cell>
          <cell r="BU218" t="e">
            <v>#DIV/0!</v>
          </cell>
          <cell r="BV218">
            <v>-5.0270387731307409</v>
          </cell>
          <cell r="BW218">
            <v>8</v>
          </cell>
          <cell r="BX218">
            <v>-23.529411764705884</v>
          </cell>
          <cell r="BY218" t="e">
            <v>#DIV/0!</v>
          </cell>
          <cell r="CA218">
            <v>200607</v>
          </cell>
          <cell r="CB218">
            <v>0.19460925706893306</v>
          </cell>
          <cell r="CC218">
            <v>0.77183223674566648</v>
          </cell>
          <cell r="CD218">
            <v>27.429611569247953</v>
          </cell>
          <cell r="CE218">
            <v>34.573387591159104</v>
          </cell>
          <cell r="CF218">
            <v>224.43835616438349</v>
          </cell>
          <cell r="CG218">
            <v>22.992578725680303</v>
          </cell>
          <cell r="CH218">
            <v>1200.0000000000002</v>
          </cell>
          <cell r="CI218">
            <v>164.3264433357092</v>
          </cell>
          <cell r="CJ218">
            <v>-96.097046413502113</v>
          </cell>
          <cell r="CK218">
            <v>-100</v>
          </cell>
          <cell r="CL218" t="e">
            <v>#DIV/0!</v>
          </cell>
          <cell r="CM218" t="e">
            <v>#DIV/0!</v>
          </cell>
          <cell r="CN218">
            <v>-6.3053563897089759</v>
          </cell>
          <cell r="CO218">
            <v>74.070962047661055</v>
          </cell>
          <cell r="CP218">
            <v>-53.537380832915204</v>
          </cell>
          <cell r="CQ218">
            <v>31.834037084633735</v>
          </cell>
          <cell r="CR218">
            <v>8.2081111649700915</v>
          </cell>
          <cell r="CS218">
            <v>-31.442928930366094</v>
          </cell>
          <cell r="CT218">
            <v>-32.733938547486048</v>
          </cell>
          <cell r="CU218">
            <v>92.024382132618513</v>
          </cell>
          <cell r="CV218">
            <v>638.79303906191683</v>
          </cell>
          <cell r="CW218">
            <v>-40</v>
          </cell>
          <cell r="CX218">
            <v>89.023185815736298</v>
          </cell>
          <cell r="CY218" t="e">
            <v>#DIV/0!</v>
          </cell>
          <cell r="CZ218">
            <v>-29.322830644136701</v>
          </cell>
          <cell r="DA218">
            <v>-65.016872890888635</v>
          </cell>
          <cell r="DB218">
            <v>204.46713465220159</v>
          </cell>
          <cell r="DC218">
            <v>-1.4134275618374517</v>
          </cell>
          <cell r="DD218">
            <v>-93.75</v>
          </cell>
          <cell r="DE218">
            <v>-7.074279939363322</v>
          </cell>
          <cell r="DF218">
            <v>10.456744436117233</v>
          </cell>
          <cell r="DG218">
            <v>80.396701432074508</v>
          </cell>
          <cell r="DH218">
            <v>-13.05763139254104</v>
          </cell>
          <cell r="DI218">
            <v>-99.261873050075252</v>
          </cell>
          <cell r="DJ218">
            <v>-24.360133884020001</v>
          </cell>
          <cell r="DK218">
            <v>386.23265428060705</v>
          </cell>
          <cell r="DL218">
            <v>151.6358786747177</v>
          </cell>
          <cell r="DM218">
            <v>-45.122273892050849</v>
          </cell>
          <cell r="DN218">
            <v>-38.689698686863537</v>
          </cell>
          <cell r="DO218">
            <v>-9.4625924519590399E-2</v>
          </cell>
          <cell r="DP218">
            <v>-79.770057824902594</v>
          </cell>
          <cell r="DQ218">
            <v>46.871634168316803</v>
          </cell>
          <cell r="DR218">
            <v>-61.500824344423926</v>
          </cell>
          <cell r="DS218">
            <v>-1.8820908568471424</v>
          </cell>
          <cell r="DT218">
            <v>148.84665345427979</v>
          </cell>
          <cell r="DU218">
            <v>-15.552338563684884</v>
          </cell>
          <cell r="DV218">
            <v>-34.180310177091386</v>
          </cell>
          <cell r="DW218">
            <v>-57.317882248921784</v>
          </cell>
          <cell r="DX218">
            <v>75.330774317878138</v>
          </cell>
          <cell r="DY218">
            <v>-100</v>
          </cell>
          <cell r="DZ218">
            <v>75.713757406078884</v>
          </cell>
          <cell r="EA218">
            <v>30.858808079443861</v>
          </cell>
          <cell r="EB218">
            <v>15.074590655619957</v>
          </cell>
          <cell r="EC218">
            <v>68.303275107131157</v>
          </cell>
          <cell r="ED218">
            <v>-2.5690899232466649</v>
          </cell>
          <cell r="EE218">
            <v>32.17066169159736</v>
          </cell>
          <cell r="EF218">
            <v>8.0836607221793599</v>
          </cell>
          <cell r="EG218">
            <v>-1.9281526613617217</v>
          </cell>
          <cell r="EH218">
            <v>55.951306001751277</v>
          </cell>
          <cell r="EI218">
            <v>-14.163090128755371</v>
          </cell>
          <cell r="EJ218">
            <v>-4.805528880272206</v>
          </cell>
          <cell r="EK218">
            <v>28.752215839949088</v>
          </cell>
          <cell r="EL218">
            <v>-35.620930247327578</v>
          </cell>
          <cell r="EM218">
            <v>-35.643297467115502</v>
          </cell>
          <cell r="EN218">
            <v>422.07792207792204</v>
          </cell>
          <cell r="EO218" t="e">
            <v>#DIV/0!</v>
          </cell>
          <cell r="EP218" t="e">
            <v>#DIV/0!</v>
          </cell>
          <cell r="EQ218" t="e">
            <v>#DIV/0!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>
            <v>422.07792207792204</v>
          </cell>
          <cell r="EV218">
            <v>-10.45281591115355</v>
          </cell>
          <cell r="EW218">
            <v>6.8493150684931265</v>
          </cell>
          <cell r="EX218">
            <v>-32.432432432432421</v>
          </cell>
          <cell r="EY218" t="e">
            <v>#DIV/0!</v>
          </cell>
        </row>
        <row r="219">
          <cell r="A219">
            <v>200608</v>
          </cell>
          <cell r="B219">
            <v>25.111868828765367</v>
          </cell>
          <cell r="C219">
            <v>28.303172864006257</v>
          </cell>
          <cell r="D219">
            <v>29.371530325148285</v>
          </cell>
          <cell r="E219">
            <v>40.23127252958173</v>
          </cell>
          <cell r="F219">
            <v>1197.1428571428573</v>
          </cell>
          <cell r="G219">
            <v>264.04715127701377</v>
          </cell>
          <cell r="H219">
            <v>-100</v>
          </cell>
          <cell r="I219">
            <v>1666.6666666666667</v>
          </cell>
          <cell r="J219">
            <v>-100</v>
          </cell>
          <cell r="K219">
            <v>-100</v>
          </cell>
          <cell r="L219" t="e">
            <v>#DIV/0!</v>
          </cell>
          <cell r="M219" t="e">
            <v>#DIV/0!</v>
          </cell>
          <cell r="N219">
            <v>36.842105263157862</v>
          </cell>
          <cell r="O219">
            <v>56.991182292603924</v>
          </cell>
          <cell r="P219">
            <v>150.98039215686273</v>
          </cell>
          <cell r="Q219">
            <v>43.614931237721009</v>
          </cell>
          <cell r="R219">
            <v>36.976744186046517</v>
          </cell>
          <cell r="S219">
            <v>237.90849673202621</v>
          </cell>
          <cell r="T219">
            <v>-44.432314410480345</v>
          </cell>
          <cell r="U219">
            <v>41.214119913548927</v>
          </cell>
          <cell r="V219">
            <v>618.40354767184033</v>
          </cell>
          <cell r="W219" t="e">
            <v>#DIV/0!</v>
          </cell>
          <cell r="X219">
            <v>500.49443757725601</v>
          </cell>
          <cell r="Y219" t="e">
            <v>#DIV/0!</v>
          </cell>
          <cell r="Z219">
            <v>341.24513618677048</v>
          </cell>
          <cell r="AA219">
            <v>-96.945812807881779</v>
          </cell>
          <cell r="AB219">
            <v>13.087248322147644</v>
          </cell>
          <cell r="AC219">
            <v>-50</v>
          </cell>
          <cell r="AD219" t="e">
            <v>#DIV/0!</v>
          </cell>
          <cell r="AE219">
            <v>28.102189781021906</v>
          </cell>
          <cell r="AF219">
            <v>20.226956930375735</v>
          </cell>
          <cell r="AG219">
            <v>965.17599624621857</v>
          </cell>
          <cell r="AH219">
            <v>3.4802511929757287</v>
          </cell>
          <cell r="AI219">
            <v>-99.689622224599916</v>
          </cell>
          <cell r="AJ219">
            <v>442.24421985629408</v>
          </cell>
          <cell r="AK219">
            <v>1673.9290039693021</v>
          </cell>
          <cell r="AL219">
            <v>159.06973203410473</v>
          </cell>
          <cell r="AM219">
            <v>-4.9615647978556865</v>
          </cell>
          <cell r="AN219">
            <v>-31.092537901008086</v>
          </cell>
          <cell r="AO219">
            <v>-65.690898397869603</v>
          </cell>
          <cell r="AP219">
            <v>-33.590033245155126</v>
          </cell>
          <cell r="AQ219">
            <v>-14.541057599755916</v>
          </cell>
          <cell r="AR219">
            <v>-52.339337500974338</v>
          </cell>
          <cell r="AS219">
            <v>91.809506038701329</v>
          </cell>
          <cell r="AT219">
            <v>102.14824487177285</v>
          </cell>
          <cell r="AU219">
            <v>-8.6113081874531758</v>
          </cell>
          <cell r="AV219">
            <v>-28.960990219686906</v>
          </cell>
          <cell r="AW219">
            <v>57.67031014221007</v>
          </cell>
          <cell r="AX219">
            <v>1147.4660845158273</v>
          </cell>
          <cell r="AY219" t="e">
            <v>#DIV/0!</v>
          </cell>
          <cell r="AZ219">
            <v>135.26460640841603</v>
          </cell>
          <cell r="BA219">
            <v>-37.738947698642377</v>
          </cell>
          <cell r="BB219">
            <v>-39.088470939056371</v>
          </cell>
          <cell r="BC219">
            <v>76.027204616356045</v>
          </cell>
          <cell r="BD219">
            <v>-7.6685216175233819</v>
          </cell>
          <cell r="BE219">
            <v>32.294667157165009</v>
          </cell>
          <cell r="BF219">
            <v>119.59156295769918</v>
          </cell>
          <cell r="BG219">
            <v>1.8249737409927462</v>
          </cell>
          <cell r="BH219">
            <v>205.84326148626457</v>
          </cell>
          <cell r="BI219">
            <v>37.931034482758633</v>
          </cell>
          <cell r="BJ219">
            <v>-39.695565927654606</v>
          </cell>
          <cell r="BK219">
            <v>-77.848101265822791</v>
          </cell>
          <cell r="BL219">
            <v>-44.413518886679917</v>
          </cell>
          <cell r="BM219">
            <v>-44.413518886679917</v>
          </cell>
          <cell r="BN219" t="e">
            <v>#DIV/0!</v>
          </cell>
          <cell r="BO219" t="e">
            <v>#DIV/0!</v>
          </cell>
          <cell r="BP219" t="e">
            <v>#DIV/0!</v>
          </cell>
          <cell r="BQ219" t="e">
            <v>#DIV/0!</v>
          </cell>
          <cell r="BR219" t="e">
            <v>#DIV/0!</v>
          </cell>
          <cell r="BS219" t="e">
            <v>#DIV/0!</v>
          </cell>
          <cell r="BT219" t="e">
            <v>#DIV/0!</v>
          </cell>
          <cell r="BU219" t="e">
            <v>#DIV/0!</v>
          </cell>
          <cell r="BV219">
            <v>-0.47549709893137049</v>
          </cell>
          <cell r="BW219">
            <v>24</v>
          </cell>
          <cell r="BX219">
            <v>-31.578947368421055</v>
          </cell>
          <cell r="BY219" t="e">
            <v>#DIV/0!</v>
          </cell>
          <cell r="CA219">
            <v>200608</v>
          </cell>
          <cell r="CB219">
            <v>2.0273946459066252</v>
          </cell>
          <cell r="CC219">
            <v>2.6787367462491147</v>
          </cell>
          <cell r="CD219">
            <v>27.64853769403237</v>
          </cell>
          <cell r="CE219">
            <v>35.239784857495209</v>
          </cell>
          <cell r="CF219">
            <v>260.36939313984163</v>
          </cell>
          <cell r="CG219">
            <v>30.925901978533602</v>
          </cell>
          <cell r="CH219">
            <v>550.00000000000011</v>
          </cell>
          <cell r="CI219">
            <v>191.14455722786141</v>
          </cell>
          <cell r="CJ219">
            <v>-96.101159114857751</v>
          </cell>
          <cell r="CK219">
            <v>-100</v>
          </cell>
          <cell r="CL219" t="e">
            <v>#DIV/0!</v>
          </cell>
          <cell r="CM219" t="e">
            <v>#DIV/0!</v>
          </cell>
          <cell r="CN219">
            <v>-3.4028324154209315</v>
          </cell>
          <cell r="CO219">
            <v>71.753950187057882</v>
          </cell>
          <cell r="CP219">
            <v>-51.807628524046443</v>
          </cell>
          <cell r="CQ219">
            <v>32.840832773673611</v>
          </cell>
          <cell r="CR219">
            <v>11.717974180734842</v>
          </cell>
          <cell r="CS219">
            <v>-4.7865459249676405</v>
          </cell>
          <cell r="CT219">
            <v>-34.346779048765825</v>
          </cell>
          <cell r="CU219">
            <v>84.803665766928248</v>
          </cell>
          <cell r="CV219">
            <v>637.50612273458853</v>
          </cell>
          <cell r="CW219">
            <v>-40</v>
          </cell>
          <cell r="CX219">
            <v>104.10474809713665</v>
          </cell>
          <cell r="CY219" t="e">
            <v>#DIV/0!</v>
          </cell>
          <cell r="CZ219">
            <v>-17.605807086614178</v>
          </cell>
          <cell r="DA219">
            <v>-76.620121732903698</v>
          </cell>
          <cell r="DB219">
            <v>151.7337031900139</v>
          </cell>
          <cell r="DC219">
            <v>-15.42330259849119</v>
          </cell>
          <cell r="DD219">
            <v>-93.75</v>
          </cell>
          <cell r="DE219">
            <v>-2.7962716378162611</v>
          </cell>
          <cell r="DF219">
            <v>11.403920357549381</v>
          </cell>
          <cell r="DG219">
            <v>97.387464724632395</v>
          </cell>
          <cell r="DH219">
            <v>-11.425627191303846</v>
          </cell>
          <cell r="DI219">
            <v>-99.307330526059403</v>
          </cell>
          <cell r="DJ219">
            <v>-16.553275343222097</v>
          </cell>
          <cell r="DK219">
            <v>416.0369070629423</v>
          </cell>
          <cell r="DL219">
            <v>152.64361607491418</v>
          </cell>
          <cell r="DM219">
            <v>-43.273494226521137</v>
          </cell>
          <cell r="DN219">
            <v>-37.671758886043094</v>
          </cell>
          <cell r="DO219">
            <v>-15.650533215769329</v>
          </cell>
          <cell r="DP219">
            <v>-76.591571130047299</v>
          </cell>
          <cell r="DQ219">
            <v>39.305338888868221</v>
          </cell>
          <cell r="DR219">
            <v>-60.480189222589075</v>
          </cell>
          <cell r="DS219">
            <v>8.267461154337056</v>
          </cell>
          <cell r="DT219">
            <v>143.13975590069865</v>
          </cell>
          <cell r="DU219">
            <v>-14.63561697531847</v>
          </cell>
          <cell r="DV219">
            <v>-33.628287673131439</v>
          </cell>
          <cell r="DW219">
            <v>-54.692530102712126</v>
          </cell>
          <cell r="DX219">
            <v>139.33249749497901</v>
          </cell>
          <cell r="DY219">
            <v>-100</v>
          </cell>
          <cell r="DZ219">
            <v>83.767614938572791</v>
          </cell>
          <cell r="EA219">
            <v>20.043605673098995</v>
          </cell>
          <cell r="EB219">
            <v>5.6886164381373874</v>
          </cell>
          <cell r="EC219">
            <v>68.606938081866332</v>
          </cell>
          <cell r="ED219">
            <v>-3.0154581385143473</v>
          </cell>
          <cell r="EE219">
            <v>32.184048064548506</v>
          </cell>
          <cell r="EF219">
            <v>21.000831678678409</v>
          </cell>
          <cell r="EG219">
            <v>-1.6733916008000165</v>
          </cell>
          <cell r="EH219">
            <v>69.893118516740998</v>
          </cell>
          <cell r="EI219">
            <v>-7.1494893221912719</v>
          </cell>
          <cell r="EJ219">
            <v>-12.310429803019204</v>
          </cell>
          <cell r="EK219">
            <v>7.6455960643016851</v>
          </cell>
          <cell r="EL219">
            <v>-35.643281355213588</v>
          </cell>
          <cell r="EM219">
            <v>-35.665592803369478</v>
          </cell>
          <cell r="EN219">
            <v>422.07792207792204</v>
          </cell>
          <cell r="EO219" t="e">
            <v>#DIV/0!</v>
          </cell>
          <cell r="EP219" t="e">
            <v>#DIV/0!</v>
          </cell>
          <cell r="EQ219" t="e">
            <v>#DIV/0!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>
            <v>422.07792207792204</v>
          </cell>
          <cell r="EV219">
            <v>-8.9943412536662919</v>
          </cell>
          <cell r="EW219">
            <v>9.3567251461988263</v>
          </cell>
          <cell r="EX219">
            <v>-32.307692307692292</v>
          </cell>
          <cell r="EY219" t="e">
            <v>#DIV/0!</v>
          </cell>
        </row>
        <row r="220">
          <cell r="A220">
            <v>200609</v>
          </cell>
          <cell r="B220">
            <v>46.781554613817889</v>
          </cell>
          <cell r="C220">
            <v>50.119829070168834</v>
          </cell>
          <cell r="D220">
            <v>49.774473026083399</v>
          </cell>
          <cell r="E220">
            <v>58.377467302608608</v>
          </cell>
          <cell r="F220" t="e">
            <v>#DIV/0!</v>
          </cell>
          <cell r="G220">
            <v>48.99598393574297</v>
          </cell>
          <cell r="H220" t="e">
            <v>#DIV/0!</v>
          </cell>
          <cell r="I220">
            <v>3309.9999999999995</v>
          </cell>
          <cell r="J220" t="e">
            <v>#DIV/0!</v>
          </cell>
          <cell r="K220">
            <v>-100</v>
          </cell>
          <cell r="L220" t="e">
            <v>#DIV/0!</v>
          </cell>
          <cell r="M220" t="e">
            <v>#DIV/0!</v>
          </cell>
          <cell r="N220">
            <v>313.89961389961388</v>
          </cell>
          <cell r="O220">
            <v>81.90746963039544</v>
          </cell>
          <cell r="P220">
            <v>20675</v>
          </cell>
          <cell r="Q220">
            <v>33.61486486486487</v>
          </cell>
          <cell r="R220">
            <v>40.848806366047739</v>
          </cell>
          <cell r="S220">
            <v>-3.7037037037036953</v>
          </cell>
          <cell r="T220">
            <v>-24.27745664739885</v>
          </cell>
          <cell r="U220">
            <v>21.194441899569654</v>
          </cell>
          <cell r="V220">
            <v>115.29933481152992</v>
          </cell>
          <cell r="W220" t="e">
            <v>#DIV/0!</v>
          </cell>
          <cell r="X220">
            <v>1588.3977900552488</v>
          </cell>
          <cell r="Y220" t="e">
            <v>#DIV/0!</v>
          </cell>
          <cell r="Z220">
            <v>100.28169014084506</v>
          </cell>
          <cell r="AA220">
            <v>-66.356589147286826</v>
          </cell>
          <cell r="AB220">
            <v>164.54005934718106</v>
          </cell>
          <cell r="AC220">
            <v>-60.431654676258994</v>
          </cell>
          <cell r="AD220" t="e">
            <v>#DIV/0!</v>
          </cell>
          <cell r="AE220">
            <v>-29.60526315789474</v>
          </cell>
          <cell r="AF220">
            <v>44.263551740868593</v>
          </cell>
          <cell r="AG220">
            <v>1277.392191081597</v>
          </cell>
          <cell r="AH220">
            <v>-47.857500514459275</v>
          </cell>
          <cell r="AI220">
            <v>-99.714685765296409</v>
          </cell>
          <cell r="AJ220">
            <v>46.687392330531367</v>
          </cell>
          <cell r="AK220">
            <v>6707.1416018376995</v>
          </cell>
          <cell r="AL220">
            <v>210.91810631229231</v>
          </cell>
          <cell r="AM220">
            <v>-37.494108231960752</v>
          </cell>
          <cell r="AN220">
            <v>19.760273667127223</v>
          </cell>
          <cell r="AO220">
            <v>-15.918862438357422</v>
          </cell>
          <cell r="AP220">
            <v>303.88866056471358</v>
          </cell>
          <cell r="AQ220">
            <v>47.11653731270232</v>
          </cell>
          <cell r="AR220">
            <v>-67.988344481877562</v>
          </cell>
          <cell r="AS220">
            <v>78.672648584285753</v>
          </cell>
          <cell r="AT220">
            <v>204.62679827636214</v>
          </cell>
          <cell r="AU220">
            <v>-13.374467225339259</v>
          </cell>
          <cell r="AV220">
            <v>-37.954043104414922</v>
          </cell>
          <cell r="AW220">
            <v>562.03183519128947</v>
          </cell>
          <cell r="AX220">
            <v>249.67281231365689</v>
          </cell>
          <cell r="AY220" t="e">
            <v>#DIV/0!</v>
          </cell>
          <cell r="AZ220">
            <v>87.280297180291512</v>
          </cell>
          <cell r="BA220">
            <v>55.784978543655058</v>
          </cell>
          <cell r="BB220">
            <v>55.099480685115566</v>
          </cell>
          <cell r="BC220">
            <v>203.94383117910309</v>
          </cell>
          <cell r="BD220">
            <v>-100</v>
          </cell>
          <cell r="BE220">
            <v>-57.165988938107027</v>
          </cell>
          <cell r="BF220">
            <v>-52.012345232481707</v>
          </cell>
          <cell r="BG220">
            <v>-6.4145852291334933</v>
          </cell>
          <cell r="BH220">
            <v>5.3414197715457448</v>
          </cell>
          <cell r="BI220">
            <v>33.333333333333314</v>
          </cell>
          <cell r="BJ220">
            <v>249.27070707070709</v>
          </cell>
          <cell r="BK220">
            <v>-73.170731707317074</v>
          </cell>
          <cell r="BL220">
            <v>89.905129659502961</v>
          </cell>
          <cell r="BM220">
            <v>62.152671755725152</v>
          </cell>
          <cell r="BN220" t="e">
            <v>#DIV/0!</v>
          </cell>
          <cell r="BO220" t="e">
            <v>#DIV/0!</v>
          </cell>
          <cell r="BP220" t="e">
            <v>#DIV/0!</v>
          </cell>
          <cell r="BQ220" t="e">
            <v>#DIV/0!</v>
          </cell>
          <cell r="BR220" t="e">
            <v>#DIV/0!</v>
          </cell>
          <cell r="BS220" t="e">
            <v>#DIV/0!</v>
          </cell>
          <cell r="BT220" t="e">
            <v>#DIV/0!</v>
          </cell>
          <cell r="BU220" t="e">
            <v>#DIV/0!</v>
          </cell>
          <cell r="BV220">
            <v>23.558385729006659</v>
          </cell>
          <cell r="BW220">
            <v>65</v>
          </cell>
          <cell r="BX220">
            <v>-23.529411764705884</v>
          </cell>
          <cell r="BY220" t="e">
            <v>#DIV/0!</v>
          </cell>
          <cell r="CA220">
            <v>200609</v>
          </cell>
          <cell r="CB220">
            <v>4.3455389713042081</v>
          </cell>
          <cell r="CC220">
            <v>4.9629416845369008</v>
          </cell>
          <cell r="CD220">
            <v>29.340927428551794</v>
          </cell>
          <cell r="CE220">
            <v>36.946232356278301</v>
          </cell>
          <cell r="CF220">
            <v>325.96306068601581</v>
          </cell>
          <cell r="CG220">
            <v>32.987742009393997</v>
          </cell>
          <cell r="CH220">
            <v>550.00000000000011</v>
          </cell>
          <cell r="CI220">
            <v>202.02302057900243</v>
          </cell>
          <cell r="CJ220">
            <v>-96.101159114857751</v>
          </cell>
          <cell r="CK220">
            <v>-100</v>
          </cell>
          <cell r="CL220" t="e">
            <v>#DIV/0!</v>
          </cell>
          <cell r="CM220" t="e">
            <v>#DIV/0!</v>
          </cell>
          <cell r="CN220">
            <v>11.978289350552117</v>
          </cell>
          <cell r="CO220">
            <v>72.425624073862991</v>
          </cell>
          <cell r="CP220">
            <v>-38.067616837918465</v>
          </cell>
          <cell r="CQ220">
            <v>32.910812461820427</v>
          </cell>
          <cell r="CR220">
            <v>16.851700362276475</v>
          </cell>
          <cell r="CS220">
            <v>-4.7499999999999858</v>
          </cell>
          <cell r="CT220">
            <v>-33.396946564885496</v>
          </cell>
          <cell r="CU220">
            <v>78.703910699182558</v>
          </cell>
          <cell r="CV220">
            <v>621.53032153032188</v>
          </cell>
          <cell r="CW220">
            <v>-40</v>
          </cell>
          <cell r="CX220">
            <v>116.17759403226535</v>
          </cell>
          <cell r="CY220" t="e">
            <v>#DIV/0!</v>
          </cell>
          <cell r="CZ220">
            <v>-12.672403630790996</v>
          </cell>
          <cell r="DA220">
            <v>-74.694589877835952</v>
          </cell>
          <cell r="DB220">
            <v>153.46</v>
          </cell>
          <cell r="DC220">
            <v>-20.12012012012012</v>
          </cell>
          <cell r="DD220">
            <v>-93.75</v>
          </cell>
          <cell r="DE220">
            <v>-7.3089700996677749</v>
          </cell>
          <cell r="DF220">
            <v>13.940730552113422</v>
          </cell>
          <cell r="DG220">
            <v>113.91998194378945</v>
          </cell>
          <cell r="DH220">
            <v>-17.027556297787228</v>
          </cell>
          <cell r="DI220">
            <v>-99.34954345382792</v>
          </cell>
          <cell r="DJ220">
            <v>-15.854120862993369</v>
          </cell>
          <cell r="DK220">
            <v>446.37749292932176</v>
          </cell>
          <cell r="DL220">
            <v>157.76336896990955</v>
          </cell>
          <cell r="DM220">
            <v>-42.893425977892228</v>
          </cell>
          <cell r="DN220">
            <v>-32.007764021832031</v>
          </cell>
          <cell r="DO220">
            <v>-15.686901635736376</v>
          </cell>
          <cell r="DP220">
            <v>-70.682542176626555</v>
          </cell>
          <cell r="DQ220">
            <v>39.827036626455538</v>
          </cell>
          <cell r="DR220">
            <v>-61.344976680591557</v>
          </cell>
          <cell r="DS220">
            <v>15.602193167769002</v>
          </cell>
          <cell r="DT220">
            <v>147.41325079347419</v>
          </cell>
          <cell r="DU220">
            <v>-14.511616795110555</v>
          </cell>
          <cell r="DV220">
            <v>-34.094499234590018</v>
          </cell>
          <cell r="DW220">
            <v>-47.212816580244976</v>
          </cell>
          <cell r="DX220">
            <v>160.68020473082777</v>
          </cell>
          <cell r="DY220">
            <v>-100</v>
          </cell>
          <cell r="DZ220">
            <v>84.169232851896737</v>
          </cell>
          <cell r="EA220">
            <v>22.707695442337325</v>
          </cell>
          <cell r="EB220">
            <v>9.3734448268598669</v>
          </cell>
          <cell r="EC220">
            <v>77.106640217396944</v>
          </cell>
          <cell r="ED220">
            <v>-3.3367310475186969</v>
          </cell>
          <cell r="EE220">
            <v>24.927642467918147</v>
          </cell>
          <cell r="EF220">
            <v>16.120255109648539</v>
          </cell>
          <cell r="EG220">
            <v>-1.857943330864245</v>
          </cell>
          <cell r="EH220">
            <v>64.562295860442475</v>
          </cell>
          <cell r="EI220">
            <v>-2.2004889975550128</v>
          </cell>
          <cell r="EJ220">
            <v>2.9888283182098547</v>
          </cell>
          <cell r="EK220">
            <v>-1.0058668019120773</v>
          </cell>
          <cell r="EL220">
            <v>-35.504903484860606</v>
          </cell>
          <cell r="EM220">
            <v>-35.557773500072955</v>
          </cell>
          <cell r="EN220">
            <v>1050.3246753246754</v>
          </cell>
          <cell r="EO220" t="e">
            <v>#DIV/0!</v>
          </cell>
          <cell r="EP220" t="e">
            <v>#DIV/0!</v>
          </cell>
          <cell r="EQ220" t="e">
            <v>#DIV/0!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>
            <v>1050.3246753246754</v>
          </cell>
          <cell r="EV220">
            <v>-5.4278270926556615</v>
          </cell>
          <cell r="EW220">
            <v>15.18324607329842</v>
          </cell>
          <cell r="EX220">
            <v>-31.292517006802711</v>
          </cell>
          <cell r="EY220" t="e">
            <v>#DIV/0!</v>
          </cell>
        </row>
        <row r="221">
          <cell r="A221">
            <v>200610</v>
          </cell>
          <cell r="B221">
            <v>17.421519361480591</v>
          </cell>
          <cell r="C221">
            <v>20.027377874110002</v>
          </cell>
          <cell r="D221">
            <v>17.910138796794087</v>
          </cell>
          <cell r="E221">
            <v>20.994298177465453</v>
          </cell>
          <cell r="F221">
            <v>4255.2941176470586</v>
          </cell>
          <cell r="G221">
            <v>-77.744360902255636</v>
          </cell>
          <cell r="H221" t="e">
            <v>#DIV/0!</v>
          </cell>
          <cell r="I221">
            <v>422.37569060773467</v>
          </cell>
          <cell r="J221">
            <v>-100</v>
          </cell>
          <cell r="K221" t="e">
            <v>#DIV/0!</v>
          </cell>
          <cell r="L221" t="e">
            <v>#DIV/0!</v>
          </cell>
          <cell r="M221" t="e">
            <v>#DIV/0!</v>
          </cell>
          <cell r="N221">
            <v>120.8791208791209</v>
          </cell>
          <cell r="O221">
            <v>39.861102011400106</v>
          </cell>
          <cell r="P221">
            <v>16800</v>
          </cell>
          <cell r="Q221">
            <v>-14.662084765177539</v>
          </cell>
          <cell r="R221">
            <v>22.426010837849091</v>
          </cell>
          <cell r="S221">
            <v>358.82352941176475</v>
          </cell>
          <cell r="T221">
            <v>-37.63297872340425</v>
          </cell>
          <cell r="U221">
            <v>-5.4948028031987093</v>
          </cell>
          <cell r="V221">
            <v>651.82186234817823</v>
          </cell>
          <cell r="W221" t="e">
            <v>#DIV/0!</v>
          </cell>
          <cell r="X221">
            <v>121.43379663496705</v>
          </cell>
          <cell r="Y221" t="e">
            <v>#DIV/0!</v>
          </cell>
          <cell r="Z221">
            <v>-6.25</v>
          </cell>
          <cell r="AA221">
            <v>-91.475759190197124</v>
          </cell>
          <cell r="AB221">
            <v>32.147651006711385</v>
          </cell>
          <cell r="AC221">
            <v>-84.076433121019107</v>
          </cell>
          <cell r="AD221" t="e">
            <v>#DIV/0!</v>
          </cell>
          <cell r="AE221">
            <v>-69.197396963123651</v>
          </cell>
          <cell r="AF221">
            <v>20.175573685789772</v>
          </cell>
          <cell r="AG221">
            <v>189.03031149842445</v>
          </cell>
          <cell r="AH221">
            <v>-73.109654897997331</v>
          </cell>
          <cell r="AI221">
            <v>-99.50500196963651</v>
          </cell>
          <cell r="AJ221">
            <v>223.91511668743016</v>
          </cell>
          <cell r="AK221">
            <v>3075.3853407687275</v>
          </cell>
          <cell r="AL221">
            <v>1486.6699243485568</v>
          </cell>
          <cell r="AM221">
            <v>-38.793379183591462</v>
          </cell>
          <cell r="AN221">
            <v>15.206225531663137</v>
          </cell>
          <cell r="AO221">
            <v>-30.497832491420723</v>
          </cell>
          <cell r="AP221">
            <v>-40.076832233463833</v>
          </cell>
          <cell r="AQ221">
            <v>31.62666426534949</v>
          </cell>
          <cell r="AR221">
            <v>-69.59203493982514</v>
          </cell>
          <cell r="AS221">
            <v>9.3950051068790543</v>
          </cell>
          <cell r="AT221">
            <v>40.380623808371809</v>
          </cell>
          <cell r="AU221">
            <v>-45.107084122436156</v>
          </cell>
          <cell r="AV221">
            <v>-38.707280199507878</v>
          </cell>
          <cell r="AW221">
            <v>466.16344525885779</v>
          </cell>
          <cell r="AX221">
            <v>169.63858347429237</v>
          </cell>
          <cell r="AY221" t="e">
            <v>#DIV/0!</v>
          </cell>
          <cell r="AZ221">
            <v>-38.107853624155716</v>
          </cell>
          <cell r="BA221">
            <v>12.00152516558768</v>
          </cell>
          <cell r="BB221">
            <v>7.0734701214783371</v>
          </cell>
          <cell r="BC221">
            <v>266.47076615371532</v>
          </cell>
          <cell r="BD221" t="e">
            <v>#DIV/0!</v>
          </cell>
          <cell r="BE221">
            <v>-61.918142569798022</v>
          </cell>
          <cell r="BF221">
            <v>-3.3994862689236953</v>
          </cell>
          <cell r="BG221">
            <v>-16.720243806305731</v>
          </cell>
          <cell r="BH221">
            <v>-30.941577011403595</v>
          </cell>
          <cell r="BI221">
            <v>-100</v>
          </cell>
          <cell r="BJ221">
            <v>86.581454005934717</v>
          </cell>
          <cell r="BK221">
            <v>-70.431211498973312</v>
          </cell>
          <cell r="BL221">
            <v>4746.7081631716319</v>
          </cell>
          <cell r="BM221">
            <v>4712.8888888888887</v>
          </cell>
          <cell r="BN221" t="e">
            <v>#DIV/0!</v>
          </cell>
          <cell r="BO221" t="e">
            <v>#DIV/0!</v>
          </cell>
          <cell r="BP221" t="e">
            <v>#DIV/0!</v>
          </cell>
          <cell r="BQ221" t="e">
            <v>#DIV/0!</v>
          </cell>
          <cell r="BR221" t="e">
            <v>#DIV/0!</v>
          </cell>
          <cell r="BS221" t="e">
            <v>#DIV/0!</v>
          </cell>
          <cell r="BT221" t="e">
            <v>#DIV/0!</v>
          </cell>
          <cell r="BU221" t="e">
            <v>#DIV/0!</v>
          </cell>
          <cell r="BV221">
            <v>-2.7118538584678618</v>
          </cell>
          <cell r="BW221">
            <v>20.833333333333343</v>
          </cell>
          <cell r="BX221">
            <v>-30</v>
          </cell>
          <cell r="BY221" t="e">
            <v>#DIV/0!</v>
          </cell>
          <cell r="CA221">
            <v>200610</v>
          </cell>
          <cell r="CB221">
            <v>5.1728483667847058</v>
          </cell>
          <cell r="CC221">
            <v>5.8634875059009488</v>
          </cell>
          <cell r="CD221">
            <v>28.28445045070896</v>
          </cell>
          <cell r="CE221">
            <v>35.537723228248694</v>
          </cell>
          <cell r="CF221">
            <v>494.64646464646455</v>
          </cell>
          <cell r="CG221">
            <v>21.63162494216833</v>
          </cell>
          <cell r="CH221">
            <v>700.00000000000023</v>
          </cell>
          <cell r="CI221">
            <v>226.72654072468259</v>
          </cell>
          <cell r="CJ221">
            <v>-96.281407035175874</v>
          </cell>
          <cell r="CK221">
            <v>-100</v>
          </cell>
          <cell r="CL221" t="e">
            <v>#DIV/0!</v>
          </cell>
          <cell r="CM221" t="e">
            <v>#DIV/0!</v>
          </cell>
          <cell r="CN221">
            <v>19.730551933941769</v>
          </cell>
          <cell r="CO221">
            <v>69.819581277559593</v>
          </cell>
          <cell r="CP221">
            <v>-32.488402915838321</v>
          </cell>
          <cell r="CQ221">
            <v>27.314378116156874</v>
          </cell>
          <cell r="CR221">
            <v>18.072289156626482</v>
          </cell>
          <cell r="CS221">
            <v>-0.92764378478662479</v>
          </cell>
          <cell r="CT221">
            <v>-33.790801186943625</v>
          </cell>
          <cell r="CU221">
            <v>68.27900096749562</v>
          </cell>
          <cell r="CV221">
            <v>622.98004262739812</v>
          </cell>
          <cell r="CW221">
            <v>-40</v>
          </cell>
          <cell r="CX221">
            <v>116.48179508890775</v>
          </cell>
          <cell r="CY221" t="e">
            <v>#DIV/0!</v>
          </cell>
          <cell r="CZ221">
            <v>-12.361189007291088</v>
          </cell>
          <cell r="DA221">
            <v>-80.620884289746002</v>
          </cell>
          <cell r="DB221">
            <v>137.7284595300261</v>
          </cell>
          <cell r="DC221">
            <v>-32.320777642770366</v>
          </cell>
          <cell r="DD221">
            <v>-93.75</v>
          </cell>
          <cell r="DE221">
            <v>-16.309148264984245</v>
          </cell>
          <cell r="DF221">
            <v>14.510558774031139</v>
          </cell>
          <cell r="DG221">
            <v>118.78097172003694</v>
          </cell>
          <cell r="DH221">
            <v>-27.966251195851683</v>
          </cell>
          <cell r="DI221">
            <v>-99.373166950385581</v>
          </cell>
          <cell r="DJ221">
            <v>6.2796329070061745</v>
          </cell>
          <cell r="DK221">
            <v>466.13036591035939</v>
          </cell>
          <cell r="DL221">
            <v>238.99620471232799</v>
          </cell>
          <cell r="DM221">
            <v>-42.513706713670217</v>
          </cell>
          <cell r="DN221">
            <v>-27.942825876078828</v>
          </cell>
          <cell r="DO221">
            <v>-17.346329370035178</v>
          </cell>
          <cell r="DP221">
            <v>-68.972900159063101</v>
          </cell>
          <cell r="DQ221">
            <v>39.381728181329748</v>
          </cell>
          <cell r="DR221">
            <v>-62.761073438120206</v>
          </cell>
          <cell r="DS221">
            <v>15.139216113360106</v>
          </cell>
          <cell r="DT221">
            <v>137.19240630702703</v>
          </cell>
          <cell r="DU221">
            <v>-18.621216160775617</v>
          </cell>
          <cell r="DV221">
            <v>-34.523332725250597</v>
          </cell>
          <cell r="DW221">
            <v>-44.082970078317054</v>
          </cell>
          <cell r="DX221">
            <v>162.3837231261233</v>
          </cell>
          <cell r="DY221">
            <v>-100</v>
          </cell>
          <cell r="DZ221">
            <v>62.079458323889554</v>
          </cell>
          <cell r="EA221">
            <v>21.617004981865051</v>
          </cell>
          <cell r="EB221">
            <v>9.1241764977988424</v>
          </cell>
          <cell r="EC221">
            <v>85.964403671684977</v>
          </cell>
          <cell r="ED221">
            <v>-3.3367310475186969</v>
          </cell>
          <cell r="EE221">
            <v>18.664318920197957</v>
          </cell>
          <cell r="EF221">
            <v>14.904632430584016</v>
          </cell>
          <cell r="EG221">
            <v>-2.5506680422742676</v>
          </cell>
          <cell r="EH221">
            <v>47.311519323599896</v>
          </cell>
          <cell r="EI221">
            <v>-6.6665095395783567</v>
          </cell>
          <cell r="EJ221">
            <v>11.908947095262334</v>
          </cell>
          <cell r="EK221">
            <v>-11.678371701994436</v>
          </cell>
          <cell r="EL221">
            <v>-35.142808364049372</v>
          </cell>
          <cell r="EM221">
            <v>-35.198217567247184</v>
          </cell>
          <cell r="EN221">
            <v>1102.922077922078</v>
          </cell>
          <cell r="EO221" t="e">
            <v>#DIV/0!</v>
          </cell>
          <cell r="EP221" t="e">
            <v>#DIV/0!</v>
          </cell>
          <cell r="EQ221" t="e">
            <v>#DIV/0!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>
            <v>1102.922077922078</v>
          </cell>
          <cell r="EV221">
            <v>-5.1148030052045925</v>
          </cell>
          <cell r="EW221">
            <v>15.813953488372064</v>
          </cell>
          <cell r="EX221">
            <v>-31.137724550898199</v>
          </cell>
          <cell r="EY221" t="e">
            <v>#DIV/0!</v>
          </cell>
        </row>
        <row r="222">
          <cell r="A222">
            <v>200611</v>
          </cell>
          <cell r="B222">
            <v>-34.935178143663947</v>
          </cell>
          <cell r="C222">
            <v>-35.252216550705768</v>
          </cell>
          <cell r="D222">
            <v>13.189987576798387</v>
          </cell>
          <cell r="E222">
            <v>13.820828880984209</v>
          </cell>
          <cell r="F222" t="e">
            <v>#DIV/0!</v>
          </cell>
          <cell r="G222">
            <v>-87.399030694668824</v>
          </cell>
          <cell r="H222" t="e">
            <v>#DIV/0!</v>
          </cell>
          <cell r="I222">
            <v>5390.1639344262303</v>
          </cell>
          <cell r="J222">
            <v>-100</v>
          </cell>
          <cell r="K222" t="e">
            <v>#DIV/0!</v>
          </cell>
          <cell r="L222" t="e">
            <v>#DIV/0!</v>
          </cell>
          <cell r="M222" t="e">
            <v>#DIV/0!</v>
          </cell>
          <cell r="N222">
            <v>51.387137452711215</v>
          </cell>
          <cell r="O222">
            <v>10.283112669422792</v>
          </cell>
          <cell r="P222">
            <v>646.07843137254906</v>
          </cell>
          <cell r="Q222">
            <v>8.3526682134570791</v>
          </cell>
          <cell r="R222">
            <v>-32.630863358259688</v>
          </cell>
          <cell r="S222">
            <v>-15.78947368421052</v>
          </cell>
          <cell r="T222">
            <v>-0.36297640653356211</v>
          </cell>
          <cell r="U222">
            <v>14.465489005788925</v>
          </cell>
          <cell r="V222">
            <v>535.6299212598426</v>
          </cell>
          <cell r="W222" t="e">
            <v>#DIV/0!</v>
          </cell>
          <cell r="X222">
            <v>360.75205640423025</v>
          </cell>
          <cell r="Y222" t="e">
            <v>#DIV/0!</v>
          </cell>
          <cell r="Z222">
            <v>389.83606557377055</v>
          </cell>
          <cell r="AA222">
            <v>-95.502861815208504</v>
          </cell>
          <cell r="AB222">
            <v>-42.744135297326793</v>
          </cell>
          <cell r="AC222">
            <v>104.04040404040401</v>
          </cell>
          <cell r="AD222" t="e">
            <v>#DIV/0!</v>
          </cell>
          <cell r="AE222">
            <v>-41.038961038961041</v>
          </cell>
          <cell r="AF222">
            <v>19.799268022365737</v>
          </cell>
          <cell r="AG222">
            <v>897.20118248062943</v>
          </cell>
          <cell r="AH222">
            <v>-88.490148299203128</v>
          </cell>
          <cell r="AI222">
            <v>-100</v>
          </cell>
          <cell r="AJ222">
            <v>1.5153492568742024</v>
          </cell>
          <cell r="AK222">
            <v>88.75444999850157</v>
          </cell>
          <cell r="AL222">
            <v>6249.8285559762035</v>
          </cell>
          <cell r="AM222">
            <v>-64.704885905542</v>
          </cell>
          <cell r="AN222">
            <v>-30.572957167907262</v>
          </cell>
          <cell r="AO222">
            <v>-37.602016073784895</v>
          </cell>
          <cell r="AP222">
            <v>-75.908880507884646</v>
          </cell>
          <cell r="AQ222">
            <v>-71.08742735970894</v>
          </cell>
          <cell r="AR222">
            <v>-42.498940896193339</v>
          </cell>
          <cell r="AS222">
            <v>130.82678657963228</v>
          </cell>
          <cell r="AT222">
            <v>198.92708139473928</v>
          </cell>
          <cell r="AU222">
            <v>8.9209876649578774</v>
          </cell>
          <cell r="AV222">
            <v>-30.436918753746752</v>
          </cell>
          <cell r="AW222">
            <v>198.35367792857113</v>
          </cell>
          <cell r="AX222">
            <v>111.14289448813136</v>
          </cell>
          <cell r="AY222" t="e">
            <v>#DIV/0!</v>
          </cell>
          <cell r="AZ222">
            <v>86.503238837797824</v>
          </cell>
          <cell r="BA222">
            <v>2.2368816106018272</v>
          </cell>
          <cell r="BB222">
            <v>-51.031370830454875</v>
          </cell>
          <cell r="BC222">
            <v>172.31445174924846</v>
          </cell>
          <cell r="BD222" t="e">
            <v>#DIV/0!</v>
          </cell>
          <cell r="BE222">
            <v>61.360545155175657</v>
          </cell>
          <cell r="BF222">
            <v>-32.474285215771673</v>
          </cell>
          <cell r="BG222">
            <v>27.293795876534205</v>
          </cell>
          <cell r="BH222">
            <v>-25.869708850379482</v>
          </cell>
          <cell r="BI222">
            <v>9.5890410958904084</v>
          </cell>
          <cell r="BJ222">
            <v>-65.016792452830188</v>
          </cell>
          <cell r="BK222">
            <v>-73.298143860674969</v>
          </cell>
          <cell r="BL222">
            <v>-56.085464121999593</v>
          </cell>
          <cell r="BM222">
            <v>-56.085464121999593</v>
          </cell>
          <cell r="BN222" t="e">
            <v>#DIV/0!</v>
          </cell>
          <cell r="BO222" t="e">
            <v>#DIV/0!</v>
          </cell>
          <cell r="BP222" t="e">
            <v>#DIV/0!</v>
          </cell>
          <cell r="BQ222" t="e">
            <v>#DIV/0!</v>
          </cell>
          <cell r="BR222" t="e">
            <v>#DIV/0!</v>
          </cell>
          <cell r="BS222" t="e">
            <v>#DIV/0!</v>
          </cell>
          <cell r="BT222" t="e">
            <v>#DIV/0!</v>
          </cell>
          <cell r="BU222" t="e">
            <v>#DIV/0!</v>
          </cell>
          <cell r="BV222">
            <v>-26.160155619066884</v>
          </cell>
          <cell r="BW222">
            <v>4.1666666666666714</v>
          </cell>
          <cell r="BX222">
            <v>-63.157894736842103</v>
          </cell>
          <cell r="BY222" t="e">
            <v>#DIV/0!</v>
          </cell>
          <cell r="CA222">
            <v>200611</v>
          </cell>
          <cell r="CB222">
            <v>-1.5983724187211124</v>
          </cell>
          <cell r="CC222">
            <v>-1.2496211317918977</v>
          </cell>
          <cell r="CD222">
            <v>26.945885839262303</v>
          </cell>
          <cell r="CE222">
            <v>33.671056379201588</v>
          </cell>
          <cell r="CF222">
            <v>569.49494949494931</v>
          </cell>
          <cell r="CG222">
            <v>12.130455185359025</v>
          </cell>
          <cell r="CH222">
            <v>700.00000000000023</v>
          </cell>
          <cell r="CI222">
            <v>322.46200607902739</v>
          </cell>
          <cell r="CJ222">
            <v>-96.37610186092067</v>
          </cell>
          <cell r="CK222">
            <v>-100</v>
          </cell>
          <cell r="CL222" t="e">
            <v>#DIV/0!</v>
          </cell>
          <cell r="CM222" t="e">
            <v>#DIV/0!</v>
          </cell>
          <cell r="CN222">
            <v>23.565808570773839</v>
          </cell>
          <cell r="CO222">
            <v>64.39770864310492</v>
          </cell>
          <cell r="CP222">
            <v>-21.212121212121232</v>
          </cell>
          <cell r="CQ222">
            <v>25.341060002414608</v>
          </cell>
          <cell r="CR222">
            <v>12.070491671360742</v>
          </cell>
          <cell r="CS222">
            <v>-1.1002444987774993</v>
          </cell>
          <cell r="CT222">
            <v>-31.658756800555636</v>
          </cell>
          <cell r="CU222">
            <v>62.018100533591621</v>
          </cell>
          <cell r="CV222">
            <v>620.20511537740003</v>
          </cell>
          <cell r="CW222">
            <v>-40</v>
          </cell>
          <cell r="CX222">
            <v>124.97650279923178</v>
          </cell>
          <cell r="CY222" t="e">
            <v>#DIV/0!</v>
          </cell>
          <cell r="CZ222">
            <v>0.94360086767895268</v>
          </cell>
          <cell r="DA222">
            <v>-83.404710920770881</v>
          </cell>
          <cell r="DB222">
            <v>94.074953813671158</v>
          </cell>
          <cell r="DC222">
            <v>-24.584527220630378</v>
          </cell>
          <cell r="DD222">
            <v>-93.75</v>
          </cell>
          <cell r="DE222">
            <v>-21.142131979695449</v>
          </cell>
          <cell r="DF222">
            <v>14.961292540591572</v>
          </cell>
          <cell r="DG222">
            <v>137.01779379896908</v>
          </cell>
          <cell r="DH222">
            <v>-41.427091938836902</v>
          </cell>
          <cell r="DI222">
            <v>-99.42969586881911</v>
          </cell>
          <cell r="DJ222">
            <v>5.2325629046288782</v>
          </cell>
          <cell r="DK222">
            <v>393.10089860110173</v>
          </cell>
          <cell r="DL222">
            <v>254.18604651162786</v>
          </cell>
          <cell r="DM222">
            <v>-45.405820348879885</v>
          </cell>
          <cell r="DN222">
            <v>-28.190912291424524</v>
          </cell>
          <cell r="DO222">
            <v>-18.643412065816506</v>
          </cell>
          <cell r="DP222">
            <v>-69.32475632988988</v>
          </cell>
          <cell r="DQ222">
            <v>12.124298298810501</v>
          </cell>
          <cell r="DR222">
            <v>-59.709255216450899</v>
          </cell>
          <cell r="DS222">
            <v>19.511304307563677</v>
          </cell>
          <cell r="DT222">
            <v>142.60476110951376</v>
          </cell>
          <cell r="DU222">
            <v>-17.058007504346449</v>
          </cell>
          <cell r="DV222">
            <v>-34.139878215632933</v>
          </cell>
          <cell r="DW222">
            <v>-38.879284468182483</v>
          </cell>
          <cell r="DX222">
            <v>160.00733321054173</v>
          </cell>
          <cell r="DY222">
            <v>-100</v>
          </cell>
          <cell r="DZ222">
            <v>63.460868104109238</v>
          </cell>
          <cell r="EA222">
            <v>20.089535683514839</v>
          </cell>
          <cell r="EB222">
            <v>2.1191621222150161</v>
          </cell>
          <cell r="EC222">
            <v>92.244259124152194</v>
          </cell>
          <cell r="ED222">
            <v>-3.3367310475186969</v>
          </cell>
          <cell r="EE222">
            <v>20.984592649204231</v>
          </cell>
          <cell r="EF222">
            <v>10.675898905077119</v>
          </cell>
          <cell r="EG222">
            <v>-0.85645953816886333</v>
          </cell>
          <cell r="EH222">
            <v>38.53795987215932</v>
          </cell>
          <cell r="EI222">
            <v>-4.6459309405378661</v>
          </cell>
          <cell r="EJ222">
            <v>4.1684180149354972</v>
          </cell>
          <cell r="EK222">
            <v>-23.077281131700445</v>
          </cell>
          <cell r="EL222">
            <v>-41.272668997397197</v>
          </cell>
          <cell r="EM222">
            <v>-41.312070601562169</v>
          </cell>
          <cell r="EN222">
            <v>1102.922077922078</v>
          </cell>
          <cell r="EO222" t="e">
            <v>#DIV/0!</v>
          </cell>
          <cell r="EP222" t="e">
            <v>#DIV/0!</v>
          </cell>
          <cell r="EQ222" t="e">
            <v>#DIV/0!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>
            <v>1102.922077922078</v>
          </cell>
          <cell r="EV222">
            <v>-7.2444102785734259</v>
          </cell>
          <cell r="EW222">
            <v>14.644351464435147</v>
          </cell>
          <cell r="EX222">
            <v>-34.408602150537632</v>
          </cell>
          <cell r="EY222" t="e">
            <v>#DIV/0!</v>
          </cell>
        </row>
        <row r="223">
          <cell r="A223">
            <v>200612</v>
          </cell>
          <cell r="B223">
            <v>38.253229565985322</v>
          </cell>
          <cell r="C223">
            <v>40.312187238980812</v>
          </cell>
          <cell r="D223">
            <v>-3.8116728575932797</v>
          </cell>
          <cell r="E223">
            <v>-5.9442423708643872</v>
          </cell>
          <cell r="F223">
            <v>353.04659498207889</v>
          </cell>
          <cell r="G223">
            <v>-34.281361097003554</v>
          </cell>
          <cell r="H223" t="e">
            <v>#DIV/0!</v>
          </cell>
          <cell r="I223">
            <v>1192.2222222222222</v>
          </cell>
          <cell r="J223">
            <v>-100</v>
          </cell>
          <cell r="K223" t="e">
            <v>#DIV/0!</v>
          </cell>
          <cell r="L223" t="e">
            <v>#DIV/0!</v>
          </cell>
          <cell r="M223" t="e">
            <v>#DIV/0!</v>
          </cell>
          <cell r="N223">
            <v>20.644935155976157</v>
          </cell>
          <cell r="O223">
            <v>-19.489882936661758</v>
          </cell>
          <cell r="P223">
            <v>955.22388059701507</v>
          </cell>
          <cell r="Q223">
            <v>23.71273712737127</v>
          </cell>
          <cell r="R223">
            <v>-29.099099099099107</v>
          </cell>
          <cell r="S223">
            <v>-50</v>
          </cell>
          <cell r="T223">
            <v>-24.777183600713016</v>
          </cell>
          <cell r="U223">
            <v>1.2411489350196092</v>
          </cell>
          <cell r="V223">
            <v>72.293986636971056</v>
          </cell>
          <cell r="W223">
            <v>-100</v>
          </cell>
          <cell r="X223">
            <v>157.33870967741933</v>
          </cell>
          <cell r="Y223" t="e">
            <v>#DIV/0!</v>
          </cell>
          <cell r="Z223">
            <v>208.82800608828006</v>
          </cell>
          <cell r="AA223">
            <v>-98.837209302325576</v>
          </cell>
          <cell r="AB223">
            <v>2.904865649963682</v>
          </cell>
          <cell r="AC223">
            <v>-30.930930930930927</v>
          </cell>
          <cell r="AD223" t="e">
            <v>#DIV/0!</v>
          </cell>
          <cell r="AE223">
            <v>-52.256532066508314</v>
          </cell>
          <cell r="AF223">
            <v>1.6069850597442752</v>
          </cell>
          <cell r="AG223">
            <v>224.73430291190658</v>
          </cell>
          <cell r="AH223">
            <v>-57.168618384118332</v>
          </cell>
          <cell r="AI223">
            <v>-100</v>
          </cell>
          <cell r="AJ223">
            <v>356.46528304101588</v>
          </cell>
          <cell r="AK223">
            <v>-19.42060576225964</v>
          </cell>
          <cell r="AL223" t="e">
            <v>#DIV/0!</v>
          </cell>
          <cell r="AM223">
            <v>-55.367462406952292</v>
          </cell>
          <cell r="AN223">
            <v>-47.039277815577194</v>
          </cell>
          <cell r="AO223">
            <v>-41.732223407296466</v>
          </cell>
          <cell r="AP223">
            <v>-79.545758852674084</v>
          </cell>
          <cell r="AQ223">
            <v>-57.603393812278348</v>
          </cell>
          <cell r="AR223">
            <v>-87.897695644699695</v>
          </cell>
          <cell r="AS223">
            <v>122.15169787369092</v>
          </cell>
          <cell r="AT223">
            <v>114.83047937599486</v>
          </cell>
          <cell r="AU223">
            <v>-5.6727950492985002</v>
          </cell>
          <cell r="AV223">
            <v>-22.310033728622528</v>
          </cell>
          <cell r="AW223">
            <v>650.29548508853395</v>
          </cell>
          <cell r="AX223">
            <v>-95.873611470259746</v>
          </cell>
          <cell r="AY223" t="e">
            <v>#DIV/0!</v>
          </cell>
          <cell r="AZ223">
            <v>-25.080285239505926</v>
          </cell>
          <cell r="BA223">
            <v>-29.6114976591995</v>
          </cell>
          <cell r="BB223">
            <v>-49.411609619756661</v>
          </cell>
          <cell r="BC223">
            <v>85.166675960159523</v>
          </cell>
          <cell r="BD223">
            <v>-6.0569097642900971</v>
          </cell>
          <cell r="BE223">
            <v>-52.704445788542984</v>
          </cell>
          <cell r="BF223">
            <v>-37.701920349361316</v>
          </cell>
          <cell r="BG223">
            <v>-57.177529557437303</v>
          </cell>
          <cell r="BH223">
            <v>29.463010426970158</v>
          </cell>
          <cell r="BI223">
            <v>9.5890410958904084</v>
          </cell>
          <cell r="BJ223">
            <v>-36.713302034428793</v>
          </cell>
          <cell r="BK223">
            <v>-70.124013528748591</v>
          </cell>
          <cell r="BL223">
            <v>324.92027475905508</v>
          </cell>
          <cell r="BM223">
            <v>324.92027475905508</v>
          </cell>
          <cell r="BN223" t="e">
            <v>#DIV/0!</v>
          </cell>
          <cell r="BO223" t="e">
            <v>#DIV/0!</v>
          </cell>
          <cell r="BP223" t="e">
            <v>#DIV/0!</v>
          </cell>
          <cell r="BQ223" t="e">
            <v>#DIV/0!</v>
          </cell>
          <cell r="BR223" t="e">
            <v>#DIV/0!</v>
          </cell>
          <cell r="BS223" t="e">
            <v>#DIV/0!</v>
          </cell>
          <cell r="BT223" t="e">
            <v>#DIV/0!</v>
          </cell>
          <cell r="BU223" t="e">
            <v>#DIV/0!</v>
          </cell>
          <cell r="BV223">
            <v>2.6683813479608176</v>
          </cell>
          <cell r="BW223">
            <v>21.052631578947384</v>
          </cell>
          <cell r="BX223">
            <v>-21.428571428571431</v>
          </cell>
          <cell r="BY223" t="e">
            <v>#DIV/0!</v>
          </cell>
          <cell r="CA223">
            <v>200612</v>
          </cell>
          <cell r="CB223">
            <v>1.4404713869048891</v>
          </cell>
          <cell r="CC223">
            <v>1.9304468392703455</v>
          </cell>
          <cell r="CD223">
            <v>23.594958037294418</v>
          </cell>
          <cell r="CE223">
            <v>29.924005685049906</v>
          </cell>
          <cell r="CF223">
            <v>542.76228419654694</v>
          </cell>
          <cell r="CG223">
            <v>8.2048197946647576</v>
          </cell>
          <cell r="CH223">
            <v>700.00000000000023</v>
          </cell>
          <cell r="CI223">
            <v>345.62130177514803</v>
          </cell>
          <cell r="CJ223">
            <v>-96.421663442940044</v>
          </cell>
          <cell r="CK223">
            <v>-100</v>
          </cell>
          <cell r="CL223" t="e">
            <v>#DIV/0!</v>
          </cell>
          <cell r="CM223" t="e">
            <v>#DIV/0!</v>
          </cell>
          <cell r="CN223">
            <v>23.043151028600107</v>
          </cell>
          <cell r="CO223">
            <v>55.213258074099173</v>
          </cell>
          <cell r="CP223">
            <v>-0.35076530612245449</v>
          </cell>
          <cell r="CQ223">
            <v>25.207848353841072</v>
          </cell>
          <cell r="CR223">
            <v>8.6946886311590248</v>
          </cell>
          <cell r="CS223">
            <v>-1.6324062877871626</v>
          </cell>
          <cell r="CT223">
            <v>-31.239130434782609</v>
          </cell>
          <cell r="CU223">
            <v>52.7676797796247</v>
          </cell>
          <cell r="CV223">
            <v>500.08788633367533</v>
          </cell>
          <cell r="CW223">
            <v>-70.909090909090907</v>
          </cell>
          <cell r="CX223">
            <v>126.53727976352539</v>
          </cell>
          <cell r="CY223" t="e">
            <v>#DIV/0!</v>
          </cell>
          <cell r="CZ223">
            <v>14.771691809253824</v>
          </cell>
          <cell r="DA223">
            <v>-84.176111595466438</v>
          </cell>
          <cell r="DB223">
            <v>74.547622751075835</v>
          </cell>
          <cell r="DC223">
            <v>-25.60153994225216</v>
          </cell>
          <cell r="DD223">
            <v>-93.75</v>
          </cell>
          <cell r="DE223">
            <v>-26.620660811375998</v>
          </cell>
          <cell r="DF223">
            <v>13.38976117020232</v>
          </cell>
          <cell r="DG223">
            <v>143.6033887592985</v>
          </cell>
          <cell r="DH223">
            <v>-42.185949258534819</v>
          </cell>
          <cell r="DI223">
            <v>-99.45653582624746</v>
          </cell>
          <cell r="DJ223">
            <v>25.698365929269087</v>
          </cell>
          <cell r="DK223">
            <v>300.76728325765015</v>
          </cell>
          <cell r="DL223">
            <v>268.37209302325579</v>
          </cell>
          <cell r="DM223">
            <v>-46.116164083321955</v>
          </cell>
          <cell r="DN223">
            <v>-29.710011484613844</v>
          </cell>
          <cell r="DO223">
            <v>-19.982951512471303</v>
          </cell>
          <cell r="DP223">
            <v>-69.901020200359952</v>
          </cell>
          <cell r="DQ223">
            <v>3.0706350764740478</v>
          </cell>
          <cell r="DR223">
            <v>-65.010504602826643</v>
          </cell>
          <cell r="DS223">
            <v>24.859938249456007</v>
          </cell>
          <cell r="DT223">
            <v>139.33124386395372</v>
          </cell>
          <cell r="DU223">
            <v>-16.182663528647112</v>
          </cell>
          <cell r="DV223">
            <v>-32.328263035044642</v>
          </cell>
          <cell r="DW223">
            <v>-27.528307096395324</v>
          </cell>
          <cell r="DX223">
            <v>119.63293711239928</v>
          </cell>
          <cell r="DY223">
            <v>-100</v>
          </cell>
          <cell r="DZ223">
            <v>50.045347498034744</v>
          </cell>
          <cell r="EA223">
            <v>15.301171435592778</v>
          </cell>
          <cell r="EB223">
            <v>-4.4809623884490293</v>
          </cell>
          <cell r="EC223">
            <v>91.438824099054898</v>
          </cell>
          <cell r="ED223">
            <v>-3.4485592505472766</v>
          </cell>
          <cell r="EE223">
            <v>14.602136887288708</v>
          </cell>
          <cell r="EF223">
            <v>7.127498295203182</v>
          </cell>
          <cell r="EG223">
            <v>-3.8557725445388087</v>
          </cell>
          <cell r="EH223">
            <v>37.442422886659131</v>
          </cell>
          <cell r="EI223">
            <v>-3.0721359927304235</v>
          </cell>
          <cell r="EJ223">
            <v>-0.25465858268331942</v>
          </cell>
          <cell r="EK223">
            <v>-31.818440219012103</v>
          </cell>
          <cell r="EL223">
            <v>-31.677673563801022</v>
          </cell>
          <cell r="EM223">
            <v>-31.715720975254271</v>
          </cell>
          <cell r="EN223">
            <v>1102.922077922078</v>
          </cell>
          <cell r="EO223" t="e">
            <v>#DIV/0!</v>
          </cell>
          <cell r="EP223" t="e">
            <v>#DIV/0!</v>
          </cell>
          <cell r="EQ223" t="e">
            <v>#DIV/0!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>
            <v>1102.922077922078</v>
          </cell>
          <cell r="EV223">
            <v>-6.5304795747480426</v>
          </cell>
          <cell r="EW223">
            <v>15.116279069767444</v>
          </cell>
          <cell r="EX223">
            <v>-33.499999999999986</v>
          </cell>
          <cell r="EY223" t="e">
            <v>#DIV/0!</v>
          </cell>
        </row>
        <row r="224">
          <cell r="A224">
            <v>200701</v>
          </cell>
          <cell r="B224">
            <v>16.254564300181173</v>
          </cell>
          <cell r="C224">
            <v>17.056054259258602</v>
          </cell>
          <cell r="D224">
            <v>25.001589771398059</v>
          </cell>
          <cell r="E224">
            <v>45.752013644711042</v>
          </cell>
          <cell r="F224">
            <v>4083.1168831168834</v>
          </cell>
          <cell r="G224">
            <v>2.2245762711864216</v>
          </cell>
          <cell r="H224" t="e">
            <v>#DIV/0!</v>
          </cell>
          <cell r="I224">
            <v>368.91679748822594</v>
          </cell>
          <cell r="J224">
            <v>-100</v>
          </cell>
          <cell r="K224" t="e">
            <v>#DIV/0!</v>
          </cell>
          <cell r="L224" t="e">
            <v>#DIV/0!</v>
          </cell>
          <cell r="M224" t="e">
            <v>#DIV/0!</v>
          </cell>
          <cell r="N224">
            <v>44.041624706277275</v>
          </cell>
          <cell r="O224">
            <v>41.447902571041965</v>
          </cell>
          <cell r="P224">
            <v>578.04878048780495</v>
          </cell>
          <cell r="Q224">
            <v>-10.232558139534888</v>
          </cell>
          <cell r="R224">
            <v>14.996174445294557</v>
          </cell>
          <cell r="S224">
            <v>-61.191335740072198</v>
          </cell>
          <cell r="T224">
            <v>247.38461538461542</v>
          </cell>
          <cell r="U224">
            <v>17.386599939823057</v>
          </cell>
          <cell r="V224">
            <v>-20.775383361353107</v>
          </cell>
          <cell r="W224" t="e">
            <v>#DIV/0!</v>
          </cell>
          <cell r="X224">
            <v>-16.293979671618459</v>
          </cell>
          <cell r="Y224" t="e">
            <v>#DIV/0!</v>
          </cell>
          <cell r="Z224">
            <v>1079.7872340425531</v>
          </cell>
          <cell r="AA224">
            <v>-100</v>
          </cell>
          <cell r="AB224">
            <v>132.44428206065035</v>
          </cell>
          <cell r="AC224">
            <v>-16.071428571428584</v>
          </cell>
          <cell r="AD224">
            <v>-100</v>
          </cell>
          <cell r="AE224">
            <v>50.197628458498031</v>
          </cell>
          <cell r="AF224">
            <v>9.5003400272321272</v>
          </cell>
          <cell r="AG224">
            <v>32.544166031177468</v>
          </cell>
          <cell r="AH224">
            <v>-56.682744370465592</v>
          </cell>
          <cell r="AI224">
            <v>-99.316666666666663</v>
          </cell>
          <cell r="AJ224">
            <v>113.87331707709504</v>
          </cell>
          <cell r="AK224">
            <v>4.0625822503543674</v>
          </cell>
          <cell r="AL224">
            <v>54.884534854523395</v>
          </cell>
          <cell r="AM224">
            <v>227.86110458579765</v>
          </cell>
          <cell r="AN224">
            <v>0.41125604643283964</v>
          </cell>
          <cell r="AO224">
            <v>-58.794016292820032</v>
          </cell>
          <cell r="AP224">
            <v>203.9794172932331</v>
          </cell>
          <cell r="AQ224">
            <v>-1.7828636794572361</v>
          </cell>
          <cell r="AR224">
            <v>212.62631259942924</v>
          </cell>
          <cell r="AS224">
            <v>49.210805305967455</v>
          </cell>
          <cell r="AT224">
            <v>7.7393924458762058</v>
          </cell>
          <cell r="AU224">
            <v>62.349560450969676</v>
          </cell>
          <cell r="AV224">
            <v>-11.841976276835595</v>
          </cell>
          <cell r="AW224">
            <v>38.928897513236166</v>
          </cell>
          <cell r="AX224">
            <v>11.323318294562455</v>
          </cell>
          <cell r="AY224" t="e">
            <v>#DIV/0!</v>
          </cell>
          <cell r="AZ224">
            <v>79.503953399115318</v>
          </cell>
          <cell r="BA224">
            <v>-9.7301239970824298</v>
          </cell>
          <cell r="BB224">
            <v>-19.358102716325575</v>
          </cell>
          <cell r="BC224">
            <v>-9.0915792300604608</v>
          </cell>
          <cell r="BD224">
            <v>-24.249021195083174</v>
          </cell>
          <cell r="BE224">
            <v>-98.451874841468594</v>
          </cell>
          <cell r="BF224">
            <v>129.4626808194684</v>
          </cell>
          <cell r="BG224">
            <v>-17.141687440777559</v>
          </cell>
          <cell r="BH224">
            <v>475.13064596527113</v>
          </cell>
          <cell r="BI224">
            <v>352.5555555555556</v>
          </cell>
          <cell r="BJ224">
            <v>61.23143552781022</v>
          </cell>
          <cell r="BK224">
            <v>-39.136302294197023</v>
          </cell>
          <cell r="BL224">
            <v>-25.676902947741084</v>
          </cell>
          <cell r="BM224">
            <v>-25.676902947741084</v>
          </cell>
          <cell r="BN224" t="e">
            <v>#DIV/0!</v>
          </cell>
          <cell r="BO224" t="e">
            <v>#DIV/0!</v>
          </cell>
          <cell r="BP224" t="e">
            <v>#DIV/0!</v>
          </cell>
          <cell r="BQ224" t="e">
            <v>#DIV/0!</v>
          </cell>
          <cell r="BR224" t="e">
            <v>#DIV/0!</v>
          </cell>
          <cell r="BS224" t="e">
            <v>#DIV/0!</v>
          </cell>
          <cell r="BT224" t="e">
            <v>#DIV/0!</v>
          </cell>
          <cell r="BU224" t="e">
            <v>#DIV/0!</v>
          </cell>
          <cell r="BV224">
            <v>0.60669097643908287</v>
          </cell>
          <cell r="BW224">
            <v>-20.833333333333343</v>
          </cell>
          <cell r="BX224">
            <v>100</v>
          </cell>
          <cell r="BY224" t="e">
            <v>#DIV/0!</v>
          </cell>
          <cell r="CA224">
            <v>200701</v>
          </cell>
          <cell r="CB224">
            <v>16.254564300181173</v>
          </cell>
          <cell r="CC224">
            <v>17.056054259258602</v>
          </cell>
          <cell r="CD224">
            <v>25.001589771398059</v>
          </cell>
          <cell r="CE224">
            <v>45.752013644711042</v>
          </cell>
          <cell r="CF224">
            <v>4083.1168831168834</v>
          </cell>
          <cell r="CG224">
            <v>2.2245762711864216</v>
          </cell>
          <cell r="CH224" t="e">
            <v>#DIV/0!</v>
          </cell>
          <cell r="CI224">
            <v>368.91679748822594</v>
          </cell>
          <cell r="CJ224">
            <v>-100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>
            <v>44.041624706277275</v>
          </cell>
          <cell r="CO224">
            <v>41.447902571041965</v>
          </cell>
          <cell r="CP224">
            <v>578.04878048780495</v>
          </cell>
          <cell r="CQ224">
            <v>-10.232558139534888</v>
          </cell>
          <cell r="CR224">
            <v>14.996174445294557</v>
          </cell>
          <cell r="CS224">
            <v>-61.191335740072198</v>
          </cell>
          <cell r="CT224">
            <v>247.38461538461542</v>
          </cell>
          <cell r="CU224">
            <v>17.386599939823057</v>
          </cell>
          <cell r="CV224">
            <v>-20.775383361353107</v>
          </cell>
          <cell r="CW224" t="e">
            <v>#DIV/0!</v>
          </cell>
          <cell r="CX224">
            <v>-16.293979671618459</v>
          </cell>
          <cell r="CY224" t="e">
            <v>#DIV/0!</v>
          </cell>
          <cell r="CZ224">
            <v>1079.7872340425531</v>
          </cell>
          <cell r="DA224">
            <v>-100</v>
          </cell>
          <cell r="DB224">
            <v>132.44428206065035</v>
          </cell>
          <cell r="DC224">
            <v>-16.071428571428584</v>
          </cell>
          <cell r="DD224">
            <v>-100</v>
          </cell>
          <cell r="DE224">
            <v>50.197628458498031</v>
          </cell>
          <cell r="DF224">
            <v>9.5003400272321272</v>
          </cell>
          <cell r="DG224">
            <v>32.544166031177468</v>
          </cell>
          <cell r="DH224">
            <v>-56.682744370465592</v>
          </cell>
          <cell r="DI224">
            <v>-99.316666666666663</v>
          </cell>
          <cell r="DJ224">
            <v>113.87331707709504</v>
          </cell>
          <cell r="DK224">
            <v>4.0625822503543674</v>
          </cell>
          <cell r="DL224">
            <v>54.884534854523395</v>
          </cell>
          <cell r="DM224">
            <v>227.86110458579765</v>
          </cell>
          <cell r="DN224">
            <v>0.41125604643283964</v>
          </cell>
          <cell r="DO224">
            <v>-58.794016292820032</v>
          </cell>
          <cell r="DP224">
            <v>203.9794172932331</v>
          </cell>
          <cell r="DQ224">
            <v>-1.7828636794572361</v>
          </cell>
          <cell r="DR224">
            <v>212.62631259942924</v>
          </cell>
          <cell r="DS224">
            <v>49.210805305967455</v>
          </cell>
          <cell r="DT224">
            <v>7.7393924458762058</v>
          </cell>
          <cell r="DU224">
            <v>62.349560450969676</v>
          </cell>
          <cell r="DV224">
            <v>-11.841976276835595</v>
          </cell>
          <cell r="DW224">
            <v>38.928897513236166</v>
          </cell>
          <cell r="DX224">
            <v>11.323318294562455</v>
          </cell>
          <cell r="DY224" t="e">
            <v>#DIV/0!</v>
          </cell>
          <cell r="DZ224">
            <v>79.503953399115318</v>
          </cell>
          <cell r="EA224">
            <v>-9.7301239970824298</v>
          </cell>
          <cell r="EB224">
            <v>-19.358102716325575</v>
          </cell>
          <cell r="EC224">
            <v>-9.0915792300604608</v>
          </cell>
          <cell r="ED224">
            <v>-24.249021195083174</v>
          </cell>
          <cell r="EE224">
            <v>-98.451874841468594</v>
          </cell>
          <cell r="EF224">
            <v>129.4626808194684</v>
          </cell>
          <cell r="EG224">
            <v>-17.141687440777559</v>
          </cell>
          <cell r="EH224">
            <v>475.13064596527113</v>
          </cell>
          <cell r="EI224">
            <v>352.5555555555556</v>
          </cell>
          <cell r="EJ224">
            <v>61.23143552781022</v>
          </cell>
          <cell r="EK224">
            <v>-39.136302294197023</v>
          </cell>
          <cell r="EL224">
            <v>-25.676902947741084</v>
          </cell>
          <cell r="EM224">
            <v>-25.676902947741084</v>
          </cell>
          <cell r="EN224" t="e">
            <v>#DIV/0!</v>
          </cell>
          <cell r="EO224" t="e">
            <v>#DIV/0!</v>
          </cell>
          <cell r="EP224" t="e">
            <v>#DIV/0!</v>
          </cell>
          <cell r="EQ224" t="e">
            <v>#DIV/0!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0.60669097643908287</v>
          </cell>
          <cell r="EW224">
            <v>-20.833333333333343</v>
          </cell>
          <cell r="EX224">
            <v>100</v>
          </cell>
          <cell r="EY224" t="e">
            <v>#DIV/0!</v>
          </cell>
        </row>
        <row r="225">
          <cell r="A225">
            <v>200702</v>
          </cell>
          <cell r="B225">
            <v>24.898562931603692</v>
          </cell>
          <cell r="C225">
            <v>25.853945327491431</v>
          </cell>
          <cell r="D225">
            <v>28.602349739958726</v>
          </cell>
          <cell r="E225">
            <v>51.78615565208284</v>
          </cell>
          <cell r="F225">
            <v>2382.7493261455525</v>
          </cell>
          <cell r="G225">
            <v>-11.38919114980051</v>
          </cell>
          <cell r="H225">
            <v>-100</v>
          </cell>
          <cell r="I225">
            <v>258.25</v>
          </cell>
          <cell r="J225" t="e">
            <v>#DIV/0!</v>
          </cell>
          <cell r="K225" t="e">
            <v>#DIV/0!</v>
          </cell>
          <cell r="L225" t="e">
            <v>#DIV/0!</v>
          </cell>
          <cell r="M225" t="e">
            <v>#DIV/0!</v>
          </cell>
          <cell r="N225">
            <v>97.875257025359815</v>
          </cell>
          <cell r="O225">
            <v>34.114806696527864</v>
          </cell>
          <cell r="P225">
            <v>568.2634730538922</v>
          </cell>
          <cell r="Q225">
            <v>101.34831460674158</v>
          </cell>
          <cell r="R225">
            <v>-43.41590612777054</v>
          </cell>
          <cell r="S225">
            <v>592.68292682926824</v>
          </cell>
          <cell r="T225">
            <v>38.79443585780524</v>
          </cell>
          <cell r="U225">
            <v>-6.674033368616179</v>
          </cell>
          <cell r="V225">
            <v>-12.498672613358821</v>
          </cell>
          <cell r="W225" t="e">
            <v>#DIV/0!</v>
          </cell>
          <cell r="X225">
            <v>1.1087484811664723</v>
          </cell>
          <cell r="Y225">
            <v>403.7037037037037</v>
          </cell>
          <cell r="Z225">
            <v>-71.941638608305283</v>
          </cell>
          <cell r="AA225">
            <v>-100</v>
          </cell>
          <cell r="AB225">
            <v>55.194559879108425</v>
          </cell>
          <cell r="AC225">
            <v>-14.529914529914535</v>
          </cell>
          <cell r="AD225" t="e">
            <v>#DIV/0!</v>
          </cell>
          <cell r="AE225">
            <v>-11.656441717791409</v>
          </cell>
          <cell r="AF225">
            <v>10.06748253002155</v>
          </cell>
          <cell r="AG225">
            <v>-24.609791584000035</v>
          </cell>
          <cell r="AH225">
            <v>-62.652684117569983</v>
          </cell>
          <cell r="AI225">
            <v>-84.656912463908526</v>
          </cell>
          <cell r="AJ225">
            <v>109.96743632606768</v>
          </cell>
          <cell r="AK225">
            <v>-9.9284380616468866</v>
          </cell>
          <cell r="AL225">
            <v>0.40244654755295528</v>
          </cell>
          <cell r="AM225">
            <v>115.80444278452751</v>
          </cell>
          <cell r="AN225">
            <v>114.52255292890169</v>
          </cell>
          <cell r="AO225">
            <v>-56.765325692789389</v>
          </cell>
          <cell r="AP225">
            <v>855.98749631581404</v>
          </cell>
          <cell r="AQ225">
            <v>121.00255074064626</v>
          </cell>
          <cell r="AR225">
            <v>123.81890340305111</v>
          </cell>
          <cell r="AS225">
            <v>-3.4880893169592326</v>
          </cell>
          <cell r="AT225">
            <v>-38.766407002836203</v>
          </cell>
          <cell r="AU225">
            <v>149.24259640006144</v>
          </cell>
          <cell r="AV225">
            <v>22.981267378763022</v>
          </cell>
          <cell r="AW225">
            <v>1056.3375579793149</v>
          </cell>
          <cell r="AX225">
            <v>1027.8682304396232</v>
          </cell>
          <cell r="AY225" t="e">
            <v>#DIV/0!</v>
          </cell>
          <cell r="AZ225">
            <v>43.161593400476789</v>
          </cell>
          <cell r="BA225">
            <v>-8.3690098052755246</v>
          </cell>
          <cell r="BB225">
            <v>28.326491478881707</v>
          </cell>
          <cell r="BC225">
            <v>9.8253901274389079</v>
          </cell>
          <cell r="BD225">
            <v>10.493712565079534</v>
          </cell>
          <cell r="BE225">
            <v>-83.525478215740804</v>
          </cell>
          <cell r="BF225">
            <v>49.867062458249421</v>
          </cell>
          <cell r="BG225">
            <v>-6.6902125888212112</v>
          </cell>
          <cell r="BH225">
            <v>219.6205635218962</v>
          </cell>
          <cell r="BI225">
            <v>260</v>
          </cell>
          <cell r="BJ225">
            <v>55.120732201650242</v>
          </cell>
          <cell r="BK225">
            <v>82.565789473684191</v>
          </cell>
          <cell r="BL225">
            <v>-2.9902011043897403</v>
          </cell>
          <cell r="BM225">
            <v>-2.9902011043897403</v>
          </cell>
          <cell r="BN225" t="e">
            <v>#DIV/0!</v>
          </cell>
          <cell r="BO225" t="e">
            <v>#DIV/0!</v>
          </cell>
          <cell r="BP225" t="e">
            <v>#DIV/0!</v>
          </cell>
          <cell r="BQ225" t="e">
            <v>#DIV/0!</v>
          </cell>
          <cell r="BR225" t="e">
            <v>#DIV/0!</v>
          </cell>
          <cell r="BS225" t="e">
            <v>#DIV/0!</v>
          </cell>
          <cell r="BT225" t="e">
            <v>#DIV/0!</v>
          </cell>
          <cell r="BU225" t="e">
            <v>#DIV/0!</v>
          </cell>
          <cell r="BV225">
            <v>4.3999112387849664</v>
          </cell>
          <cell r="BW225">
            <v>-9.5238095238095184</v>
          </cell>
          <cell r="BX225">
            <v>75</v>
          </cell>
          <cell r="BY225" t="e">
            <v>#DIV/0!</v>
          </cell>
          <cell r="CA225">
            <v>200702</v>
          </cell>
          <cell r="CB225">
            <v>20.449381815840212</v>
          </cell>
          <cell r="CC225">
            <v>21.3352196110975</v>
          </cell>
          <cell r="CD225">
            <v>26.824513675322322</v>
          </cell>
          <cell r="CE225">
            <v>48.93108785877692</v>
          </cell>
          <cell r="CF225">
            <v>2881.5238095238092</v>
          </cell>
          <cell r="CG225">
            <v>-5.8557588805166887</v>
          </cell>
          <cell r="CH225">
            <v>-100</v>
          </cell>
          <cell r="CI225">
            <v>307.3068893528183</v>
          </cell>
          <cell r="CJ225">
            <v>-100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>
            <v>61.739522307345652</v>
          </cell>
          <cell r="CO225">
            <v>37.145147160245301</v>
          </cell>
          <cell r="CP225">
            <v>571.4859437751004</v>
          </cell>
          <cell r="CQ225">
            <v>27.816091954022994</v>
          </cell>
          <cell r="CR225">
            <v>-16.54347060894051</v>
          </cell>
          <cell r="CS225">
            <v>-16.134453781512605</v>
          </cell>
          <cell r="CT225">
            <v>108.53909465020575</v>
          </cell>
          <cell r="CU225">
            <v>4.8427401757046482</v>
          </cell>
          <cell r="CV225">
            <v>-16.722564542547374</v>
          </cell>
          <cell r="CW225" t="e">
            <v>#DIV/0!</v>
          </cell>
          <cell r="CX225">
            <v>-7.4659064642884658</v>
          </cell>
          <cell r="CY225">
            <v>403.7037037037037</v>
          </cell>
          <cell r="CZ225">
            <v>37.969543147208128</v>
          </cell>
          <cell r="DA225">
            <v>-100</v>
          </cell>
          <cell r="DB225">
            <v>94.465081723625588</v>
          </cell>
          <cell r="DC225">
            <v>-15.283842794759835</v>
          </cell>
          <cell r="DD225">
            <v>-100</v>
          </cell>
          <cell r="DE225">
            <v>15.371329879101879</v>
          </cell>
          <cell r="DF225">
            <v>9.7741640791786182</v>
          </cell>
          <cell r="DG225">
            <v>5.8956779357049811</v>
          </cell>
          <cell r="DH225">
            <v>-61.222989809201941</v>
          </cell>
          <cell r="DI225">
            <v>-93.452764985563419</v>
          </cell>
          <cell r="DJ225">
            <v>112.03434297464071</v>
          </cell>
          <cell r="DK225">
            <v>-5.9464518305430829</v>
          </cell>
          <cell r="DL225">
            <v>19.195318780020585</v>
          </cell>
          <cell r="DM225">
            <v>168.48618744639634</v>
          </cell>
          <cell r="DN225">
            <v>43.156530122927705</v>
          </cell>
          <cell r="DO225">
            <v>-58.094467810050844</v>
          </cell>
          <cell r="DP225">
            <v>438.70232574136219</v>
          </cell>
          <cell r="DQ225">
            <v>50.839456786301412</v>
          </cell>
          <cell r="DR225">
            <v>172.68422425273286</v>
          </cell>
          <cell r="DS225">
            <v>11.218578949904014</v>
          </cell>
          <cell r="DT225">
            <v>-28.141486529534859</v>
          </cell>
          <cell r="DU225">
            <v>106.89136879462177</v>
          </cell>
          <cell r="DV225">
            <v>1.4390048844779244</v>
          </cell>
          <cell r="DW225">
            <v>443.22666215259494</v>
          </cell>
          <cell r="DX225">
            <v>164.98708408393207</v>
          </cell>
          <cell r="DY225" t="e">
            <v>#DIV/0!</v>
          </cell>
          <cell r="DZ225">
            <v>62.401666340932479</v>
          </cell>
          <cell r="EA225">
            <v>-9.0309307604994302</v>
          </cell>
          <cell r="EB225">
            <v>2.9651871630278777</v>
          </cell>
          <cell r="EC225">
            <v>-0.55318060955490012</v>
          </cell>
          <cell r="ED225">
            <v>9.5547197607508423</v>
          </cell>
          <cell r="EE225">
            <v>-90.186610246505765</v>
          </cell>
          <cell r="EF225">
            <v>89.664871638858926</v>
          </cell>
          <cell r="EG225">
            <v>-12.111102034856643</v>
          </cell>
          <cell r="EH225">
            <v>318.98559558320858</v>
          </cell>
          <cell r="EI225">
            <v>306.27777777777777</v>
          </cell>
          <cell r="EJ225">
            <v>58.719023265266628</v>
          </cell>
          <cell r="EK225">
            <v>15.715344699777617</v>
          </cell>
          <cell r="EL225">
            <v>-17.862242246585566</v>
          </cell>
          <cell r="EM225">
            <v>-17.862242246585566</v>
          </cell>
          <cell r="EN225" t="e">
            <v>#DIV/0!</v>
          </cell>
          <cell r="EO225" t="e">
            <v>#DIV/0!</v>
          </cell>
          <cell r="EP225" t="e">
            <v>#DIV/0!</v>
          </cell>
          <cell r="EQ225" t="e">
            <v>#DIV/0!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2.3623994215879094</v>
          </cell>
          <cell r="EW225">
            <v>-15.555555555555557</v>
          </cell>
          <cell r="EX225">
            <v>88.888888888888914</v>
          </cell>
          <cell r="EY225" t="e">
            <v>#DIV/0!</v>
          </cell>
        </row>
        <row r="226">
          <cell r="A226">
            <v>200703</v>
          </cell>
          <cell r="B226">
            <v>2.1776474924058107</v>
          </cell>
          <cell r="C226">
            <v>-2.8933752550599934E-2</v>
          </cell>
          <cell r="D226">
            <v>16.999491217608394</v>
          </cell>
          <cell r="E226">
            <v>21.602048426907956</v>
          </cell>
          <cell r="F226">
            <v>2865.1612903225805</v>
          </cell>
          <cell r="G226">
            <v>-98.983804382343607</v>
          </cell>
          <cell r="H226" t="e">
            <v>#DIV/0!</v>
          </cell>
          <cell r="I226">
            <v>350.64599483204137</v>
          </cell>
          <cell r="J226">
            <v>-100</v>
          </cell>
          <cell r="K226" t="e">
            <v>#DIV/0!</v>
          </cell>
          <cell r="L226" t="e">
            <v>#DIV/0!</v>
          </cell>
          <cell r="M226" t="e">
            <v>#DIV/0!</v>
          </cell>
          <cell r="N226">
            <v>55.430327868852459</v>
          </cell>
          <cell r="O226">
            <v>8.3784509374021212</v>
          </cell>
          <cell r="P226">
            <v>1216.8604651162791</v>
          </cell>
          <cell r="Q226">
            <v>42.227979274611386</v>
          </cell>
          <cell r="R226">
            <v>-38.341158059467915</v>
          </cell>
          <cell r="S226">
            <v>190.47619047619048</v>
          </cell>
          <cell r="T226">
            <v>6.3457330415755138</v>
          </cell>
          <cell r="U226">
            <v>-21.782542833987108</v>
          </cell>
          <cell r="V226">
            <v>-25.701060578824382</v>
          </cell>
          <cell r="W226" t="e">
            <v>#DIV/0!</v>
          </cell>
          <cell r="X226">
            <v>-41.581632653061227</v>
          </cell>
          <cell r="Y226" t="e">
            <v>#DIV/0!</v>
          </cell>
          <cell r="Z226">
            <v>-6.25</v>
          </cell>
          <cell r="AA226">
            <v>44.444444444444429</v>
          </cell>
          <cell r="AB226">
            <v>8.3454492585053828</v>
          </cell>
          <cell r="AC226">
            <v>5.3763440860215184</v>
          </cell>
          <cell r="AD226" t="e">
            <v>#DIV/0!</v>
          </cell>
          <cell r="AE226">
            <v>-50.239234449760758</v>
          </cell>
          <cell r="AF226">
            <v>20.463506224894147</v>
          </cell>
          <cell r="AG226">
            <v>-13.121503210089486</v>
          </cell>
          <cell r="AH226">
            <v>-66.442992680164849</v>
          </cell>
          <cell r="AI226" t="e">
            <v>#DIV/0!</v>
          </cell>
          <cell r="AJ226">
            <v>96.098496575547244</v>
          </cell>
          <cell r="AK226">
            <v>-19.751993098148347</v>
          </cell>
          <cell r="AL226">
            <v>123.10774193480657</v>
          </cell>
          <cell r="AM226">
            <v>109.66065320098815</v>
          </cell>
          <cell r="AN226">
            <v>44.058560546586705</v>
          </cell>
          <cell r="AO226">
            <v>-44.015727876329706</v>
          </cell>
          <cell r="AP226">
            <v>307.81553779988798</v>
          </cell>
          <cell r="AQ226">
            <v>-15.613820381564508</v>
          </cell>
          <cell r="AR226">
            <v>104.01239010642266</v>
          </cell>
          <cell r="AS226">
            <v>-11.887231316467378</v>
          </cell>
          <cell r="AT226">
            <v>-10.8807106991365</v>
          </cell>
          <cell r="AU226">
            <v>73.741955751364912</v>
          </cell>
          <cell r="AV226">
            <v>29.86125205690243</v>
          </cell>
          <cell r="AW226">
            <v>1262.7895836164848</v>
          </cell>
          <cell r="AX226">
            <v>-43.900233826324055</v>
          </cell>
          <cell r="AY226" t="e">
            <v>#DIV/0!</v>
          </cell>
          <cell r="AZ226">
            <v>-20.121369245826216</v>
          </cell>
          <cell r="BA226">
            <v>14.925149700598823</v>
          </cell>
          <cell r="BB226">
            <v>20.09401961219659</v>
          </cell>
          <cell r="BC226">
            <v>21.406720721478933</v>
          </cell>
          <cell r="BD226">
            <v>-5.6603040206676098</v>
          </cell>
          <cell r="BE226">
            <v>20.341773352105676</v>
          </cell>
          <cell r="BF226">
            <v>290.52507121619482</v>
          </cell>
          <cell r="BG226">
            <v>115.6047086678135</v>
          </cell>
          <cell r="BH226">
            <v>92.213621949331525</v>
          </cell>
          <cell r="BI226">
            <v>85.277777777777771</v>
          </cell>
          <cell r="BJ226">
            <v>-37.871182665998418</v>
          </cell>
          <cell r="BK226">
            <v>67.056884204290469</v>
          </cell>
          <cell r="BL226">
            <v>-70.348947626982891</v>
          </cell>
          <cell r="BM226">
            <v>-70.249514021493638</v>
          </cell>
          <cell r="BN226">
            <v>-98.684210526315795</v>
          </cell>
          <cell r="BO226" t="e">
            <v>#DIV/0!</v>
          </cell>
          <cell r="BP226" t="e">
            <v>#DIV/0!</v>
          </cell>
          <cell r="BQ226" t="e">
            <v>#DIV/0!</v>
          </cell>
          <cell r="BR226" t="e">
            <v>#DIV/0!</v>
          </cell>
          <cell r="BS226" t="e">
            <v>#DIV/0!</v>
          </cell>
          <cell r="BT226" t="e">
            <v>#DIV/0!</v>
          </cell>
          <cell r="BU226">
            <v>-98.684210526315795</v>
          </cell>
          <cell r="BV226">
            <v>70.714162175126177</v>
          </cell>
          <cell r="BW226">
            <v>27.777777777777786</v>
          </cell>
          <cell r="BX226">
            <v>220</v>
          </cell>
          <cell r="BY226" t="e">
            <v>#DIV/0!</v>
          </cell>
          <cell r="CA226">
            <v>200703</v>
          </cell>
          <cell r="CB226">
            <v>13.3278049123019</v>
          </cell>
          <cell r="CC226">
            <v>12.926253614055568</v>
          </cell>
          <cell r="CD226">
            <v>23.156593116141622</v>
          </cell>
          <cell r="CE226">
            <v>37.184171332144388</v>
          </cell>
          <cell r="CF226">
            <v>2875.4491017964069</v>
          </cell>
          <cell r="CG226">
            <v>-43.482165768539907</v>
          </cell>
          <cell r="CH226">
            <v>-100</v>
          </cell>
          <cell r="CI226">
            <v>322.47851650836725</v>
          </cell>
          <cell r="CJ226">
            <v>-100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>
            <v>60.602142593276682</v>
          </cell>
          <cell r="CO226">
            <v>24.070891842150743</v>
          </cell>
          <cell r="CP226">
            <v>835.15439429928745</v>
          </cell>
          <cell r="CQ226">
            <v>34.591961023142517</v>
          </cell>
          <cell r="CR226">
            <v>-23.306627822286956</v>
          </cell>
          <cell r="CS226">
            <v>-9.0909090909090935</v>
          </cell>
          <cell r="CT226">
            <v>59.01378579003179</v>
          </cell>
          <cell r="CU226">
            <v>-4.7758190518888455</v>
          </cell>
          <cell r="CV226">
            <v>-20.01317631557275</v>
          </cell>
          <cell r="CW226" t="e">
            <v>#DIV/0!</v>
          </cell>
          <cell r="CX226">
            <v>-21.085034485951027</v>
          </cell>
          <cell r="CY226">
            <v>425.92592592592598</v>
          </cell>
          <cell r="CZ226">
            <v>18.82556131260796</v>
          </cell>
          <cell r="DA226">
            <v>-34.343434343434339</v>
          </cell>
          <cell r="DB226">
            <v>60.897653859231553</v>
          </cell>
          <cell r="DC226">
            <v>-9.316770186335404</v>
          </cell>
          <cell r="DD226">
            <v>-80</v>
          </cell>
          <cell r="DE226">
            <v>-2.0304568527918718</v>
          </cell>
          <cell r="DF226">
            <v>12.995197814745893</v>
          </cell>
          <cell r="DG226">
            <v>-1.2524398931688552</v>
          </cell>
          <cell r="DH226">
            <v>-63.98042644027548</v>
          </cell>
          <cell r="DI226">
            <v>-93.452764985563419</v>
          </cell>
          <cell r="DJ226">
            <v>105.67756457632461</v>
          </cell>
          <cell r="DK226">
            <v>-8.355750644367987</v>
          </cell>
          <cell r="DL226">
            <v>51.568905950248023</v>
          </cell>
          <cell r="DM226">
            <v>143.32157081219745</v>
          </cell>
          <cell r="DN226">
            <v>43.479828383444982</v>
          </cell>
          <cell r="DO226">
            <v>-53.401554498810455</v>
          </cell>
          <cell r="DP226">
            <v>389.61978026330934</v>
          </cell>
          <cell r="DQ226">
            <v>26.467839243074295</v>
          </cell>
          <cell r="DR226">
            <v>152.17485096742544</v>
          </cell>
          <cell r="DS226">
            <v>1.723040484271948</v>
          </cell>
          <cell r="DT226">
            <v>-24.048216832611828</v>
          </cell>
          <cell r="DU226">
            <v>93.868385099056582</v>
          </cell>
          <cell r="DV226">
            <v>8.0081790922322966</v>
          </cell>
          <cell r="DW226">
            <v>668.86582091005835</v>
          </cell>
          <cell r="DX226">
            <v>57.593039282613972</v>
          </cell>
          <cell r="DY226" t="e">
            <v>#DIV/0!</v>
          </cell>
          <cell r="DZ226">
            <v>23.902425889369312</v>
          </cell>
          <cell r="EA226">
            <v>-1.3284559106661504</v>
          </cell>
          <cell r="EB226">
            <v>9.0593486089829582</v>
          </cell>
          <cell r="EC226">
            <v>7.1549665748231348</v>
          </cell>
          <cell r="ED226">
            <v>8.7744621309345092</v>
          </cell>
          <cell r="EE226">
            <v>-56.710957403143105</v>
          </cell>
          <cell r="EF226">
            <v>145.90572752051293</v>
          </cell>
          <cell r="EG226">
            <v>28.410628273072689</v>
          </cell>
          <cell r="EH226">
            <v>246.24741536102164</v>
          </cell>
          <cell r="EI226">
            <v>195.77777777777777</v>
          </cell>
          <cell r="EJ226">
            <v>11.645621542507385</v>
          </cell>
          <cell r="EK226">
            <v>31.096480885709013</v>
          </cell>
          <cell r="EL226">
            <v>-44.494736821936684</v>
          </cell>
          <cell r="EM226">
            <v>-44.398413079768005</v>
          </cell>
          <cell r="EN226">
            <v>-98.684210526315795</v>
          </cell>
          <cell r="EO226" t="e">
            <v>#DIV/0!</v>
          </cell>
          <cell r="EP226" t="e">
            <v>#DIV/0!</v>
          </cell>
          <cell r="EQ226" t="e">
            <v>#DIV/0!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>
            <v>-98.684210526315795</v>
          </cell>
          <cell r="EV226">
            <v>22.804707944958949</v>
          </cell>
          <cell r="EW226">
            <v>-3.1746031746031633</v>
          </cell>
          <cell r="EX226">
            <v>135.71428571428572</v>
          </cell>
          <cell r="EY226" t="e">
            <v>#DIV/0!</v>
          </cell>
        </row>
        <row r="227">
          <cell r="A227">
            <v>200704</v>
          </cell>
          <cell r="B227">
            <v>10.692713981522559</v>
          </cell>
          <cell r="C227">
            <v>13.215019463665982</v>
          </cell>
          <cell r="D227">
            <v>5.4917791673749718</v>
          </cell>
          <cell r="E227">
            <v>3.9571072199323396</v>
          </cell>
          <cell r="F227">
            <v>607.82918149466184</v>
          </cell>
          <cell r="G227">
            <v>102.64808362369337</v>
          </cell>
          <cell r="H227">
            <v>-100</v>
          </cell>
          <cell r="I227">
            <v>30.42471042471044</v>
          </cell>
          <cell r="J227">
            <v>-100</v>
          </cell>
          <cell r="K227" t="e">
            <v>#DIV/0!</v>
          </cell>
          <cell r="L227" t="e">
            <v>#DIV/0!</v>
          </cell>
          <cell r="M227" t="e">
            <v>#DIV/0!</v>
          </cell>
          <cell r="N227">
            <v>61.673414304993258</v>
          </cell>
          <cell r="O227">
            <v>9.7971234323789957</v>
          </cell>
          <cell r="P227">
            <v>113.52405721716514</v>
          </cell>
          <cell r="Q227">
            <v>-45.977011494252871</v>
          </cell>
          <cell r="R227">
            <v>160.05665722379604</v>
          </cell>
          <cell r="S227">
            <v>-57.142857142857139</v>
          </cell>
          <cell r="T227">
            <v>12.869198312236293</v>
          </cell>
          <cell r="U227">
            <v>-34.943349613433313</v>
          </cell>
          <cell r="V227">
            <v>-44.241893076248907</v>
          </cell>
          <cell r="W227">
            <v>-100</v>
          </cell>
          <cell r="X227">
            <v>-32.857709076496221</v>
          </cell>
          <cell r="Y227">
            <v>38.888888888888886</v>
          </cell>
          <cell r="Z227">
            <v>-46.60894660894661</v>
          </cell>
          <cell r="AA227">
            <v>-10.067114093959731</v>
          </cell>
          <cell r="AB227">
            <v>23.39979013641134</v>
          </cell>
          <cell r="AC227">
            <v>-60.256410256410255</v>
          </cell>
          <cell r="AD227" t="e">
            <v>#DIV/0!</v>
          </cell>
          <cell r="AE227">
            <v>-75.897435897435898</v>
          </cell>
          <cell r="AF227">
            <v>14.516250949667949</v>
          </cell>
          <cell r="AG227">
            <v>17.468292244853046</v>
          </cell>
          <cell r="AH227">
            <v>33.320923719302073</v>
          </cell>
          <cell r="AI227" t="e">
            <v>#DIV/0!</v>
          </cell>
          <cell r="AJ227">
            <v>71.689039650396239</v>
          </cell>
          <cell r="AK227">
            <v>-42.441327592431946</v>
          </cell>
          <cell r="AL227">
            <v>88.318275880295118</v>
          </cell>
          <cell r="AM227">
            <v>152.85765937714481</v>
          </cell>
          <cell r="AN227">
            <v>22.579523524034656</v>
          </cell>
          <cell r="AO227">
            <v>65.805490333039756</v>
          </cell>
          <cell r="AP227">
            <v>-54.654552458006087</v>
          </cell>
          <cell r="AQ227">
            <v>48.80440503413152</v>
          </cell>
          <cell r="AR227">
            <v>148.19698651831169</v>
          </cell>
          <cell r="AS227">
            <v>-21.240516229756651</v>
          </cell>
          <cell r="AT227">
            <v>-12.145671951924669</v>
          </cell>
          <cell r="AU227">
            <v>187.09838548509953</v>
          </cell>
          <cell r="AV227">
            <v>118.21768490783842</v>
          </cell>
          <cell r="AW227">
            <v>234.482260424929</v>
          </cell>
          <cell r="AX227">
            <v>-78.784406796161022</v>
          </cell>
          <cell r="AY227" t="e">
            <v>#DIV/0!</v>
          </cell>
          <cell r="AZ227">
            <v>-18.565914735406281</v>
          </cell>
          <cell r="BA227">
            <v>-30.551163316015362</v>
          </cell>
          <cell r="BB227">
            <v>34.61361199513675</v>
          </cell>
          <cell r="BC227">
            <v>-1.1614982105706986</v>
          </cell>
          <cell r="BD227" t="e">
            <v>#DIV/0!</v>
          </cell>
          <cell r="BE227">
            <v>-24.729924392443252</v>
          </cell>
          <cell r="BF227">
            <v>107.86940738239878</v>
          </cell>
          <cell r="BG227">
            <v>26.057656568159729</v>
          </cell>
          <cell r="BH227">
            <v>100.00552951562094</v>
          </cell>
          <cell r="BI227">
            <v>262.77777777777783</v>
          </cell>
          <cell r="BJ227">
            <v>36.370098921687827</v>
          </cell>
          <cell r="BK227">
            <v>132.93462723732671</v>
          </cell>
          <cell r="BL227">
            <v>36.864922697766872</v>
          </cell>
          <cell r="BM227">
            <v>36.884732218888644</v>
          </cell>
          <cell r="BN227">
            <v>-100</v>
          </cell>
          <cell r="BO227" t="e">
            <v>#DIV/0!</v>
          </cell>
          <cell r="BP227" t="e">
            <v>#DIV/0!</v>
          </cell>
          <cell r="BQ227" t="e">
            <v>#DIV/0!</v>
          </cell>
          <cell r="BR227" t="e">
            <v>#DIV/0!</v>
          </cell>
          <cell r="BS227" t="e">
            <v>#DIV/0!</v>
          </cell>
          <cell r="BT227" t="e">
            <v>#DIV/0!</v>
          </cell>
          <cell r="BU227">
            <v>-100</v>
          </cell>
          <cell r="BV227">
            <v>-23.120553081838338</v>
          </cell>
          <cell r="BW227">
            <v>25.000000000000028</v>
          </cell>
          <cell r="BX227">
            <v>-55.172413793103452</v>
          </cell>
          <cell r="BY227" t="e">
            <v>#DIV/0!</v>
          </cell>
          <cell r="CA227">
            <v>200704</v>
          </cell>
          <cell r="CB227">
            <v>12.604948601252858</v>
          </cell>
          <cell r="CC227">
            <v>13.003729604958366</v>
          </cell>
          <cell r="CD227">
            <v>18.817068730714311</v>
          </cell>
          <cell r="CE227">
            <v>28.191999409475756</v>
          </cell>
          <cell r="CF227">
            <v>2304.4802867383514</v>
          </cell>
          <cell r="CG227">
            <v>-20.760645790443178</v>
          </cell>
          <cell r="CH227">
            <v>-100</v>
          </cell>
          <cell r="CI227">
            <v>214.60353679406728</v>
          </cell>
          <cell r="CJ227">
            <v>-100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>
            <v>60.731112916328158</v>
          </cell>
          <cell r="CO227">
            <v>20.175062469504539</v>
          </cell>
          <cell r="CP227">
            <v>368.82352941176481</v>
          </cell>
          <cell r="CQ227">
            <v>2.2351797862001774</v>
          </cell>
          <cell r="CR227">
            <v>-8.8327370304114368</v>
          </cell>
          <cell r="CS227">
            <v>-9.6308186195826551</v>
          </cell>
          <cell r="CT227">
            <v>49.745762711864415</v>
          </cell>
          <cell r="CU227">
            <v>-10.477472101878334</v>
          </cell>
          <cell r="CV227">
            <v>-23.846100519930673</v>
          </cell>
          <cell r="CW227">
            <v>-100</v>
          </cell>
          <cell r="CX227">
            <v>-23.314195654621173</v>
          </cell>
          <cell r="CY227">
            <v>271.11111111111114</v>
          </cell>
          <cell r="CZ227">
            <v>0.16460905349792654</v>
          </cell>
          <cell r="DA227">
            <v>-19.758064516129025</v>
          </cell>
          <cell r="DB227">
            <v>51.720595788392416</v>
          </cell>
          <cell r="DC227">
            <v>-19.25</v>
          </cell>
          <cell r="DD227">
            <v>-60</v>
          </cell>
          <cell r="DE227">
            <v>-16.683621566632752</v>
          </cell>
          <cell r="DF227">
            <v>13.341726593436292</v>
          </cell>
          <cell r="DG227">
            <v>3.8372216446098406</v>
          </cell>
          <cell r="DH227">
            <v>-27.031712980057108</v>
          </cell>
          <cell r="DI227">
            <v>-89.013817617142365</v>
          </cell>
          <cell r="DJ227">
            <v>102.0728055708822</v>
          </cell>
          <cell r="DK227">
            <v>-12.55124374246769</v>
          </cell>
          <cell r="DL227">
            <v>59.728511816072029</v>
          </cell>
          <cell r="DM227">
            <v>145.727212280354</v>
          </cell>
          <cell r="DN227">
            <v>37.528396282222729</v>
          </cell>
          <cell r="DO227">
            <v>-12.762789215225155</v>
          </cell>
          <cell r="DP227">
            <v>218.74503690895722</v>
          </cell>
          <cell r="DQ227">
            <v>30.348535521924646</v>
          </cell>
          <cell r="DR227">
            <v>151.53615160517333</v>
          </cell>
          <cell r="DS227">
            <v>-4.6430940503102391</v>
          </cell>
          <cell r="DT227">
            <v>-22.088131876126354</v>
          </cell>
          <cell r="DU227">
            <v>110.96055183649773</v>
          </cell>
          <cell r="DV227">
            <v>21.346239365735784</v>
          </cell>
          <cell r="DW227">
            <v>484.96621136160945</v>
          </cell>
          <cell r="DX227">
            <v>-41.3598983373344</v>
          </cell>
          <cell r="DY227" t="e">
            <v>#DIV/0!</v>
          </cell>
          <cell r="DZ227">
            <v>14.123081751941129</v>
          </cell>
          <cell r="EA227">
            <v>-10.060749240634493</v>
          </cell>
          <cell r="EB227">
            <v>14.365001119602482</v>
          </cell>
          <cell r="EC227">
            <v>1.8406166982861407</v>
          </cell>
          <cell r="ED227">
            <v>8.7744621309345092</v>
          </cell>
          <cell r="EE227">
            <v>-48.190576945995048</v>
          </cell>
          <cell r="EF227">
            <v>132.89330221010545</v>
          </cell>
          <cell r="EG227">
            <v>27.802612475374616</v>
          </cell>
          <cell r="EH227">
            <v>215.68940936347525</v>
          </cell>
          <cell r="EI227">
            <v>209.17777777777781</v>
          </cell>
          <cell r="EJ227">
            <v>15.421068922421341</v>
          </cell>
          <cell r="EK227">
            <v>43.941764318444825</v>
          </cell>
          <cell r="EL227">
            <v>-14.082932126216505</v>
          </cell>
          <cell r="EM227">
            <v>-13.984166604342732</v>
          </cell>
          <cell r="EN227">
            <v>-98.745294855708906</v>
          </cell>
          <cell r="EO227" t="e">
            <v>#DIV/0!</v>
          </cell>
          <cell r="EP227" t="e">
            <v>#DIV/0!</v>
          </cell>
          <cell r="EQ227" t="e">
            <v>#DIV/0!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>
            <v>-98.745294855708906</v>
          </cell>
          <cell r="EV227">
            <v>4.7883448479920219</v>
          </cell>
          <cell r="EW227">
            <v>3.6144578313252964</v>
          </cell>
          <cell r="EX227">
            <v>6.9767441860465027</v>
          </cell>
          <cell r="EY227" t="e">
            <v>#DIV/0!</v>
          </cell>
        </row>
        <row r="228">
          <cell r="A228">
            <v>200705</v>
          </cell>
          <cell r="B228">
            <v>17.546876802331028</v>
          </cell>
          <cell r="C228">
            <v>18.264814285184514</v>
          </cell>
          <cell r="D228">
            <v>21.721809188499506</v>
          </cell>
          <cell r="E228">
            <v>30.941360302414154</v>
          </cell>
          <cell r="F228">
            <v>-59.17464996315401</v>
          </cell>
          <cell r="G228">
            <v>-13.323262839879163</v>
          </cell>
          <cell r="H228">
            <v>-100</v>
          </cell>
          <cell r="I228">
            <v>173.63083164300201</v>
          </cell>
          <cell r="J228">
            <v>-100</v>
          </cell>
          <cell r="K228" t="e">
            <v>#DIV/0!</v>
          </cell>
          <cell r="L228" t="e">
            <v>#DIV/0!</v>
          </cell>
          <cell r="M228" t="e">
            <v>#DIV/0!</v>
          </cell>
          <cell r="N228">
            <v>70.612244897959187</v>
          </cell>
          <cell r="O228">
            <v>35.296235679214419</v>
          </cell>
          <cell r="P228">
            <v>221.77263969171486</v>
          </cell>
          <cell r="Q228">
            <v>6.2334217506631262</v>
          </cell>
          <cell r="R228">
            <v>12.411705348133182</v>
          </cell>
          <cell r="S228">
            <v>-81.632653061224488</v>
          </cell>
          <cell r="T228">
            <v>15.887850467289709</v>
          </cell>
          <cell r="U228">
            <v>-33.718955818118459</v>
          </cell>
          <cell r="V228">
            <v>-76.414785737651286</v>
          </cell>
          <cell r="W228">
            <v>-100</v>
          </cell>
          <cell r="X228">
            <v>-47.59017884207335</v>
          </cell>
          <cell r="Y228" t="e">
            <v>#DIV/0!</v>
          </cell>
          <cell r="Z228">
            <v>-36.388508891928865</v>
          </cell>
          <cell r="AA228">
            <v>53.571428571428584</v>
          </cell>
          <cell r="AB228">
            <v>65.394786550812228</v>
          </cell>
          <cell r="AC228">
            <v>-47.580645161290327</v>
          </cell>
          <cell r="AD228">
            <v>500</v>
          </cell>
          <cell r="AE228">
            <v>-33.216783216783213</v>
          </cell>
          <cell r="AF228">
            <v>17.919398905254354</v>
          </cell>
          <cell r="AG228">
            <v>36.888856620397007</v>
          </cell>
          <cell r="AH228">
            <v>27.219216988498118</v>
          </cell>
          <cell r="AI228">
            <v>-93.45</v>
          </cell>
          <cell r="AJ228">
            <v>1407.2339182210926</v>
          </cell>
          <cell r="AK228">
            <v>-34.987448725977885</v>
          </cell>
          <cell r="AL228">
            <v>211.86819132891071</v>
          </cell>
          <cell r="AM228">
            <v>48.031281246934526</v>
          </cell>
          <cell r="AN228">
            <v>44.356370190563098</v>
          </cell>
          <cell r="AO228">
            <v>-31.363822485277709</v>
          </cell>
          <cell r="AP228">
            <v>29.152821259172612</v>
          </cell>
          <cell r="AQ228">
            <v>133.87850749099169</v>
          </cell>
          <cell r="AR228">
            <v>260.06587327875314</v>
          </cell>
          <cell r="AS228">
            <v>5.5822678085175994</v>
          </cell>
          <cell r="AT228">
            <v>-57.472841618911239</v>
          </cell>
          <cell r="AU228">
            <v>184.51593416582079</v>
          </cell>
          <cell r="AV228">
            <v>53.447051460573732</v>
          </cell>
          <cell r="AW228">
            <v>31.051633730872879</v>
          </cell>
          <cell r="AX228">
            <v>538.29528947368408</v>
          </cell>
          <cell r="AY228" t="e">
            <v>#DIV/0!</v>
          </cell>
          <cell r="AZ228">
            <v>-10.308099171052987</v>
          </cell>
          <cell r="BA228">
            <v>-43.688647649844093</v>
          </cell>
          <cell r="BB228">
            <v>30.340172716725817</v>
          </cell>
          <cell r="BC228">
            <v>-2.6954471528543706</v>
          </cell>
          <cell r="BD228">
            <v>62.915271460377284</v>
          </cell>
          <cell r="BE228">
            <v>-56.011176779868443</v>
          </cell>
          <cell r="BF228">
            <v>-62.013124831113828</v>
          </cell>
          <cell r="BG228">
            <v>-4.836946791940349</v>
          </cell>
          <cell r="BH228">
            <v>-59.413048197098888</v>
          </cell>
          <cell r="BI228">
            <v>262.77777777777783</v>
          </cell>
          <cell r="BJ228">
            <v>-30.505477293537538</v>
          </cell>
          <cell r="BK228">
            <v>3986.6666666666665</v>
          </cell>
          <cell r="BL228">
            <v>14.345633945646028</v>
          </cell>
          <cell r="BM228">
            <v>14.346839624154171</v>
          </cell>
          <cell r="BN228">
            <v>-100</v>
          </cell>
          <cell r="BO228" t="e">
            <v>#DIV/0!</v>
          </cell>
          <cell r="BP228" t="e">
            <v>#DIV/0!</v>
          </cell>
          <cell r="BQ228" t="e">
            <v>#DIV/0!</v>
          </cell>
          <cell r="BR228" t="e">
            <v>#DIV/0!</v>
          </cell>
          <cell r="BS228" t="e">
            <v>#DIV/0!</v>
          </cell>
          <cell r="BT228" t="e">
            <v>#DIV/0!</v>
          </cell>
          <cell r="BU228">
            <v>-100</v>
          </cell>
          <cell r="BV228">
            <v>0</v>
          </cell>
          <cell r="BW228">
            <v>0</v>
          </cell>
          <cell r="BX228">
            <v>0</v>
          </cell>
          <cell r="BY228" t="e">
            <v>#DIV/0!</v>
          </cell>
          <cell r="CA228">
            <v>200705</v>
          </cell>
          <cell r="CB228">
            <v>13.919553227830292</v>
          </cell>
          <cell r="CC228">
            <v>14.413176396604726</v>
          </cell>
          <cell r="CD228">
            <v>19.372001118988223</v>
          </cell>
          <cell r="CE228">
            <v>28.745246191609738</v>
          </cell>
          <cell r="CF228">
            <v>1007.4807925596442</v>
          </cell>
          <cell r="CG228">
            <v>-18.797352260945871</v>
          </cell>
          <cell r="CH228">
            <v>-100</v>
          </cell>
          <cell r="CI228">
            <v>209.55238809702428</v>
          </cell>
          <cell r="CJ228">
            <v>-100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>
            <v>62.088297126839507</v>
          </cell>
          <cell r="CO228">
            <v>22.960992907801426</v>
          </cell>
          <cell r="CP228">
            <v>300.31418312387802</v>
          </cell>
          <cell r="CQ228">
            <v>3.3072546230441162</v>
          </cell>
          <cell r="CR228">
            <v>-4.9789492952589995</v>
          </cell>
          <cell r="CS228">
            <v>-14.88095238095238</v>
          </cell>
          <cell r="CT228">
            <v>42.504996668887401</v>
          </cell>
          <cell r="CU228">
            <v>-14.01741227507847</v>
          </cell>
          <cell r="CV228">
            <v>-29.776372761267481</v>
          </cell>
          <cell r="CW228">
            <v>-100</v>
          </cell>
          <cell r="CX228">
            <v>-25.988379858421268</v>
          </cell>
          <cell r="CY228">
            <v>331.11111111111109</v>
          </cell>
          <cell r="CZ228">
            <v>-8.2885162923125648</v>
          </cell>
          <cell r="DA228">
            <v>3.0555555555555713</v>
          </cell>
          <cell r="DB228">
            <v>54.246632702910205</v>
          </cell>
          <cell r="DC228">
            <v>-25.954198473282446</v>
          </cell>
          <cell r="DD228">
            <v>33.333333333333314</v>
          </cell>
          <cell r="DE228">
            <v>-20.409771473601268</v>
          </cell>
          <cell r="DF228">
            <v>14.207138293679861</v>
          </cell>
          <cell r="DG228">
            <v>11.214261191694348</v>
          </cell>
          <cell r="DH228">
            <v>-8.6087892946753044</v>
          </cell>
          <cell r="DI228">
            <v>-90.677386010713974</v>
          </cell>
          <cell r="DJ228">
            <v>153.13448027308317</v>
          </cell>
          <cell r="DK228">
            <v>-14.453590640918932</v>
          </cell>
          <cell r="DL228">
            <v>75.451153467854766</v>
          </cell>
          <cell r="DM228">
            <v>115.05908913355091</v>
          </cell>
          <cell r="DN228">
            <v>38.902143868557488</v>
          </cell>
          <cell r="DO228">
            <v>-20.377977332494993</v>
          </cell>
          <cell r="DP228">
            <v>146.51943094713448</v>
          </cell>
          <cell r="DQ228">
            <v>38.79996180511381</v>
          </cell>
          <cell r="DR228">
            <v>161.52865794852084</v>
          </cell>
          <cell r="DS228">
            <v>-2.952951594305631</v>
          </cell>
          <cell r="DT228">
            <v>-29.965989332776047</v>
          </cell>
          <cell r="DU228">
            <v>121.46846359782958</v>
          </cell>
          <cell r="DV228">
            <v>25.554176736951149</v>
          </cell>
          <cell r="DW228">
            <v>242.7496665322717</v>
          </cell>
          <cell r="DX228">
            <v>-23.92665960617596</v>
          </cell>
          <cell r="DY228" t="e">
            <v>#DIV/0!</v>
          </cell>
          <cell r="DZ228">
            <v>8.8481676890219205</v>
          </cell>
          <cell r="EA228">
            <v>-17.665648097364766</v>
          </cell>
          <cell r="EB228">
            <v>16.804607723591474</v>
          </cell>
          <cell r="EC228">
            <v>0.49638225362487276</v>
          </cell>
          <cell r="ED228">
            <v>10.127982364170606</v>
          </cell>
          <cell r="EE228">
            <v>-48.749595573280601</v>
          </cell>
          <cell r="EF228">
            <v>15.137335872702138</v>
          </cell>
          <cell r="EG228">
            <v>19.591402596804812</v>
          </cell>
          <cell r="EH228">
            <v>102.26997510604554</v>
          </cell>
          <cell r="EI228">
            <v>218.1111111111112</v>
          </cell>
          <cell r="EJ228">
            <v>2.8152490450386551</v>
          </cell>
          <cell r="EK228">
            <v>70.59380286518811</v>
          </cell>
          <cell r="EL228">
            <v>-8.0704792362581657E-2</v>
          </cell>
          <cell r="EM228">
            <v>-2.1810112938453585E-2</v>
          </cell>
          <cell r="EN228">
            <v>-98.756218905472636</v>
          </cell>
          <cell r="EO228" t="e">
            <v>#DIV/0!</v>
          </cell>
          <cell r="EP228" t="e">
            <v>#DIV/0!</v>
          </cell>
          <cell r="EQ228" t="e">
            <v>#DIV/0!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>
            <v>-98.756218905472636</v>
          </cell>
          <cell r="EV228">
            <v>3.7019180460361412</v>
          </cell>
          <cell r="EW228">
            <v>2.7777777777778141</v>
          </cell>
          <cell r="EX228">
            <v>5.454545454545439</v>
          </cell>
          <cell r="EY228" t="e">
            <v>#DIV/0!</v>
          </cell>
        </row>
        <row r="229">
          <cell r="A229">
            <v>200706</v>
          </cell>
          <cell r="B229">
            <v>-2.0411283017603523</v>
          </cell>
          <cell r="C229">
            <v>-3.1153510674165545</v>
          </cell>
          <cell r="D229">
            <v>-11.034924019494213</v>
          </cell>
          <cell r="E229">
            <v>3.2985397120611282</v>
          </cell>
          <cell r="F229">
            <v>-66.19411123227917</v>
          </cell>
          <cell r="G229">
            <v>-4.8167539267015655</v>
          </cell>
          <cell r="H229">
            <v>40</v>
          </cell>
          <cell r="I229">
            <v>-97.014925373134332</v>
          </cell>
          <cell r="J229">
            <v>1000</v>
          </cell>
          <cell r="K229" t="e">
            <v>#DIV/0!</v>
          </cell>
          <cell r="L229" t="e">
            <v>#DIV/0!</v>
          </cell>
          <cell r="M229" t="e">
            <v>#DIV/0!</v>
          </cell>
          <cell r="N229">
            <v>74.668435013262609</v>
          </cell>
          <cell r="O229">
            <v>-11.227222103741624</v>
          </cell>
          <cell r="P229">
            <v>58.189655172413779</v>
          </cell>
          <cell r="Q229">
            <v>32.187070151306756</v>
          </cell>
          <cell r="R229">
            <v>322.752808988764</v>
          </cell>
          <cell r="S229">
            <v>199.99999999999994</v>
          </cell>
          <cell r="T229">
            <v>82.494004796163068</v>
          </cell>
          <cell r="U229">
            <v>-68.595538805942923</v>
          </cell>
          <cell r="V229">
            <v>-97.430313588850169</v>
          </cell>
          <cell r="W229">
            <v>-100</v>
          </cell>
          <cell r="X229">
            <v>-87.098930481283418</v>
          </cell>
          <cell r="Y229" t="e">
            <v>#DIV/0!</v>
          </cell>
          <cell r="Z229">
            <v>-74.334763948497852</v>
          </cell>
          <cell r="AA229">
            <v>122.39999999999998</v>
          </cell>
          <cell r="AB229">
            <v>-4.8841059602648897</v>
          </cell>
          <cell r="AC229">
            <v>-59.302325581395351</v>
          </cell>
          <cell r="AD229" t="e">
            <v>#DIV/0!</v>
          </cell>
          <cell r="AE229">
            <v>-79.93421052631578</v>
          </cell>
          <cell r="AF229">
            <v>-24.518538589717494</v>
          </cell>
          <cell r="AG229">
            <v>-50.815839973447638</v>
          </cell>
          <cell r="AH229">
            <v>-66.509177758530342</v>
          </cell>
          <cell r="AI229">
            <v>179.03091060985793</v>
          </cell>
          <cell r="AJ229">
            <v>-33.296140765918011</v>
          </cell>
          <cell r="AK229">
            <v>-62.19857621407894</v>
          </cell>
          <cell r="AL229">
            <v>221.68916966046532</v>
          </cell>
          <cell r="AM229">
            <v>314.97272362947086</v>
          </cell>
          <cell r="AN229">
            <v>125.02108079156059</v>
          </cell>
          <cell r="AO229">
            <v>93.306791056853086</v>
          </cell>
          <cell r="AP229">
            <v>567.34085257720903</v>
          </cell>
          <cell r="AQ229">
            <v>29.214914369845303</v>
          </cell>
          <cell r="AR229">
            <v>106.67535118018492</v>
          </cell>
          <cell r="AS229">
            <v>-28.259725869228163</v>
          </cell>
          <cell r="AT229">
            <v>0.92018683694649894</v>
          </cell>
          <cell r="AU229">
            <v>53.132049474712005</v>
          </cell>
          <cell r="AV229">
            <v>-22.494787224429501</v>
          </cell>
          <cell r="AW229">
            <v>100.41456708036213</v>
          </cell>
          <cell r="AX229">
            <v>60.818696294307159</v>
          </cell>
          <cell r="AY229" t="e">
            <v>#DIV/0!</v>
          </cell>
          <cell r="AZ229">
            <v>-10.055681941210167</v>
          </cell>
          <cell r="BA229">
            <v>-24.545030331311253</v>
          </cell>
          <cell r="BB229">
            <v>48.907912334350897</v>
          </cell>
          <cell r="BC229">
            <v>-17.489717269932299</v>
          </cell>
          <cell r="BD229">
            <v>10.792368349847152</v>
          </cell>
          <cell r="BE229">
            <v>-30.029074282339323</v>
          </cell>
          <cell r="BF229">
            <v>-34.397175909533559</v>
          </cell>
          <cell r="BG229">
            <v>22.813347792445256</v>
          </cell>
          <cell r="BH229">
            <v>-35.221602699502171</v>
          </cell>
          <cell r="BI229">
            <v>262.77777777777783</v>
          </cell>
          <cell r="BJ229">
            <v>25.968729860474511</v>
          </cell>
          <cell r="BK229">
            <v>383.04455445544551</v>
          </cell>
          <cell r="BL229">
            <v>6.9898283864452253</v>
          </cell>
          <cell r="BM229">
            <v>6.9898283864452253</v>
          </cell>
          <cell r="BN229" t="e">
            <v>#DIV/0!</v>
          </cell>
          <cell r="BO229" t="e">
            <v>#DIV/0!</v>
          </cell>
          <cell r="BP229" t="e">
            <v>#DIV/0!</v>
          </cell>
          <cell r="BQ229" t="e">
            <v>#DIV/0!</v>
          </cell>
          <cell r="BR229" t="e">
            <v>#DIV/0!</v>
          </cell>
          <cell r="BS229" t="e">
            <v>#DIV/0!</v>
          </cell>
          <cell r="BT229" t="e">
            <v>#DIV/0!</v>
          </cell>
          <cell r="BU229" t="e">
            <v>#DIV/0!</v>
          </cell>
          <cell r="BV229">
            <v>32.362183835951129</v>
          </cell>
          <cell r="BW229">
            <v>23.80952380952381</v>
          </cell>
          <cell r="BX229">
            <v>57.142857142857139</v>
          </cell>
          <cell r="BY229" t="e">
            <v>#DIV/0!</v>
          </cell>
          <cell r="CA229">
            <v>200706</v>
          </cell>
          <cell r="CB229">
            <v>10.61956906842083</v>
          </cell>
          <cell r="CC229">
            <v>10.741558140297158</v>
          </cell>
          <cell r="CD229">
            <v>14.317476820179209</v>
          </cell>
          <cell r="CE229">
            <v>24.321716540926047</v>
          </cell>
          <cell r="CF229">
            <v>717.05014749262523</v>
          </cell>
          <cell r="CG229">
            <v>-15.532734274711174</v>
          </cell>
          <cell r="CH229">
            <v>-41.666666666666671</v>
          </cell>
          <cell r="CI229">
            <v>173.31863285556778</v>
          </cell>
          <cell r="CJ229">
            <v>-67.64705882352942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>
            <v>63.290657878058028</v>
          </cell>
          <cell r="CO229">
            <v>16.02513256128104</v>
          </cell>
          <cell r="CP229">
            <v>258.58098068350677</v>
          </cell>
          <cell r="CQ229">
            <v>6.6131317902692501</v>
          </cell>
          <cell r="CR229">
            <v>15.071318095892778</v>
          </cell>
          <cell r="CS229">
            <v>-13.925925925925924</v>
          </cell>
          <cell r="CT229">
            <v>47.382275519157645</v>
          </cell>
          <cell r="CU229">
            <v>-21.47494438788604</v>
          </cell>
          <cell r="CV229">
            <v>-35.06078200127007</v>
          </cell>
          <cell r="CW229">
            <v>-100</v>
          </cell>
          <cell r="CX229">
            <v>-33.952840051109305</v>
          </cell>
          <cell r="CY229">
            <v>331.11111111111109</v>
          </cell>
          <cell r="CZ229">
            <v>-26.074895977808595</v>
          </cell>
          <cell r="DA229">
            <v>33.814432989690744</v>
          </cell>
          <cell r="DB229">
            <v>45.715138847417165</v>
          </cell>
          <cell r="DC229">
            <v>-34.195402298850581</v>
          </cell>
          <cell r="DD229">
            <v>133.33333333333334</v>
          </cell>
          <cell r="DE229">
            <v>-31.913541004450096</v>
          </cell>
          <cell r="DF229">
            <v>7.7302336652179235</v>
          </cell>
          <cell r="DG229">
            <v>0.84588989676417725</v>
          </cell>
          <cell r="DH229">
            <v>-32.091809299904256</v>
          </cell>
          <cell r="DI229">
            <v>52.109359259000541</v>
          </cell>
          <cell r="DJ229">
            <v>135.00116865678621</v>
          </cell>
          <cell r="DK229">
            <v>-22.190158217387562</v>
          </cell>
          <cell r="DL229">
            <v>84.225434439411401</v>
          </cell>
          <cell r="DM229">
            <v>135.46672779971644</v>
          </cell>
          <cell r="DN229">
            <v>48.94026890019444</v>
          </cell>
          <cell r="DO229">
            <v>7.4671095196257227</v>
          </cell>
          <cell r="DP229">
            <v>216.65633455214692</v>
          </cell>
          <cell r="DQ229">
            <v>38.091788197353424</v>
          </cell>
          <cell r="DR229">
            <v>154.23110050705714</v>
          </cell>
          <cell r="DS229">
            <v>-6.6955027194702268</v>
          </cell>
          <cell r="DT229">
            <v>-27.296167324884763</v>
          </cell>
          <cell r="DU229">
            <v>109.74209667729463</v>
          </cell>
          <cell r="DV229">
            <v>15.967668790380344</v>
          </cell>
          <cell r="DW229">
            <v>220.90717648669767</v>
          </cell>
          <cell r="DX229">
            <v>1.1830754754486748</v>
          </cell>
          <cell r="DY229" t="e">
            <v>#DIV/0!</v>
          </cell>
          <cell r="DZ229">
            <v>5.37921383935047</v>
          </cell>
          <cell r="EA229">
            <v>-18.654680441880217</v>
          </cell>
          <cell r="EB229">
            <v>20.044341721682585</v>
          </cell>
          <cell r="EC229">
            <v>-3.2270879936222059</v>
          </cell>
          <cell r="ED229">
            <v>10.188381090141178</v>
          </cell>
          <cell r="EE229">
            <v>-46.610193156155887</v>
          </cell>
          <cell r="EF229">
            <v>5.2304335162550046</v>
          </cell>
          <cell r="EG229">
            <v>20.025378888462498</v>
          </cell>
          <cell r="EH229">
            <v>65.253011850705775</v>
          </cell>
          <cell r="EI229">
            <v>224.49206349206349</v>
          </cell>
          <cell r="EJ229">
            <v>5.1295588443046825</v>
          </cell>
          <cell r="EK229">
            <v>84.196184723212212</v>
          </cell>
          <cell r="EL229">
            <v>2.1360049948842033</v>
          </cell>
          <cell r="EM229">
            <v>2.1773358991269873</v>
          </cell>
          <cell r="EN229">
            <v>-98.756218905472636</v>
          </cell>
          <cell r="EO229" t="e">
            <v>#DIV/0!</v>
          </cell>
          <cell r="EP229" t="e">
            <v>#DIV/0!</v>
          </cell>
          <cell r="EQ229" t="e">
            <v>#DIV/0!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>
            <v>-98.756218905472636</v>
          </cell>
          <cell r="EV229">
            <v>7.8924515725037736</v>
          </cell>
          <cell r="EW229">
            <v>6.2015503875969387</v>
          </cell>
          <cell r="EX229">
            <v>11.290322580645153</v>
          </cell>
          <cell r="EY229" t="e">
            <v>#DIV/0!</v>
          </cell>
        </row>
        <row r="230">
          <cell r="A230">
            <v>200707</v>
          </cell>
          <cell r="B230">
            <v>0.58089621673566683</v>
          </cell>
          <cell r="C230">
            <v>-0.93394522066348884</v>
          </cell>
          <cell r="D230">
            <v>2.1407280717900932</v>
          </cell>
          <cell r="E230">
            <v>-8.8957660375842664</v>
          </cell>
          <cell r="F230">
            <v>9.9960489924930869</v>
          </cell>
          <cell r="G230">
            <v>79.62690230731468</v>
          </cell>
          <cell r="H230">
            <v>-100</v>
          </cell>
          <cell r="I230">
            <v>-83.171408743927827</v>
          </cell>
          <cell r="J230">
            <v>-100</v>
          </cell>
          <cell r="K230" t="e">
            <v>#DIV/0!</v>
          </cell>
          <cell r="L230" t="e">
            <v>#DIV/0!</v>
          </cell>
          <cell r="M230" t="e">
            <v>#DIV/0!</v>
          </cell>
          <cell r="N230">
            <v>65.095285857572719</v>
          </cell>
          <cell r="O230">
            <v>-21.978136116953578</v>
          </cell>
          <cell r="P230">
            <v>96.51162790697677</v>
          </cell>
          <cell r="Q230">
            <v>14.096385542168676</v>
          </cell>
          <cell r="R230">
            <v>71.867881548974935</v>
          </cell>
          <cell r="S230">
            <v>-84.642857142857139</v>
          </cell>
          <cell r="T230">
            <v>75.576036866359459</v>
          </cell>
          <cell r="U230">
            <v>-13.977320016612879</v>
          </cell>
          <cell r="V230">
            <v>46.846175347060495</v>
          </cell>
          <cell r="W230" t="e">
            <v>#DIV/0!</v>
          </cell>
          <cell r="X230">
            <v>-74.391938846421127</v>
          </cell>
          <cell r="Y230" t="e">
            <v>#DIV/0!</v>
          </cell>
          <cell r="Z230">
            <v>-96.928051738075993</v>
          </cell>
          <cell r="AA230">
            <v>61.313868613138709</v>
          </cell>
          <cell r="AB230">
            <v>33.775117571611815</v>
          </cell>
          <cell r="AC230">
            <v>-43.262411347517727</v>
          </cell>
          <cell r="AD230" t="e">
            <v>#DIV/0!</v>
          </cell>
          <cell r="AE230">
            <v>-66.541353383458642</v>
          </cell>
          <cell r="AF230">
            <v>29.918273976184793</v>
          </cell>
          <cell r="AG230">
            <v>56.414563829399611</v>
          </cell>
          <cell r="AH230">
            <v>-9.7157025653223741</v>
          </cell>
          <cell r="AI230">
            <v>-92.184962406015046</v>
          </cell>
          <cell r="AJ230">
            <v>31.921578003559432</v>
          </cell>
          <cell r="AK230">
            <v>-25.61510520446069</v>
          </cell>
          <cell r="AL230">
            <v>121.82610977743752</v>
          </cell>
          <cell r="AM230">
            <v>518.51602017036635</v>
          </cell>
          <cell r="AN230">
            <v>134.04251495112612</v>
          </cell>
          <cell r="AO230">
            <v>18.069057141902519</v>
          </cell>
          <cell r="AP230">
            <v>654.83075670712481</v>
          </cell>
          <cell r="AQ230">
            <v>4.82562334912447</v>
          </cell>
          <cell r="AR230">
            <v>166.85569303731694</v>
          </cell>
          <cell r="AS230">
            <v>-4.9773664059444087</v>
          </cell>
          <cell r="AT230">
            <v>-63.16684844117804</v>
          </cell>
          <cell r="AU230">
            <v>24.359395112464682</v>
          </cell>
          <cell r="AV230">
            <v>107.66309881443686</v>
          </cell>
          <cell r="AW230">
            <v>53.723834500336295</v>
          </cell>
          <cell r="AX230">
            <v>-50.923025128306129</v>
          </cell>
          <cell r="AY230" t="e">
            <v>#DIV/0!</v>
          </cell>
          <cell r="AZ230">
            <v>-23.172699555581858</v>
          </cell>
          <cell r="BA230">
            <v>-27.139507620164125</v>
          </cell>
          <cell r="BB230">
            <v>-40.185867635107833</v>
          </cell>
          <cell r="BC230">
            <v>-59.855698922617343</v>
          </cell>
          <cell r="BD230" t="e">
            <v>#DIV/0!</v>
          </cell>
          <cell r="BE230">
            <v>-95.485610999204269</v>
          </cell>
          <cell r="BF230">
            <v>64.753347305313042</v>
          </cell>
          <cell r="BG230">
            <v>12.129739428135707</v>
          </cell>
          <cell r="BH230">
            <v>-48.122122338781125</v>
          </cell>
          <cell r="BI230">
            <v>321.11111111111103</v>
          </cell>
          <cell r="BJ230">
            <v>-72.850932018312022</v>
          </cell>
          <cell r="BK230">
            <v>161.84210526315786</v>
          </cell>
          <cell r="BL230">
            <v>-36.519830908931972</v>
          </cell>
          <cell r="BM230">
            <v>-37.283944592209394</v>
          </cell>
          <cell r="BN230" t="e">
            <v>#DIV/0!</v>
          </cell>
          <cell r="BO230" t="e">
            <v>#DIV/0!</v>
          </cell>
          <cell r="BP230" t="e">
            <v>#DIV/0!</v>
          </cell>
          <cell r="BQ230" t="e">
            <v>#DIV/0!</v>
          </cell>
          <cell r="BR230" t="e">
            <v>#DIV/0!</v>
          </cell>
          <cell r="BS230" t="e">
            <v>#DIV/0!</v>
          </cell>
          <cell r="BT230" t="e">
            <v>#DIV/0!</v>
          </cell>
          <cell r="BU230" t="e">
            <v>#DIV/0!</v>
          </cell>
          <cell r="BV230">
            <v>20.472502069287017</v>
          </cell>
          <cell r="BW230">
            <v>0</v>
          </cell>
          <cell r="BX230">
            <v>61.538461538461547</v>
          </cell>
          <cell r="BY230" t="e">
            <v>#DIV/0!</v>
          </cell>
          <cell r="CA230">
            <v>200707</v>
          </cell>
          <cell r="CB230">
            <v>9.490591999277882</v>
          </cell>
          <cell r="CC230">
            <v>9.4626391885312984</v>
          </cell>
          <cell r="CD230">
            <v>12.635379957624181</v>
          </cell>
          <cell r="CE230">
            <v>19.41077784733416</v>
          </cell>
          <cell r="CF230">
            <v>414.81168721499751</v>
          </cell>
          <cell r="CG230">
            <v>-4.9956512285279473</v>
          </cell>
          <cell r="CH230">
            <v>-46.153846153846168</v>
          </cell>
          <cell r="CI230">
            <v>73.655116623971963</v>
          </cell>
          <cell r="CJ230">
            <v>-70.270270270270274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>
            <v>63.493135268962419</v>
          </cell>
          <cell r="CO230">
            <v>10.088509215991721</v>
          </cell>
          <cell r="CP230">
            <v>253.56371490280782</v>
          </cell>
          <cell r="CQ230">
            <v>7.4780671215708168</v>
          </cell>
          <cell r="CR230">
            <v>22.517545169478879</v>
          </cell>
          <cell r="CS230">
            <v>-34.659685863874344</v>
          </cell>
          <cell r="CT230">
            <v>50.558006747988571</v>
          </cell>
          <cell r="CU230">
            <v>-20.469736531049548</v>
          </cell>
          <cell r="CV230">
            <v>-26.173458556163254</v>
          </cell>
          <cell r="CW230">
            <v>-100</v>
          </cell>
          <cell r="CX230">
            <v>-39.74422770700636</v>
          </cell>
          <cell r="CY230">
            <v>331.11111111111109</v>
          </cell>
          <cell r="CZ230">
            <v>-41.829947869854401</v>
          </cell>
          <cell r="DA230">
            <v>39.871382636655937</v>
          </cell>
          <cell r="DB230">
            <v>44.251729197233317</v>
          </cell>
          <cell r="DC230">
            <v>-35.722819593787321</v>
          </cell>
          <cell r="DD230">
            <v>416.66666666666674</v>
          </cell>
          <cell r="DE230">
            <v>-36.922240348015222</v>
          </cell>
          <cell r="DF230">
            <v>10.49276639395967</v>
          </cell>
          <cell r="DG230">
            <v>9.4867284048505383</v>
          </cell>
          <cell r="DH230">
            <v>-30.688429783449635</v>
          </cell>
          <cell r="DI230">
            <v>30.465211009248208</v>
          </cell>
          <cell r="DJ230">
            <v>126.35404839716128</v>
          </cell>
          <cell r="DK230">
            <v>-22.499586902822827</v>
          </cell>
          <cell r="DL230">
            <v>88.884341646501014</v>
          </cell>
          <cell r="DM230">
            <v>160.38493912677205</v>
          </cell>
          <cell r="DN230">
            <v>57.170738623081121</v>
          </cell>
          <cell r="DO230">
            <v>9.587499044081099</v>
          </cell>
          <cell r="DP230">
            <v>248.87504206354237</v>
          </cell>
          <cell r="DQ230">
            <v>35.267302502692445</v>
          </cell>
          <cell r="DR230">
            <v>155.66965918437549</v>
          </cell>
          <cell r="DS230">
            <v>-6.5022123841985859</v>
          </cell>
          <cell r="DT230">
            <v>-31.673244484908651</v>
          </cell>
          <cell r="DU230">
            <v>93.236132890298848</v>
          </cell>
          <cell r="DV230">
            <v>22.736610134431004</v>
          </cell>
          <cell r="DW230">
            <v>210.1975220775916</v>
          </cell>
          <cell r="DX230">
            <v>-20.032018183169185</v>
          </cell>
          <cell r="DY230" t="e">
            <v>#DIV/0!</v>
          </cell>
          <cell r="DZ230">
            <v>-0.34058414495994782</v>
          </cell>
          <cell r="EA230">
            <v>-19.778045089441605</v>
          </cell>
          <cell r="EB230">
            <v>11.776436647854354</v>
          </cell>
          <cell r="EC230">
            <v>-5.705966876700785</v>
          </cell>
          <cell r="ED230">
            <v>12.461108362868444</v>
          </cell>
          <cell r="EE230">
            <v>-52.537198052333999</v>
          </cell>
          <cell r="EF230">
            <v>13.366659142097475</v>
          </cell>
          <cell r="EG230">
            <v>19.206928456599343</v>
          </cell>
          <cell r="EH230">
            <v>50.685257178313634</v>
          </cell>
          <cell r="EI230">
            <v>236.56944444444446</v>
          </cell>
          <cell r="EJ230">
            <v>-13.326054559899035</v>
          </cell>
          <cell r="EK230">
            <v>88.970529351882021</v>
          </cell>
          <cell r="EL230">
            <v>0.88927434174669884</v>
          </cell>
          <cell r="EM230">
            <v>0.90412344430326641</v>
          </cell>
          <cell r="EN230">
            <v>-36.567164179104473</v>
          </cell>
          <cell r="EO230" t="e">
            <v>#DIV/0!</v>
          </cell>
          <cell r="EP230" t="e">
            <v>#DIV/0!</v>
          </cell>
          <cell r="EQ230" t="e">
            <v>#DIV/0!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>
            <v>-36.567164179104473</v>
          </cell>
          <cell r="EV230">
            <v>10.070840049413405</v>
          </cell>
          <cell r="EW230">
            <v>5.1282051282051526</v>
          </cell>
          <cell r="EX230">
            <v>20</v>
          </cell>
          <cell r="EY230" t="e">
            <v>#DIV/0!</v>
          </cell>
        </row>
        <row r="231">
          <cell r="A231">
            <v>200708</v>
          </cell>
          <cell r="B231">
            <v>-2.9569267231936465</v>
          </cell>
          <cell r="C231">
            <v>-5.465244294959902</v>
          </cell>
          <cell r="D231">
            <v>-5.1788049808776151</v>
          </cell>
          <cell r="E231">
            <v>-8.2044861057355689</v>
          </cell>
          <cell r="F231">
            <v>162.22466960352426</v>
          </cell>
          <cell r="G231">
            <v>116.02806260118723</v>
          </cell>
          <cell r="H231" t="e">
            <v>#DIV/0!</v>
          </cell>
          <cell r="I231">
            <v>-69.367369589345174</v>
          </cell>
          <cell r="J231" t="e">
            <v>#DIV/0!</v>
          </cell>
          <cell r="K231" t="e">
            <v>#DIV/0!</v>
          </cell>
          <cell r="L231" t="e">
            <v>#DIV/0!</v>
          </cell>
          <cell r="M231" t="e">
            <v>#DIV/0!</v>
          </cell>
          <cell r="N231">
            <v>108.11965811965814</v>
          </cell>
          <cell r="O231">
            <v>-30.006304447501151</v>
          </cell>
          <cell r="P231">
            <v>-77.34375</v>
          </cell>
          <cell r="Q231">
            <v>51.98358413132695</v>
          </cell>
          <cell r="R231">
            <v>75.042444821731721</v>
          </cell>
          <cell r="S231">
            <v>-86.073500967117994</v>
          </cell>
          <cell r="T231">
            <v>75.24557956777997</v>
          </cell>
          <cell r="U231">
            <v>-20.428423961342801</v>
          </cell>
          <cell r="V231">
            <v>35.246913580246911</v>
          </cell>
          <cell r="W231" t="e">
            <v>#DIV/0!</v>
          </cell>
          <cell r="X231">
            <v>-86.66117743927542</v>
          </cell>
          <cell r="Y231" t="e">
            <v>#DIV/0!</v>
          </cell>
          <cell r="Z231">
            <v>-66.225749559082885</v>
          </cell>
          <cell r="AA231">
            <v>977.41935483870952</v>
          </cell>
          <cell r="AB231">
            <v>95.771513353115722</v>
          </cell>
          <cell r="AC231">
            <v>-64.534883720930225</v>
          </cell>
          <cell r="AD231" t="e">
            <v>#DIV/0!</v>
          </cell>
          <cell r="AE231">
            <v>-91.737891737891744</v>
          </cell>
          <cell r="AF231">
            <v>2.3534705460687775</v>
          </cell>
          <cell r="AG231">
            <v>12.758621151658446</v>
          </cell>
          <cell r="AH231">
            <v>-59.269554161802141</v>
          </cell>
          <cell r="AI231">
            <v>588.39924812030074</v>
          </cell>
          <cell r="AJ231">
            <v>-53.818631250053251</v>
          </cell>
          <cell r="AK231">
            <v>-74.490125203540799</v>
          </cell>
          <cell r="AL231">
            <v>130.85094187288578</v>
          </cell>
          <cell r="AM231">
            <v>394.93008312171361</v>
          </cell>
          <cell r="AN231">
            <v>43.29974575225782</v>
          </cell>
          <cell r="AO231">
            <v>269.32056890350509</v>
          </cell>
          <cell r="AP231">
            <v>-78.406664855439558</v>
          </cell>
          <cell r="AQ231">
            <v>6.4291021433109563</v>
          </cell>
          <cell r="AR231">
            <v>100.0977919431827</v>
          </cell>
          <cell r="AS231">
            <v>-83.22359592353088</v>
          </cell>
          <cell r="AT231">
            <v>-64.922604086662844</v>
          </cell>
          <cell r="AU231">
            <v>7.4941924805805797</v>
          </cell>
          <cell r="AV231">
            <v>5.5322889639710837</v>
          </cell>
          <cell r="AW231">
            <v>-44.564224616892325</v>
          </cell>
          <cell r="AX231">
            <v>-64.472674289891387</v>
          </cell>
          <cell r="AY231" t="e">
            <v>#DIV/0!</v>
          </cell>
          <cell r="AZ231">
            <v>-26.377680959726248</v>
          </cell>
          <cell r="BA231">
            <v>13.507625272331154</v>
          </cell>
          <cell r="BB231">
            <v>18.528602949660538</v>
          </cell>
          <cell r="BC231">
            <v>-51.737601177064867</v>
          </cell>
          <cell r="BD231">
            <v>23.074346503619324</v>
          </cell>
          <cell r="BE231">
            <v>-95.610487649070095</v>
          </cell>
          <cell r="BF231">
            <v>-41.230149304921369</v>
          </cell>
          <cell r="BG231">
            <v>17.912737189943911</v>
          </cell>
          <cell r="BH231">
            <v>-27.367424242424235</v>
          </cell>
          <cell r="BI231">
            <v>85.555555555555571</v>
          </cell>
          <cell r="BJ231">
            <v>-70.83213273073379</v>
          </cell>
          <cell r="BK231">
            <v>743.80952380952385</v>
          </cell>
          <cell r="BL231">
            <v>-50.840562487511008</v>
          </cell>
          <cell r="BM231">
            <v>-54.077253218884124</v>
          </cell>
          <cell r="BN231" t="e">
            <v>#DIV/0!</v>
          </cell>
          <cell r="BO231" t="e">
            <v>#DIV/0!</v>
          </cell>
          <cell r="BP231" t="e">
            <v>#DIV/0!</v>
          </cell>
          <cell r="BQ231" t="e">
            <v>#DIV/0!</v>
          </cell>
          <cell r="BR231" t="e">
            <v>#DIV/0!</v>
          </cell>
          <cell r="BS231" t="e">
            <v>#DIV/0!</v>
          </cell>
          <cell r="BT231" t="e">
            <v>#DIV/0!</v>
          </cell>
          <cell r="BU231" t="e">
            <v>#DIV/0!</v>
          </cell>
          <cell r="BV231">
            <v>22.969776626493484</v>
          </cell>
          <cell r="BW231">
            <v>12.903225806451601</v>
          </cell>
          <cell r="BX231">
            <v>46.15384615384616</v>
          </cell>
          <cell r="BY231" t="e">
            <v>#DIV/0!</v>
          </cell>
          <cell r="CA231">
            <v>200708</v>
          </cell>
          <cell r="CB231">
            <v>8.3678606733483321</v>
          </cell>
          <cell r="CC231">
            <v>8.1706564773206907</v>
          </cell>
          <cell r="CD231">
            <v>10.599953753398481</v>
          </cell>
          <cell r="CE231">
            <v>16.038147852028658</v>
          </cell>
          <cell r="CF231">
            <v>381.22711963684293</v>
          </cell>
          <cell r="CG231">
            <v>6.079312558644844</v>
          </cell>
          <cell r="CH231">
            <v>-30.769230769230788</v>
          </cell>
          <cell r="CI231">
            <v>58.163019956720376</v>
          </cell>
          <cell r="CJ231">
            <v>-70.270270270270274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>
            <v>67.745876603543081</v>
          </cell>
          <cell r="CO231">
            <v>5.1168343851270635</v>
          </cell>
          <cell r="CP231">
            <v>238.98830006882321</v>
          </cell>
          <cell r="CQ231">
            <v>11.589989888776557</v>
          </cell>
          <cell r="CR231">
            <v>30.374603174603152</v>
          </cell>
          <cell r="CS231">
            <v>-52.717391304347835</v>
          </cell>
          <cell r="CT231">
            <v>53.438789546079761</v>
          </cell>
          <cell r="CU231">
            <v>-20.465250331354895</v>
          </cell>
          <cell r="CV231">
            <v>-22.397221932313073</v>
          </cell>
          <cell r="CW231">
            <v>-100</v>
          </cell>
          <cell r="CX231">
            <v>-44.803551609322966</v>
          </cell>
          <cell r="CY231">
            <v>331.11111111111109</v>
          </cell>
          <cell r="CZ231">
            <v>-45.9608780050769</v>
          </cell>
          <cell r="DA231">
            <v>84.379785604900462</v>
          </cell>
          <cell r="DB231">
            <v>50.629017447199288</v>
          </cell>
          <cell r="DC231">
            <v>-40.634291377601585</v>
          </cell>
          <cell r="DD231">
            <v>550</v>
          </cell>
          <cell r="DE231">
            <v>-45.707762557077622</v>
          </cell>
          <cell r="DF231">
            <v>9.6412071750118002</v>
          </cell>
          <cell r="DG231">
            <v>9.8257901552425579</v>
          </cell>
          <cell r="DH231">
            <v>-33.983540917082138</v>
          </cell>
          <cell r="DI231">
            <v>57.033498490726885</v>
          </cell>
          <cell r="DJ231">
            <v>106.76550706342343</v>
          </cell>
          <cell r="DK231">
            <v>-26.636196723241326</v>
          </cell>
          <cell r="DL231">
            <v>94.718060859004908</v>
          </cell>
          <cell r="DM231">
            <v>178.47431044277101</v>
          </cell>
          <cell r="DN231">
            <v>55.115985214862576</v>
          </cell>
          <cell r="DO231">
            <v>34.641116283268502</v>
          </cell>
          <cell r="DP231">
            <v>184.96796319770567</v>
          </cell>
          <cell r="DQ231">
            <v>33.087671080181082</v>
          </cell>
          <cell r="DR231">
            <v>148.20337089856901</v>
          </cell>
          <cell r="DS231">
            <v>-21.226518315989622</v>
          </cell>
          <cell r="DT231">
            <v>-35.051521663696505</v>
          </cell>
          <cell r="DU231">
            <v>81.112784758596916</v>
          </cell>
          <cell r="DV231">
            <v>20.789034735606961</v>
          </cell>
          <cell r="DW231">
            <v>189.95574456244947</v>
          </cell>
          <cell r="DX231">
            <v>-33.859707205139799</v>
          </cell>
          <cell r="DY231" t="e">
            <v>#DIV/0!</v>
          </cell>
          <cell r="DZ231">
            <v>-4.8487113371553363</v>
          </cell>
          <cell r="EA231">
            <v>-17.056224613411231</v>
          </cell>
          <cell r="EB231">
            <v>12.450794736545376</v>
          </cell>
          <cell r="EC231">
            <v>-7.5953250009694671</v>
          </cell>
          <cell r="ED231">
            <v>13.345544874597692</v>
          </cell>
          <cell r="EE231">
            <v>-57.190844918313019</v>
          </cell>
          <cell r="EF231">
            <v>1.8889210026673737</v>
          </cell>
          <cell r="EG231">
            <v>19.115953560303822</v>
          </cell>
          <cell r="EH231">
            <v>37.615970986934258</v>
          </cell>
          <cell r="EI231">
            <v>206.36666666666667</v>
          </cell>
          <cell r="EJ231">
            <v>-21.832705016055783</v>
          </cell>
          <cell r="EK231">
            <v>115.65197848577893</v>
          </cell>
          <cell r="EL231">
            <v>0.77569516994519461</v>
          </cell>
          <cell r="EM231">
            <v>0.78335736781447451</v>
          </cell>
          <cell r="EN231">
            <v>-18.594527363184071</v>
          </cell>
          <cell r="EO231" t="e">
            <v>#DIV/0!</v>
          </cell>
          <cell r="EP231" t="e">
            <v>#DIV/0!</v>
          </cell>
          <cell r="EQ231" t="e">
            <v>#DIV/0!</v>
          </cell>
          <cell r="ER231" t="e">
            <v>#DIV/0!</v>
          </cell>
          <cell r="ES231" t="e">
            <v>#DIV/0!</v>
          </cell>
          <cell r="ET231" t="e">
            <v>#DIV/0!</v>
          </cell>
          <cell r="EU231">
            <v>-18.594527363184071</v>
          </cell>
          <cell r="EV231">
            <v>12.132896566182268</v>
          </cell>
          <cell r="EW231">
            <v>6.4171122994652592</v>
          </cell>
          <cell r="EX231">
            <v>23.86363636363636</v>
          </cell>
          <cell r="EY231" t="e">
            <v>#DIV/0!</v>
          </cell>
        </row>
        <row r="232">
          <cell r="A232">
            <v>200709</v>
          </cell>
          <cell r="B232">
            <v>-9.7753664396300337</v>
          </cell>
          <cell r="C232">
            <v>-12.75057701849353</v>
          </cell>
          <cell r="D232">
            <v>-12.71458442265029</v>
          </cell>
          <cell r="E232">
            <v>-22.709338529231289</v>
          </cell>
          <cell r="F232">
            <v>-97.184231697506036</v>
          </cell>
          <cell r="G232">
            <v>-11.79245283018868</v>
          </cell>
          <cell r="H232" t="e">
            <v>#DIV/0!</v>
          </cell>
          <cell r="I232">
            <v>-100</v>
          </cell>
          <cell r="J232" t="e">
            <v>#DIV/0!</v>
          </cell>
          <cell r="K232" t="e">
            <v>#DIV/0!</v>
          </cell>
          <cell r="L232" t="e">
            <v>#DIV/0!</v>
          </cell>
          <cell r="M232" t="e">
            <v>#DIV/0!</v>
          </cell>
          <cell r="N232">
            <v>-35.027985074626869</v>
          </cell>
          <cell r="O232">
            <v>-46.244198162356717</v>
          </cell>
          <cell r="P232">
            <v>-98.676293622141998</v>
          </cell>
          <cell r="Q232">
            <v>18.078381795195938</v>
          </cell>
          <cell r="R232">
            <v>8.6158192090395289</v>
          </cell>
          <cell r="S232">
            <v>-46.153846153846153</v>
          </cell>
          <cell r="T232">
            <v>60.305343511450388</v>
          </cell>
          <cell r="U232">
            <v>-10.993258797362287</v>
          </cell>
          <cell r="V232">
            <v>-76.416065911431517</v>
          </cell>
          <cell r="W232" t="e">
            <v>#DIV/0!</v>
          </cell>
          <cell r="X232">
            <v>-89.234293193717278</v>
          </cell>
          <cell r="Y232" t="e">
            <v>#DIV/0!</v>
          </cell>
          <cell r="Z232">
            <v>-97.468354430379748</v>
          </cell>
          <cell r="AA232">
            <v>-36.866359447004612</v>
          </cell>
          <cell r="AB232">
            <v>100.08412787436902</v>
          </cell>
          <cell r="AC232">
            <v>47.27272727272728</v>
          </cell>
          <cell r="AD232" t="e">
            <v>#DIV/0!</v>
          </cell>
          <cell r="AE232">
            <v>-78.504672897196258</v>
          </cell>
          <cell r="AF232">
            <v>-0.40139851859510145</v>
          </cell>
          <cell r="AG232">
            <v>35.650147418939014</v>
          </cell>
          <cell r="AH232">
            <v>-23.238278992173477</v>
          </cell>
          <cell r="AI232">
            <v>-100</v>
          </cell>
          <cell r="AJ232">
            <v>-42.566719130419713</v>
          </cell>
          <cell r="AK232">
            <v>-72.773801946386854</v>
          </cell>
          <cell r="AL232">
            <v>194.42812313920234</v>
          </cell>
          <cell r="AM232">
            <v>313.74220243172033</v>
          </cell>
          <cell r="AN232">
            <v>14.147864483106403</v>
          </cell>
          <cell r="AO232">
            <v>-30.734696375651453</v>
          </cell>
          <cell r="AP232">
            <v>-67.336597981083145</v>
          </cell>
          <cell r="AQ232">
            <v>-13.326760087805638</v>
          </cell>
          <cell r="AR232">
            <v>100.90421647923097</v>
          </cell>
          <cell r="AS232">
            <v>-69.43430246176419</v>
          </cell>
          <cell r="AT232">
            <v>-82.014590998185312</v>
          </cell>
          <cell r="AU232">
            <v>99.88253280660058</v>
          </cell>
          <cell r="AV232">
            <v>-12.774337136196706</v>
          </cell>
          <cell r="AW232">
            <v>-87.768444647388364</v>
          </cell>
          <cell r="AX232">
            <v>-23.309661144229253</v>
          </cell>
          <cell r="AY232" t="e">
            <v>#DIV/0!</v>
          </cell>
          <cell r="AZ232">
            <v>-1.7098873749323076</v>
          </cell>
          <cell r="BA232">
            <v>-14.999147775694553</v>
          </cell>
          <cell r="BB232">
            <v>-4.5452731789382881</v>
          </cell>
          <cell r="BC232">
            <v>3.5804513008555148</v>
          </cell>
          <cell r="BD232" t="e">
            <v>#DIV/0!</v>
          </cell>
          <cell r="BE232">
            <v>-54.078817608710111</v>
          </cell>
          <cell r="BF232">
            <v>105.77302521503015</v>
          </cell>
          <cell r="BG232">
            <v>15.047806085970606</v>
          </cell>
          <cell r="BH232">
            <v>9.6590909090908923</v>
          </cell>
          <cell r="BI232">
            <v>88.333333333333343</v>
          </cell>
          <cell r="BJ232">
            <v>-69.745083862585446</v>
          </cell>
          <cell r="BK232">
            <v>757.14285714285734</v>
          </cell>
          <cell r="BL232">
            <v>-16.020743454122993</v>
          </cell>
          <cell r="BM232">
            <v>-1.6476791262592911</v>
          </cell>
          <cell r="BN232">
            <v>-100</v>
          </cell>
          <cell r="BO232" t="e">
            <v>#DIV/0!</v>
          </cell>
          <cell r="BP232" t="e">
            <v>#DIV/0!</v>
          </cell>
          <cell r="BQ232" t="e">
            <v>#DIV/0!</v>
          </cell>
          <cell r="BR232" t="e">
            <v>#DIV/0!</v>
          </cell>
          <cell r="BS232" t="e">
            <v>#DIV/0!</v>
          </cell>
          <cell r="BT232" t="e">
            <v>#DIV/0!</v>
          </cell>
          <cell r="BU232">
            <v>-100</v>
          </cell>
          <cell r="BV232">
            <v>15.371448530381898</v>
          </cell>
          <cell r="BW232">
            <v>9.0909090909090793</v>
          </cell>
          <cell r="BX232">
            <v>30.769230769230774</v>
          </cell>
          <cell r="BY232" t="e">
            <v>#DIV/0!</v>
          </cell>
          <cell r="CA232">
            <v>200709</v>
          </cell>
          <cell r="CB232">
            <v>7.0458979933295041</v>
          </cell>
          <cell r="CC232">
            <v>6.7299691363025289</v>
          </cell>
          <cell r="CD232">
            <v>8.5349188793594237</v>
          </cell>
          <cell r="CE232">
            <v>12.733235743088471</v>
          </cell>
          <cell r="CF232">
            <v>307.55698711595636</v>
          </cell>
          <cell r="CG232">
            <v>3.7946332428823553</v>
          </cell>
          <cell r="CH232">
            <v>-23.07692307692308</v>
          </cell>
          <cell r="CI232">
            <v>51.934403510798006</v>
          </cell>
          <cell r="CJ232">
            <v>-40.54054054054054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>
            <v>49.331439077385937</v>
          </cell>
          <cell r="CO232">
            <v>1.532369487469353</v>
          </cell>
          <cell r="CP232">
            <v>163.90152528766396</v>
          </cell>
          <cell r="CQ232">
            <v>12.179708146616107</v>
          </cell>
          <cell r="CR232">
            <v>25.752575257525748</v>
          </cell>
          <cell r="CS232">
            <v>-52.493438320209975</v>
          </cell>
          <cell r="CT232">
            <v>54.175194433074068</v>
          </cell>
          <cell r="CU232">
            <v>-19.84924815333855</v>
          </cell>
          <cell r="CV232">
            <v>-22.89034296028882</v>
          </cell>
          <cell r="CW232">
            <v>-100</v>
          </cell>
          <cell r="CX232">
            <v>-47.626075749386764</v>
          </cell>
          <cell r="CY232">
            <v>331.11111111111109</v>
          </cell>
          <cell r="CZ232">
            <v>-50.904427645788338</v>
          </cell>
          <cell r="DA232">
            <v>54.137931034482762</v>
          </cell>
          <cell r="DB232">
            <v>57.586995975696368</v>
          </cell>
          <cell r="DC232">
            <v>-36.090225563909769</v>
          </cell>
          <cell r="DD232">
            <v>566.66666666666663</v>
          </cell>
          <cell r="DE232">
            <v>-49.900438072481087</v>
          </cell>
          <cell r="DF232">
            <v>8.659573793180968</v>
          </cell>
          <cell r="DG232">
            <v>12.155441993199616</v>
          </cell>
          <cell r="DH232">
            <v>-32.945221260177831</v>
          </cell>
          <cell r="DI232">
            <v>49.895612195693843</v>
          </cell>
          <cell r="DJ232">
            <v>103.88751114293538</v>
          </cell>
          <cell r="DK232">
            <v>-29.408393680238348</v>
          </cell>
          <cell r="DL232">
            <v>105.28463778657886</v>
          </cell>
          <cell r="DM232">
            <v>188.21095821912076</v>
          </cell>
          <cell r="DN232">
            <v>47.999457200426008</v>
          </cell>
          <cell r="DO232">
            <v>25.80468120371016</v>
          </cell>
          <cell r="DP232">
            <v>130.98652220131365</v>
          </cell>
          <cell r="DQ232">
            <v>29.826116457565774</v>
          </cell>
          <cell r="DR232">
            <v>143.6917592462629</v>
          </cell>
          <cell r="DS232">
            <v>-28.988788644546545</v>
          </cell>
          <cell r="DT232">
            <v>-39.070366227772567</v>
          </cell>
          <cell r="DU232">
            <v>82.982833457106494</v>
          </cell>
          <cell r="DV232">
            <v>17.383553552922805</v>
          </cell>
          <cell r="DW232">
            <v>147.71243367737418</v>
          </cell>
          <cell r="DX232">
            <v>-31.1217592514123</v>
          </cell>
          <cell r="DY232" t="e">
            <v>#DIV/0!</v>
          </cell>
          <cell r="DZ232">
            <v>-4.4837757801017091</v>
          </cell>
          <cell r="EA232">
            <v>-16.861562283262614</v>
          </cell>
          <cell r="EB232">
            <v>10.653407195487645</v>
          </cell>
          <cell r="EC232">
            <v>-6.3907781586171239</v>
          </cell>
          <cell r="ED232">
            <v>13.734973110163381</v>
          </cell>
          <cell r="EE232">
            <v>-57.104188564308451</v>
          </cell>
          <cell r="EF232">
            <v>4.7586476383679894</v>
          </cell>
          <cell r="EG232">
            <v>18.964952453177929</v>
          </cell>
          <cell r="EH232">
            <v>36.138074242731108</v>
          </cell>
          <cell r="EI232">
            <v>186.69444444444446</v>
          </cell>
          <cell r="EJ232">
            <v>-31.336208299602646</v>
          </cell>
          <cell r="EK232">
            <v>134.26343201124803</v>
          </cell>
          <cell r="EL232">
            <v>0.72118436084932114</v>
          </cell>
          <cell r="EM232">
            <v>0.77661485752484793</v>
          </cell>
          <cell r="EN232">
            <v>-63.05390911656788</v>
          </cell>
          <cell r="EO232" t="e">
            <v>#DIV/0!</v>
          </cell>
          <cell r="EP232" t="e">
            <v>#DIV/0!</v>
          </cell>
          <cell r="EQ232" t="e">
            <v>#DIV/0!</v>
          </cell>
          <cell r="ER232" t="e">
            <v>#DIV/0!</v>
          </cell>
          <cell r="ES232" t="e">
            <v>#DIV/0!</v>
          </cell>
          <cell r="ET232" t="e">
            <v>#DIV/0!</v>
          </cell>
          <cell r="EU232">
            <v>-63.05390911656788</v>
          </cell>
          <cell r="EV232">
            <v>12.596467614564347</v>
          </cell>
          <cell r="EW232">
            <v>6.8181818181818414</v>
          </cell>
          <cell r="EX232">
            <v>24.752475247524757</v>
          </cell>
          <cell r="EY232" t="e">
            <v>#DIV/0!</v>
          </cell>
        </row>
        <row r="233">
          <cell r="A233">
            <v>200710</v>
          </cell>
          <cell r="B233">
            <v>-0.11052943305973884</v>
          </cell>
          <cell r="C233">
            <v>-2.2758013632559084</v>
          </cell>
          <cell r="D233">
            <v>-1.6260766755917473</v>
          </cell>
          <cell r="E233">
            <v>9.3427228609258179</v>
          </cell>
          <cell r="F233">
            <v>-94.111291193949214</v>
          </cell>
          <cell r="G233">
            <v>-44.14414414414415</v>
          </cell>
          <cell r="H233">
            <v>66.666666666666686</v>
          </cell>
          <cell r="I233">
            <v>-99.947117927022745</v>
          </cell>
          <cell r="J233" t="e">
            <v>#DIV/0!</v>
          </cell>
          <cell r="K233" t="e">
            <v>#DIV/0!</v>
          </cell>
          <cell r="L233" t="e">
            <v>#DIV/0!</v>
          </cell>
          <cell r="M233" t="e">
            <v>#DIV/0!</v>
          </cell>
          <cell r="N233">
            <v>-9.6738529574350451</v>
          </cell>
          <cell r="O233">
            <v>2.5717899470651702</v>
          </cell>
          <cell r="P233">
            <v>-96.15384615384616</v>
          </cell>
          <cell r="Q233">
            <v>28.187919463087241</v>
          </cell>
          <cell r="R233">
            <v>5.9244126659856846</v>
          </cell>
          <cell r="S233">
            <v>-79.487179487179489</v>
          </cell>
          <cell r="T233">
            <v>105.11727078891258</v>
          </cell>
          <cell r="U233">
            <v>3.7545341451062484</v>
          </cell>
          <cell r="V233">
            <v>-99.56919763058697</v>
          </cell>
          <cell r="W233" t="e">
            <v>#DIV/0!</v>
          </cell>
          <cell r="X233">
            <v>-97.390155269243479</v>
          </cell>
          <cell r="Y233">
            <v>-100</v>
          </cell>
          <cell r="Z233">
            <v>-100</v>
          </cell>
          <cell r="AA233">
            <v>-21.875</v>
          </cell>
          <cell r="AB233">
            <v>400.81259522600305</v>
          </cell>
          <cell r="AC233">
            <v>160</v>
          </cell>
          <cell r="AD233" t="e">
            <v>#DIV/0!</v>
          </cell>
          <cell r="AE233">
            <v>-53.521126760563376</v>
          </cell>
          <cell r="AF233">
            <v>-13.953291751476783</v>
          </cell>
          <cell r="AG233">
            <v>-53.55590986612301</v>
          </cell>
          <cell r="AH233">
            <v>25.131955306083213</v>
          </cell>
          <cell r="AI233">
            <v>45.991729323308277</v>
          </cell>
          <cell r="AJ233">
            <v>-96.761727548509398</v>
          </cell>
          <cell r="AK233">
            <v>-24.713436752151267</v>
          </cell>
          <cell r="AL233">
            <v>-25.439943719386306</v>
          </cell>
          <cell r="AM233">
            <v>161.79531906483629</v>
          </cell>
          <cell r="AN233">
            <v>84.185825508519201</v>
          </cell>
          <cell r="AO233">
            <v>0.46368610991946468</v>
          </cell>
          <cell r="AP233">
            <v>178.21579514996944</v>
          </cell>
          <cell r="AQ233">
            <v>85.587759729734074</v>
          </cell>
          <cell r="AR233">
            <v>54.655713769307766</v>
          </cell>
          <cell r="AS233">
            <v>-33.394693676900772</v>
          </cell>
          <cell r="AT233">
            <v>-42.119418037433832</v>
          </cell>
          <cell r="AU233">
            <v>58.659903447675191</v>
          </cell>
          <cell r="AV233">
            <v>22.056902953262551</v>
          </cell>
          <cell r="AW233">
            <v>-58.092082163019327</v>
          </cell>
          <cell r="AX233">
            <v>60.122540144828747</v>
          </cell>
          <cell r="AY233" t="e">
            <v>#DIV/0!</v>
          </cell>
          <cell r="AZ233">
            <v>58.216428683224478</v>
          </cell>
          <cell r="BA233">
            <v>-15.563171833618938</v>
          </cell>
          <cell r="BB233">
            <v>-24.484457616573422</v>
          </cell>
          <cell r="BC233">
            <v>3.5723620614381844</v>
          </cell>
          <cell r="BD233" t="e">
            <v>#DIV/0!</v>
          </cell>
          <cell r="BE233">
            <v>-71.880749158353112</v>
          </cell>
          <cell r="BF233">
            <v>185.96352964547918</v>
          </cell>
          <cell r="BG233">
            <v>13.626676179058322</v>
          </cell>
          <cell r="BH233">
            <v>15.849756359904205</v>
          </cell>
          <cell r="BI233" t="e">
            <v>#DIV/0!</v>
          </cell>
          <cell r="BJ233">
            <v>-65.094990318887795</v>
          </cell>
          <cell r="BK233">
            <v>223.61111111111114</v>
          </cell>
          <cell r="BL233">
            <v>-37.563230723738471</v>
          </cell>
          <cell r="BM233">
            <v>-37.15486194477792</v>
          </cell>
          <cell r="BN233">
            <v>-95.679012345679013</v>
          </cell>
          <cell r="BO233" t="e">
            <v>#DIV/0!</v>
          </cell>
          <cell r="BP233" t="e">
            <v>#DIV/0!</v>
          </cell>
          <cell r="BQ233" t="e">
            <v>#DIV/0!</v>
          </cell>
          <cell r="BR233" t="e">
            <v>#DIV/0!</v>
          </cell>
          <cell r="BS233" t="e">
            <v>#DIV/0!</v>
          </cell>
          <cell r="BT233" t="e">
            <v>#DIV/0!</v>
          </cell>
          <cell r="BU233">
            <v>-95.679012345679013</v>
          </cell>
          <cell r="BV233">
            <v>20.528940967612328</v>
          </cell>
          <cell r="BW233">
            <v>37.931034482758605</v>
          </cell>
          <cell r="BX233">
            <v>-14.285714285714292</v>
          </cell>
          <cell r="BY233" t="e">
            <v>#DIV/0!</v>
          </cell>
          <cell r="CA233">
            <v>200710</v>
          </cell>
          <cell r="CB233">
            <v>6.5403830164443661</v>
          </cell>
          <cell r="CC233">
            <v>6.1195784052658411</v>
          </cell>
          <cell r="CD233">
            <v>7.671747091623331</v>
          </cell>
          <cell r="CE233">
            <v>12.46598653043722</v>
          </cell>
          <cell r="CF233">
            <v>181.26380159673857</v>
          </cell>
          <cell r="CG233">
            <v>2.895059380415006</v>
          </cell>
          <cell r="CH233">
            <v>-6.25</v>
          </cell>
          <cell r="CI233">
            <v>24.710900473933634</v>
          </cell>
          <cell r="CJ233">
            <v>48.648648648648646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>
            <v>41.582577132486392</v>
          </cell>
          <cell r="CO233">
            <v>1.600876854439079</v>
          </cell>
          <cell r="CP233">
            <v>142.3312883435583</v>
          </cell>
          <cell r="CQ233">
            <v>13.441998306519892</v>
          </cell>
          <cell r="CR233">
            <v>21.250773036487331</v>
          </cell>
          <cell r="CS233">
            <v>-53.807740324594263</v>
          </cell>
          <cell r="CT233">
            <v>58.636788048552745</v>
          </cell>
          <cell r="CU233">
            <v>-18.208000132694195</v>
          </cell>
          <cell r="CV233">
            <v>-26.706509795513639</v>
          </cell>
          <cell r="CW233">
            <v>-97.916666666666671</v>
          </cell>
          <cell r="CX233">
            <v>-50.572037627363933</v>
          </cell>
          <cell r="CY233">
            <v>-80.811078140454995</v>
          </cell>
          <cell r="CZ233">
            <v>-53.449379239728657</v>
          </cell>
          <cell r="DA233">
            <v>42.330097087378647</v>
          </cell>
          <cell r="DB233">
            <v>82.328390993959374</v>
          </cell>
          <cell r="DC233">
            <v>-27.289048473967682</v>
          </cell>
          <cell r="DD233">
            <v>583.33333333333326</v>
          </cell>
          <cell r="DE233">
            <v>-50.09423294383717</v>
          </cell>
          <cell r="DF233">
            <v>6.4906479970728412</v>
          </cell>
          <cell r="DG233">
            <v>6.5372149476757215</v>
          </cell>
          <cell r="DH233">
            <v>-28.7165190160039</v>
          </cell>
          <cell r="DI233">
            <v>49.427146251007628</v>
          </cell>
          <cell r="DJ233">
            <v>47.435385554693312</v>
          </cell>
          <cell r="DK233">
            <v>-29.210537333287959</v>
          </cell>
          <cell r="DL233">
            <v>67.883382004954683</v>
          </cell>
          <cell r="DM233">
            <v>185.60619028198636</v>
          </cell>
          <cell r="DN233">
            <v>52.980576724617009</v>
          </cell>
          <cell r="DO233">
            <v>23.417222555466878</v>
          </cell>
          <cell r="DP233">
            <v>136.08179646133459</v>
          </cell>
          <cell r="DQ233">
            <v>32.685687907420572</v>
          </cell>
          <cell r="DR233">
            <v>131.20786927198088</v>
          </cell>
          <cell r="DS233">
            <v>-29.301018135028357</v>
          </cell>
          <cell r="DT233">
            <v>-39.242688648387791</v>
          </cell>
          <cell r="DU233">
            <v>80.779078053567446</v>
          </cell>
          <cell r="DV233">
            <v>17.790255677823197</v>
          </cell>
          <cell r="DW233">
            <v>135.00845121809058</v>
          </cell>
          <cell r="DX233">
            <v>-13.291063257141715</v>
          </cell>
          <cell r="DY233" t="e">
            <v>#DIV/0!</v>
          </cell>
          <cell r="DZ233">
            <v>-0.15841114241851528</v>
          </cell>
          <cell r="EA233">
            <v>-16.739746850244074</v>
          </cell>
          <cell r="EB233">
            <v>6.9167753665822005</v>
          </cell>
          <cell r="EC233">
            <v>-5.4723776245432703</v>
          </cell>
          <cell r="ED233">
            <v>13.734973110163381</v>
          </cell>
          <cell r="EE233">
            <v>-57.44618960883777</v>
          </cell>
          <cell r="EF233">
            <v>14.245814235598971</v>
          </cell>
          <cell r="EG233">
            <v>18.75231671060294</v>
          </cell>
          <cell r="EH233">
            <v>34.420111841362683</v>
          </cell>
          <cell r="EI233">
            <v>186.69444444444446</v>
          </cell>
          <cell r="EJ233">
            <v>-37.34231582976286</v>
          </cell>
          <cell r="EK233">
            <v>138.8617400135283</v>
          </cell>
          <cell r="EL233">
            <v>0.50456139481080697</v>
          </cell>
          <cell r="EM233">
            <v>0.56329389696132637</v>
          </cell>
          <cell r="EN233">
            <v>-64.480431848852902</v>
          </cell>
          <cell r="EO233" t="e">
            <v>#DIV/0!</v>
          </cell>
          <cell r="EP233" t="e">
            <v>#DIV/0!</v>
          </cell>
          <cell r="EQ233" t="e">
            <v>#DIV/0!</v>
          </cell>
          <cell r="ER233" t="e">
            <v>#DIV/0!</v>
          </cell>
          <cell r="ES233" t="e">
            <v>#DIV/0!</v>
          </cell>
          <cell r="ET233" t="e">
            <v>#DIV/0!</v>
          </cell>
          <cell r="EU233">
            <v>-64.480431848852902</v>
          </cell>
          <cell r="EV233">
            <v>13.533862022954395</v>
          </cell>
          <cell r="EW233">
            <v>10.441767068273109</v>
          </cell>
          <cell r="EX233">
            <v>19.999999999999972</v>
          </cell>
          <cell r="EY233" t="e">
            <v>#DIV/0!</v>
          </cell>
        </row>
        <row r="234">
          <cell r="A234">
            <v>200711</v>
          </cell>
          <cell r="B234">
            <v>17.915091910051189</v>
          </cell>
          <cell r="C234">
            <v>16.084276835172389</v>
          </cell>
          <cell r="D234">
            <v>13.832302483210839</v>
          </cell>
          <cell r="E234">
            <v>29.859188740395496</v>
          </cell>
          <cell r="F234">
            <v>-98.785425101214571</v>
          </cell>
          <cell r="G234">
            <v>1031.6239316239316</v>
          </cell>
          <cell r="H234" t="e">
            <v>#DIV/0!</v>
          </cell>
          <cell r="I234">
            <v>-93.878769782024477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>
            <v>18.242399000416484</v>
          </cell>
          <cell r="O234">
            <v>8.3657587548638332</v>
          </cell>
          <cell r="P234">
            <v>-98.028909329829176</v>
          </cell>
          <cell r="Q234">
            <v>61.884368308351156</v>
          </cell>
          <cell r="R234">
            <v>182.744702320888</v>
          </cell>
          <cell r="S234">
            <v>-87.5</v>
          </cell>
          <cell r="T234">
            <v>94.535519125683038</v>
          </cell>
          <cell r="U234">
            <v>-33.167452233043321</v>
          </cell>
          <cell r="V234">
            <v>-98.66831836481883</v>
          </cell>
          <cell r="W234" t="e">
            <v>#DIV/0!</v>
          </cell>
          <cell r="X234">
            <v>-91.660290742157613</v>
          </cell>
          <cell r="Y234" t="e">
            <v>#DIV/0!</v>
          </cell>
          <cell r="Z234">
            <v>-95.381526104417674</v>
          </cell>
          <cell r="AA234">
            <v>280</v>
          </cell>
          <cell r="AB234">
            <v>281.13387327298716</v>
          </cell>
          <cell r="AC234">
            <v>-59.900990099009903</v>
          </cell>
          <cell r="AD234" t="e">
            <v>#DIV/0!</v>
          </cell>
          <cell r="AE234">
            <v>-81.057268722466958</v>
          </cell>
          <cell r="AF234">
            <v>-4.0891520605844818</v>
          </cell>
          <cell r="AG234">
            <v>-21.430934204218346</v>
          </cell>
          <cell r="AH234">
            <v>27.149615213076856</v>
          </cell>
          <cell r="AI234" t="e">
            <v>#DIV/0!</v>
          </cell>
          <cell r="AJ234">
            <v>-92.88514920340954</v>
          </cell>
          <cell r="AK234">
            <v>19.796204229626383</v>
          </cell>
          <cell r="AL234">
            <v>312.29260412589764</v>
          </cell>
          <cell r="AM234">
            <v>174.08408669123918</v>
          </cell>
          <cell r="AN234">
            <v>72.251415254799099</v>
          </cell>
          <cell r="AO234">
            <v>122.61823432675163</v>
          </cell>
          <cell r="AP234">
            <v>216.72954952767566</v>
          </cell>
          <cell r="AQ234">
            <v>225.93016519150552</v>
          </cell>
          <cell r="AR234">
            <v>-37.819783163964004</v>
          </cell>
          <cell r="AS234">
            <v>-38.185158192736537</v>
          </cell>
          <cell r="AT234">
            <v>-70.345617933571745</v>
          </cell>
          <cell r="AU234">
            <v>75.977244073621023</v>
          </cell>
          <cell r="AV234">
            <v>10.45141570558603</v>
          </cell>
          <cell r="AW234">
            <v>-83.957767996823463</v>
          </cell>
          <cell r="AX234">
            <v>404.60173258804934</v>
          </cell>
          <cell r="AY234" t="e">
            <v>#DIV/0!</v>
          </cell>
          <cell r="AZ234">
            <v>10.131079310425832</v>
          </cell>
          <cell r="BA234">
            <v>-15.76915261125788</v>
          </cell>
          <cell r="BB234">
            <v>185.23505868257877</v>
          </cell>
          <cell r="BC234">
            <v>-7.6241431063402985</v>
          </cell>
          <cell r="BD234" t="e">
            <v>#DIV/0!</v>
          </cell>
          <cell r="BE234">
            <v>-88.387814666875357</v>
          </cell>
          <cell r="BF234">
            <v>76.923569611203646</v>
          </cell>
          <cell r="BG234">
            <v>-22.738361059168028</v>
          </cell>
          <cell r="BH234">
            <v>13.185800489190513</v>
          </cell>
          <cell r="BI234">
            <v>106.38888888888891</v>
          </cell>
          <cell r="BJ234">
            <v>137.48047867759388</v>
          </cell>
          <cell r="BK234">
            <v>633.33333333333326</v>
          </cell>
          <cell r="BL234">
            <v>18.580573718429477</v>
          </cell>
          <cell r="BM234">
            <v>18.580573718429477</v>
          </cell>
          <cell r="BN234" t="e">
            <v>#DIV/0!</v>
          </cell>
          <cell r="BO234" t="e">
            <v>#DIV/0!</v>
          </cell>
          <cell r="BP234" t="e">
            <v>#DIV/0!</v>
          </cell>
          <cell r="BQ234" t="e">
            <v>#DIV/0!</v>
          </cell>
          <cell r="BR234" t="e">
            <v>#DIV/0!</v>
          </cell>
          <cell r="BS234" t="e">
            <v>#DIV/0!</v>
          </cell>
          <cell r="BT234" t="e">
            <v>#DIV/0!</v>
          </cell>
          <cell r="BU234" t="e">
            <v>#DIV/0!</v>
          </cell>
          <cell r="BV234">
            <v>62.349047358779785</v>
          </cell>
          <cell r="BW234">
            <v>68</v>
          </cell>
          <cell r="BX234">
            <v>42.857142857142861</v>
          </cell>
          <cell r="BY234" t="e">
            <v>#DIV/0!</v>
          </cell>
          <cell r="CA234">
            <v>200711</v>
          </cell>
          <cell r="CB234">
            <v>7.8101380279050261</v>
          </cell>
          <cell r="CC234">
            <v>7.2498999485312083</v>
          </cell>
          <cell r="CD234">
            <v>8.1588614420338672</v>
          </cell>
          <cell r="CE234">
            <v>13.739000020746303</v>
          </cell>
          <cell r="CF234">
            <v>149.95473747736872</v>
          </cell>
          <cell r="CG234">
            <v>12.969240426867515</v>
          </cell>
          <cell r="CH234">
            <v>6.25</v>
          </cell>
          <cell r="CI234">
            <v>-3.8635873084394632</v>
          </cell>
          <cell r="CJ234">
            <v>483.78378378378375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>
            <v>38.118199802176065</v>
          </cell>
          <cell r="CO234">
            <v>2.0141524065178942</v>
          </cell>
          <cell r="CP234">
            <v>104.50785773366422</v>
          </cell>
          <cell r="CQ234">
            <v>17.800038528221918</v>
          </cell>
          <cell r="CR234">
            <v>32.742155525238729</v>
          </cell>
          <cell r="CS234">
            <v>-54.140914709517922</v>
          </cell>
          <cell r="CT234">
            <v>61.974932249322478</v>
          </cell>
          <cell r="CU234">
            <v>-19.437623706634028</v>
          </cell>
          <cell r="CV234">
            <v>-28.724124756876918</v>
          </cell>
          <cell r="CW234">
            <v>-97.916666666666671</v>
          </cell>
          <cell r="CX234">
            <v>-53.498383405383805</v>
          </cell>
          <cell r="CY234">
            <v>-80.712166172106834</v>
          </cell>
          <cell r="CZ234">
            <v>-60.180509294079727</v>
          </cell>
          <cell r="DA234">
            <v>54.377880184331815</v>
          </cell>
          <cell r="DB234">
            <v>96.515264839872174</v>
          </cell>
          <cell r="DC234">
            <v>-32.294832826747722</v>
          </cell>
          <cell r="DD234">
            <v>583.33333333333326</v>
          </cell>
          <cell r="DE234">
            <v>-54.618603154168014</v>
          </cell>
          <cell r="DF234">
            <v>5.5510320280929903</v>
          </cell>
          <cell r="DG234">
            <v>3.7804444129162533</v>
          </cell>
          <cell r="DH234">
            <v>-26.274962038584832</v>
          </cell>
          <cell r="DI234">
            <v>52.796665048000079</v>
          </cell>
          <cell r="DJ234">
            <v>17.685801078693842</v>
          </cell>
          <cell r="DK234">
            <v>-25.58024845330813</v>
          </cell>
          <cell r="DL234">
            <v>78.956419645365116</v>
          </cell>
          <cell r="DM234">
            <v>184.6353785997851</v>
          </cell>
          <cell r="DN234">
            <v>54.737996164820203</v>
          </cell>
          <cell r="DO234">
            <v>28.289304988981542</v>
          </cell>
          <cell r="DP234">
            <v>139.2948543524239</v>
          </cell>
          <cell r="DQ234">
            <v>44.980954769433168</v>
          </cell>
          <cell r="DR234">
            <v>94.87482248668428</v>
          </cell>
          <cell r="DS234">
            <v>-29.9494955115034</v>
          </cell>
          <cell r="DT234">
            <v>-42.602572984750253</v>
          </cell>
          <cell r="DU234">
            <v>80.421177384254634</v>
          </cell>
          <cell r="DV234">
            <v>17.062886007431047</v>
          </cell>
          <cell r="DW234">
            <v>112.0663672419922</v>
          </cell>
          <cell r="DX234">
            <v>2.4472184496147236</v>
          </cell>
          <cell r="DY234" t="e">
            <v>#DIV/0!</v>
          </cell>
          <cell r="DZ234">
            <v>0.50560109561918409</v>
          </cell>
          <cell r="EA234">
            <v>-16.674620597499271</v>
          </cell>
          <cell r="EB234">
            <v>16.87403718024612</v>
          </cell>
          <cell r="EC234">
            <v>-5.6940437399164665</v>
          </cell>
          <cell r="ED234">
            <v>15.818306443496709</v>
          </cell>
          <cell r="EE234">
            <v>-59.688832567011339</v>
          </cell>
          <cell r="EF234">
            <v>17.658959330310125</v>
          </cell>
          <cell r="EG234">
            <v>15.728214832339731</v>
          </cell>
          <cell r="EH234">
            <v>33.057910735751648</v>
          </cell>
          <cell r="EI234">
            <v>175.22222222222229</v>
          </cell>
          <cell r="EJ234">
            <v>-31.434586593461532</v>
          </cell>
          <cell r="EK234">
            <v>170.61376205948233</v>
          </cell>
          <cell r="EL234">
            <v>4.4608640602416187</v>
          </cell>
          <cell r="EM234">
            <v>4.5095251807898222</v>
          </cell>
          <cell r="EN234">
            <v>-64.480431848852902</v>
          </cell>
          <cell r="EO234" t="e">
            <v>#DIV/0!</v>
          </cell>
          <cell r="EP234" t="e">
            <v>#DIV/0!</v>
          </cell>
          <cell r="EQ234" t="e">
            <v>#DIV/0!</v>
          </cell>
          <cell r="ER234" t="e">
            <v>#DIV/0!</v>
          </cell>
          <cell r="ES234" t="e">
            <v>#DIV/0!</v>
          </cell>
          <cell r="ET234" t="e">
            <v>#DIV/0!</v>
          </cell>
          <cell r="EU234">
            <v>-64.480431848852902</v>
          </cell>
          <cell r="EV234">
            <v>17.466182809606195</v>
          </cell>
          <cell r="EW234">
            <v>15.693430656934311</v>
          </cell>
          <cell r="EX234">
            <v>21.311475409836049</v>
          </cell>
          <cell r="EY234" t="e">
            <v>#DIV/0!</v>
          </cell>
        </row>
        <row r="235">
          <cell r="A235">
            <v>200712</v>
          </cell>
          <cell r="B235">
            <v>-1.0452646216108263</v>
          </cell>
          <cell r="C235">
            <v>-2.0787688553653254</v>
          </cell>
          <cell r="D235">
            <v>-1.3997160644266557</v>
          </cell>
          <cell r="E235">
            <v>30.438436027494248</v>
          </cell>
          <cell r="F235">
            <v>-75.079113924050631</v>
          </cell>
          <cell r="G235">
            <v>5.4868624420401773</v>
          </cell>
          <cell r="H235" t="e">
            <v>#DIV/0!</v>
          </cell>
          <cell r="I235">
            <v>-75.494411006018908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>
            <v>22.312608948285884</v>
          </cell>
          <cell r="O235">
            <v>33.124699085219078</v>
          </cell>
          <cell r="P235">
            <v>-98.019801980198025</v>
          </cell>
          <cell r="Q235">
            <v>44.359255202628702</v>
          </cell>
          <cell r="R235">
            <v>84.243964421855168</v>
          </cell>
          <cell r="S235">
            <v>-11.1111111111111</v>
          </cell>
          <cell r="T235">
            <v>61.611374407582929</v>
          </cell>
          <cell r="U235">
            <v>-47.334856528415401</v>
          </cell>
          <cell r="V235">
            <v>-89.36142709410548</v>
          </cell>
          <cell r="W235" t="e">
            <v>#DIV/0!</v>
          </cell>
          <cell r="X235">
            <v>-79.692886242557194</v>
          </cell>
          <cell r="Y235" t="e">
            <v>#DIV/0!</v>
          </cell>
          <cell r="Z235">
            <v>-99.655002464268108</v>
          </cell>
          <cell r="AA235">
            <v>4675</v>
          </cell>
          <cell r="AB235">
            <v>67.6076217360621</v>
          </cell>
          <cell r="AC235">
            <v>-49.565217391304337</v>
          </cell>
          <cell r="AD235" t="e">
            <v>#DIV/0!</v>
          </cell>
          <cell r="AE235">
            <v>-58.208955223880601</v>
          </cell>
          <cell r="AF235">
            <v>-24.66623863602355</v>
          </cell>
          <cell r="AG235">
            <v>-48.157334036744246</v>
          </cell>
          <cell r="AH235">
            <v>53.572520213131213</v>
          </cell>
          <cell r="AI235" t="e">
            <v>#DIV/0!</v>
          </cell>
          <cell r="AJ235">
            <v>-89.016023771293902</v>
          </cell>
          <cell r="AK235">
            <v>42.493947906176913</v>
          </cell>
          <cell r="AL235">
            <v>79.429640358954487</v>
          </cell>
          <cell r="AM235">
            <v>348.30711690244874</v>
          </cell>
          <cell r="AN235">
            <v>157.38677739260038</v>
          </cell>
          <cell r="AO235">
            <v>65.24233115321104</v>
          </cell>
          <cell r="AP235">
            <v>198.29792116235143</v>
          </cell>
          <cell r="AQ235">
            <v>208.54751933365236</v>
          </cell>
          <cell r="AR235">
            <v>58.107389917844756</v>
          </cell>
          <cell r="AS235">
            <v>-57.973884875174392</v>
          </cell>
          <cell r="AT235">
            <v>-74.469153892988857</v>
          </cell>
          <cell r="AU235">
            <v>86.180370433545619</v>
          </cell>
          <cell r="AV235">
            <v>-31.434808773816087</v>
          </cell>
          <cell r="AW235">
            <v>-88.372119012607797</v>
          </cell>
          <cell r="AX235">
            <v>5640.5909022556416</v>
          </cell>
          <cell r="AY235" t="e">
            <v>#DIV/0!</v>
          </cell>
          <cell r="AZ235">
            <v>-15.988968155729367</v>
          </cell>
          <cell r="BA235">
            <v>6.7204887628191159</v>
          </cell>
          <cell r="BB235">
            <v>82.175912540309582</v>
          </cell>
          <cell r="BC235">
            <v>8.8884688983705331</v>
          </cell>
          <cell r="BD235">
            <v>70.962982323917601</v>
          </cell>
          <cell r="BE235">
            <v>-49.85195038945227</v>
          </cell>
          <cell r="BF235">
            <v>9.5343141585624522</v>
          </cell>
          <cell r="BG235">
            <v>13.915617115146347</v>
          </cell>
          <cell r="BH235">
            <v>1.144143256844572</v>
          </cell>
          <cell r="BI235">
            <v>106.38888888888891</v>
          </cell>
          <cell r="BJ235">
            <v>-29.760434695758093</v>
          </cell>
          <cell r="BK235">
            <v>345.66037735849056</v>
          </cell>
          <cell r="BL235">
            <v>-3.0702676595558671</v>
          </cell>
          <cell r="BM235">
            <v>-3.0702676595558671</v>
          </cell>
          <cell r="BN235" t="e">
            <v>#DIV/0!</v>
          </cell>
          <cell r="BO235" t="e">
            <v>#DIV/0!</v>
          </cell>
          <cell r="BP235" t="e">
            <v>#DIV/0!</v>
          </cell>
          <cell r="BQ235" t="e">
            <v>#DIV/0!</v>
          </cell>
          <cell r="BR235" t="e">
            <v>#DIV/0!</v>
          </cell>
          <cell r="BS235" t="e">
            <v>#DIV/0!</v>
          </cell>
          <cell r="BT235" t="e">
            <v>#DIV/0!</v>
          </cell>
          <cell r="BU235" t="e">
            <v>#DIV/0!</v>
          </cell>
          <cell r="BV235">
            <v>23.365907823320129</v>
          </cell>
          <cell r="BW235">
            <v>30.434782608695627</v>
          </cell>
          <cell r="BX235">
            <v>9.0909090909090793</v>
          </cell>
          <cell r="BY235" t="e">
            <v>#DIV/0!</v>
          </cell>
          <cell r="CA235">
            <v>200712</v>
          </cell>
          <cell r="CB235">
            <v>6.8898263485048545</v>
          </cell>
          <cell r="CC235">
            <v>6.2673534591757516</v>
          </cell>
          <cell r="CD235">
            <v>7.3484079596699132</v>
          </cell>
          <cell r="CE235">
            <v>14.882469089934631</v>
          </cell>
          <cell r="CF235">
            <v>130.36501377410471</v>
          </cell>
          <cell r="CG235">
            <v>12.584858469967017</v>
          </cell>
          <cell r="CH235">
            <v>6.25</v>
          </cell>
          <cell r="CI235">
            <v>-9.3945027220820805</v>
          </cell>
          <cell r="CJ235">
            <v>810.81081081081084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>
            <v>35.34509124273626</v>
          </cell>
          <cell r="CO235">
            <v>3.7809416261767694</v>
          </cell>
          <cell r="CP235">
            <v>58.688000000000017</v>
          </cell>
          <cell r="CQ235">
            <v>19.946879150066394</v>
          </cell>
          <cell r="CR235">
            <v>35.496805763218703</v>
          </cell>
          <cell r="CS235">
            <v>-53.902888752304854</v>
          </cell>
          <cell r="CT235">
            <v>61.950679734429286</v>
          </cell>
          <cell r="CU235">
            <v>-22.251527747220052</v>
          </cell>
          <cell r="CV235">
            <v>-32.540844887066328</v>
          </cell>
          <cell r="CW235">
            <v>-97.916666666666671</v>
          </cell>
          <cell r="CX235">
            <v>-54.9334706841789</v>
          </cell>
          <cell r="CY235">
            <v>-80.514342235410481</v>
          </cell>
          <cell r="CZ235">
            <v>-67.245942131263234</v>
          </cell>
          <cell r="DA235">
            <v>71.349862258953181</v>
          </cell>
          <cell r="DB235">
            <v>92.864993316500829</v>
          </cell>
          <cell r="DC235">
            <v>-34.864165588615776</v>
          </cell>
          <cell r="DD235">
            <v>583.33333333333326</v>
          </cell>
          <cell r="DE235">
            <v>-55.029923055001426</v>
          </cell>
          <cell r="DF235">
            <v>2.3645854471500627</v>
          </cell>
          <cell r="DG235">
            <v>-1.4176227674622623</v>
          </cell>
          <cell r="DH235">
            <v>-23.42326624388069</v>
          </cell>
          <cell r="DI235">
            <v>53.195865048000059</v>
          </cell>
          <cell r="DJ235">
            <v>-4.892111658771114</v>
          </cell>
          <cell r="DK235">
            <v>-22.516680565326595</v>
          </cell>
          <cell r="DL235">
            <v>78.974643422845503</v>
          </cell>
          <cell r="DM235">
            <v>194.30266067893803</v>
          </cell>
          <cell r="DN235">
            <v>60.971420055719705</v>
          </cell>
          <cell r="DO235">
            <v>29.850473777278722</v>
          </cell>
          <cell r="DP235">
            <v>141.55550825318736</v>
          </cell>
          <cell r="DQ235">
            <v>53.716896285931256</v>
          </cell>
          <cell r="DR235">
            <v>92.483154542885984</v>
          </cell>
          <cell r="DS235">
            <v>-32.547783267075545</v>
          </cell>
          <cell r="DT235">
            <v>-45.973922390865653</v>
          </cell>
          <cell r="DU235">
            <v>80.919490541711014</v>
          </cell>
          <cell r="DV235">
            <v>8.5364876208818572</v>
          </cell>
          <cell r="DW235">
            <v>77.888187517610447</v>
          </cell>
          <cell r="DX235">
            <v>19.161083124929036</v>
          </cell>
          <cell r="DY235" t="e">
            <v>#DIV/0!</v>
          </cell>
          <cell r="DZ235">
            <v>-0.74229066151485767</v>
          </cell>
          <cell r="EA235">
            <v>-15.298631965298625</v>
          </cell>
          <cell r="EB235">
            <v>21.303714168752208</v>
          </cell>
          <cell r="EC235">
            <v>-4.0889119205634046</v>
          </cell>
          <cell r="ED235">
            <v>18.024093478713567</v>
          </cell>
          <cell r="EE235">
            <v>-59.337215459725563</v>
          </cell>
          <cell r="EF235">
            <v>17.312410484121841</v>
          </cell>
          <cell r="EG235">
            <v>15.685221527852235</v>
          </cell>
          <cell r="EH235">
            <v>29.42892045386921</v>
          </cell>
          <cell r="EI235">
            <v>166.61805555555554</v>
          </cell>
          <cell r="EJ235">
            <v>-31.319662794072784</v>
          </cell>
          <cell r="EK235">
            <v>184.86486898858743</v>
          </cell>
          <cell r="EL235">
            <v>3.2335948128301908</v>
          </cell>
          <cell r="EM235">
            <v>3.2735964566574864</v>
          </cell>
          <cell r="EN235">
            <v>-64.480431848852902</v>
          </cell>
          <cell r="EO235" t="e">
            <v>#DIV/0!</v>
          </cell>
          <cell r="EP235" t="e">
            <v>#DIV/0!</v>
          </cell>
          <cell r="EQ235" t="e">
            <v>#DIV/0!</v>
          </cell>
          <cell r="ER235" t="e">
            <v>#DIV/0!</v>
          </cell>
          <cell r="ES235" t="e">
            <v>#DIV/0!</v>
          </cell>
          <cell r="ET235" t="e">
            <v>#DIV/0!</v>
          </cell>
          <cell r="EU235">
            <v>-64.480431848852902</v>
          </cell>
          <cell r="EV235">
            <v>17.932905110836074</v>
          </cell>
          <cell r="EW235">
            <v>16.835016835016845</v>
          </cell>
          <cell r="EX235">
            <v>20.30075187969922</v>
          </cell>
          <cell r="EY235" t="e">
            <v>#DIV/0!</v>
          </cell>
        </row>
        <row r="236">
          <cell r="A236">
            <v>200801</v>
          </cell>
          <cell r="B236">
            <v>13.19338772393688</v>
          </cell>
          <cell r="C236">
            <v>12.604831681053071</v>
          </cell>
          <cell r="D236">
            <v>16.696645866639301</v>
          </cell>
          <cell r="E236">
            <v>14.497877049391889</v>
          </cell>
          <cell r="F236">
            <v>77.957156162682395</v>
          </cell>
          <cell r="G236">
            <v>34.663212435233163</v>
          </cell>
          <cell r="H236" t="e">
            <v>#DIV/0!</v>
          </cell>
          <cell r="I236">
            <v>18.145296283896897</v>
          </cell>
          <cell r="J236" t="e">
            <v>#DIV/0!</v>
          </cell>
          <cell r="K236" t="e">
            <v>#DIV/0!</v>
          </cell>
          <cell r="L236" t="e">
            <v>#DIV/0!</v>
          </cell>
          <cell r="M236" t="e">
            <v>#DIV/0!</v>
          </cell>
          <cell r="N236">
            <v>44.138895362386364</v>
          </cell>
          <cell r="O236">
            <v>2.9082560030613109</v>
          </cell>
          <cell r="P236">
            <v>-79.136690647482013</v>
          </cell>
          <cell r="Q236">
            <v>115.15544041450772</v>
          </cell>
          <cell r="R236">
            <v>59.081836327345314</v>
          </cell>
          <cell r="S236">
            <v>-30.697674418604649</v>
          </cell>
          <cell r="T236">
            <v>-38.972542072630645</v>
          </cell>
          <cell r="U236">
            <v>-2.7556505809901637</v>
          </cell>
          <cell r="V236">
            <v>30.403189505498034</v>
          </cell>
          <cell r="W236" t="e">
            <v>#DIV/0!</v>
          </cell>
          <cell r="X236">
            <v>20.904165888286911</v>
          </cell>
          <cell r="Y236" t="e">
            <v>#DIV/0!</v>
          </cell>
          <cell r="Z236">
            <v>-60.414788097385028</v>
          </cell>
          <cell r="AA236" t="e">
            <v>#DIV/0!</v>
          </cell>
          <cell r="AB236">
            <v>-22.099968563344845</v>
          </cell>
          <cell r="AC236">
            <v>-39.361702127659569</v>
          </cell>
          <cell r="AD236" t="e">
            <v>#DIV/0!</v>
          </cell>
          <cell r="AE236">
            <v>-94.473684210526315</v>
          </cell>
          <cell r="AF236">
            <v>24.128503732354886</v>
          </cell>
          <cell r="AG236">
            <v>4.964926196861839</v>
          </cell>
          <cell r="AH236">
            <v>87.179635234783149</v>
          </cell>
          <cell r="AI236">
            <v>-100</v>
          </cell>
          <cell r="AJ236">
            <v>6.471264848792103</v>
          </cell>
          <cell r="AK236">
            <v>250.38205427320037</v>
          </cell>
          <cell r="AL236">
            <v>52.229411887519746</v>
          </cell>
          <cell r="AM236">
            <v>47.628488610780352</v>
          </cell>
          <cell r="AN236">
            <v>-13.636425422366059</v>
          </cell>
          <cell r="AO236">
            <v>18.148400174785252</v>
          </cell>
          <cell r="AP236">
            <v>48.036338778131295</v>
          </cell>
          <cell r="AQ236">
            <v>1.1272859760114784</v>
          </cell>
          <cell r="AR236">
            <v>-61.337366579164907</v>
          </cell>
          <cell r="AS236">
            <v>-72.075302065942083</v>
          </cell>
          <cell r="AT236">
            <v>-39.136680648403676</v>
          </cell>
          <cell r="AU236">
            <v>113.4602170620544</v>
          </cell>
          <cell r="AV236">
            <v>36.995440898476602</v>
          </cell>
          <cell r="AW236">
            <v>-54.100178520488427</v>
          </cell>
          <cell r="AX236">
            <v>112.88109715054958</v>
          </cell>
          <cell r="AY236" t="e">
            <v>#DIV/0!</v>
          </cell>
          <cell r="AZ236">
            <v>-33.974424365462113</v>
          </cell>
          <cell r="BA236">
            <v>-30.0420168067227</v>
          </cell>
          <cell r="BB236">
            <v>22.563727956936972</v>
          </cell>
          <cell r="BC236">
            <v>-39.928635196276652</v>
          </cell>
          <cell r="BD236">
            <v>164.02299106268237</v>
          </cell>
          <cell r="BE236">
            <v>2636.0165055095104</v>
          </cell>
          <cell r="BF236">
            <v>25.897983871361859</v>
          </cell>
          <cell r="BG236">
            <v>199.30611949494335</v>
          </cell>
          <cell r="BH236">
            <v>-65.225292478662851</v>
          </cell>
          <cell r="BI236">
            <v>-55.806530812668797</v>
          </cell>
          <cell r="BJ236">
            <v>-67.398174427112153</v>
          </cell>
          <cell r="BK236">
            <v>111.3082039911308</v>
          </cell>
          <cell r="BL236">
            <v>-24.407582756663729</v>
          </cell>
          <cell r="BM236">
            <v>-24.719368734984684</v>
          </cell>
          <cell r="BN236" t="e">
            <v>#DIV/0!</v>
          </cell>
          <cell r="BO236" t="e">
            <v>#DIV/0!</v>
          </cell>
          <cell r="BP236" t="e">
            <v>#DIV/0!</v>
          </cell>
          <cell r="BQ236" t="e">
            <v>#DIV/0!</v>
          </cell>
          <cell r="BR236" t="e">
            <v>#DIV/0!</v>
          </cell>
          <cell r="BS236" t="e">
            <v>#DIV/0!</v>
          </cell>
          <cell r="BT236" t="e">
            <v>#DIV/0!</v>
          </cell>
          <cell r="BU236" t="e">
            <v>#DIV/0!</v>
          </cell>
          <cell r="BV236">
            <v>26.56279256944498</v>
          </cell>
          <cell r="BW236">
            <v>49.15789473684211</v>
          </cell>
          <cell r="BX236">
            <v>-14.900000000000006</v>
          </cell>
          <cell r="BY236" t="e">
            <v>#DIV/0!</v>
          </cell>
          <cell r="CA236">
            <v>200801</v>
          </cell>
          <cell r="CB236">
            <v>13.19338772393688</v>
          </cell>
          <cell r="CC236">
            <v>12.604831681053071</v>
          </cell>
          <cell r="CD236">
            <v>16.696645866639301</v>
          </cell>
          <cell r="CE236">
            <v>14.497877049391889</v>
          </cell>
          <cell r="CF236">
            <v>77.957156162682395</v>
          </cell>
          <cell r="CG236">
            <v>34.663212435233163</v>
          </cell>
          <cell r="CH236" t="e">
            <v>#DIV/0!</v>
          </cell>
          <cell r="CI236">
            <v>18.145296283896897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>
            <v>44.138895362386364</v>
          </cell>
          <cell r="CO236">
            <v>2.9082560030613109</v>
          </cell>
          <cell r="CP236">
            <v>-79.136690647482013</v>
          </cell>
          <cell r="CQ236">
            <v>115.15544041450772</v>
          </cell>
          <cell r="CR236">
            <v>59.081836327345314</v>
          </cell>
          <cell r="CS236">
            <v>-30.697674418604649</v>
          </cell>
          <cell r="CT236">
            <v>-38.972542072630645</v>
          </cell>
          <cell r="CU236">
            <v>-2.7556505809901637</v>
          </cell>
          <cell r="CV236">
            <v>30.403189505498034</v>
          </cell>
          <cell r="CW236" t="e">
            <v>#DIV/0!</v>
          </cell>
          <cell r="CX236">
            <v>20.904165888286911</v>
          </cell>
          <cell r="CY236" t="e">
            <v>#DIV/0!</v>
          </cell>
          <cell r="CZ236">
            <v>-60.414788097385028</v>
          </cell>
          <cell r="DA236" t="e">
            <v>#DIV/0!</v>
          </cell>
          <cell r="DB236">
            <v>-22.099968563344845</v>
          </cell>
          <cell r="DC236">
            <v>-39.361702127659569</v>
          </cell>
          <cell r="DD236" t="e">
            <v>#DIV/0!</v>
          </cell>
          <cell r="DE236">
            <v>-94.473684210526315</v>
          </cell>
          <cell r="DF236">
            <v>24.128503732354886</v>
          </cell>
          <cell r="DG236">
            <v>4.964926196861839</v>
          </cell>
          <cell r="DH236">
            <v>87.179635234783149</v>
          </cell>
          <cell r="DI236">
            <v>-100</v>
          </cell>
          <cell r="DJ236">
            <v>6.471264848792103</v>
          </cell>
          <cell r="DK236">
            <v>250.38205427320037</v>
          </cell>
          <cell r="DL236">
            <v>52.229411887519746</v>
          </cell>
          <cell r="DM236">
            <v>47.628488610780352</v>
          </cell>
          <cell r="DN236">
            <v>-13.636425422366059</v>
          </cell>
          <cell r="DO236">
            <v>18.148400174785252</v>
          </cell>
          <cell r="DP236">
            <v>48.036338778131295</v>
          </cell>
          <cell r="DQ236">
            <v>1.1272859760114784</v>
          </cell>
          <cell r="DR236">
            <v>-61.337366579164907</v>
          </cell>
          <cell r="DS236">
            <v>-72.075302065942083</v>
          </cell>
          <cell r="DT236">
            <v>-39.136680648403676</v>
          </cell>
          <cell r="DU236">
            <v>113.4602170620544</v>
          </cell>
          <cell r="DV236">
            <v>36.995440898476602</v>
          </cell>
          <cell r="DW236">
            <v>-54.100178520488427</v>
          </cell>
          <cell r="DX236">
            <v>112.88109715054958</v>
          </cell>
          <cell r="DY236" t="e">
            <v>#DIV/0!</v>
          </cell>
          <cell r="DZ236">
            <v>-33.974424365462113</v>
          </cell>
          <cell r="EA236">
            <v>-30.0420168067227</v>
          </cell>
          <cell r="EB236">
            <v>22.563727956936972</v>
          </cell>
          <cell r="EC236">
            <v>-39.928635196276652</v>
          </cell>
          <cell r="ED236">
            <v>164.02299106268237</v>
          </cell>
          <cell r="EE236">
            <v>2636.0165055095104</v>
          </cell>
          <cell r="EF236">
            <v>25.897983871361859</v>
          </cell>
          <cell r="EG236">
            <v>199.30611949494335</v>
          </cell>
          <cell r="EH236">
            <v>-65.225292478662851</v>
          </cell>
          <cell r="EI236">
            <v>-55.806530812668797</v>
          </cell>
          <cell r="EJ236">
            <v>-67.398174427112153</v>
          </cell>
          <cell r="EK236">
            <v>111.3082039911308</v>
          </cell>
          <cell r="EL236">
            <v>-24.407582756663729</v>
          </cell>
          <cell r="EM236">
            <v>-24.719368734984684</v>
          </cell>
          <cell r="EN236" t="e">
            <v>#DIV/0!</v>
          </cell>
          <cell r="EO236" t="e">
            <v>#DIV/0!</v>
          </cell>
          <cell r="EP236" t="e">
            <v>#DIV/0!</v>
          </cell>
          <cell r="EQ236" t="e">
            <v>#DIV/0!</v>
          </cell>
          <cell r="ER236" t="e">
            <v>#DIV/0!</v>
          </cell>
          <cell r="ES236" t="e">
            <v>#DIV/0!</v>
          </cell>
          <cell r="ET236" t="e">
            <v>#DIV/0!</v>
          </cell>
          <cell r="EU236" t="e">
            <v>#DIV/0!</v>
          </cell>
          <cell r="EV236">
            <v>26.56279256944498</v>
          </cell>
          <cell r="EW236">
            <v>49.15789473684211</v>
          </cell>
          <cell r="EX236">
            <v>-14.900000000000006</v>
          </cell>
          <cell r="EY236" t="e">
            <v>#DIV/0!</v>
          </cell>
        </row>
        <row r="237">
          <cell r="A237">
            <v>200802</v>
          </cell>
          <cell r="B237">
            <v>1.1162853651777311</v>
          </cell>
          <cell r="C237">
            <v>1.3165544096025883E-2</v>
          </cell>
          <cell r="D237">
            <v>2.7234903404909545</v>
          </cell>
          <cell r="E237">
            <v>-12.24298026390349</v>
          </cell>
          <cell r="F237">
            <v>35.273043100640535</v>
          </cell>
          <cell r="G237">
            <v>-7.3270568972574637</v>
          </cell>
          <cell r="H237" t="e">
            <v>#DIV/0!</v>
          </cell>
          <cell r="I237">
            <v>-4.7103977669225401</v>
          </cell>
          <cell r="J237" t="e">
            <v>#DIV/0!</v>
          </cell>
          <cell r="K237" t="e">
            <v>#DIV/0!</v>
          </cell>
          <cell r="L237" t="e">
            <v>#DIV/0!</v>
          </cell>
          <cell r="M237" t="e">
            <v>#DIV/0!</v>
          </cell>
          <cell r="N237">
            <v>90.613093176307586</v>
          </cell>
          <cell r="O237">
            <v>-21.126059974418496</v>
          </cell>
          <cell r="P237">
            <v>-98.745519713261643</v>
          </cell>
          <cell r="Q237">
            <v>-7.2544642857142918</v>
          </cell>
          <cell r="R237">
            <v>105.64516129032259</v>
          </cell>
          <cell r="S237">
            <v>-96.83098591549296</v>
          </cell>
          <cell r="T237">
            <v>-30.846325167037861</v>
          </cell>
          <cell r="U237">
            <v>35.891778304651751</v>
          </cell>
          <cell r="V237">
            <v>55.412621359223294</v>
          </cell>
          <cell r="W237" t="e">
            <v>#DIV/0!</v>
          </cell>
          <cell r="X237">
            <v>-10.650443142556711</v>
          </cell>
          <cell r="Y237">
            <v>968.38235294117635</v>
          </cell>
          <cell r="Z237">
            <v>-24</v>
          </cell>
          <cell r="AA237" t="e">
            <v>#DIV/0!</v>
          </cell>
          <cell r="AB237">
            <v>5.9883154819863762</v>
          </cell>
          <cell r="AC237">
            <v>-14</v>
          </cell>
          <cell r="AD237" t="e">
            <v>#DIV/0!</v>
          </cell>
          <cell r="AE237">
            <v>-44.791666666666664</v>
          </cell>
          <cell r="AF237">
            <v>17.146360623462769</v>
          </cell>
          <cell r="AG237">
            <v>156.56628672971362</v>
          </cell>
          <cell r="AH237">
            <v>330.68975649053101</v>
          </cell>
          <cell r="AI237">
            <v>-100</v>
          </cell>
          <cell r="AJ237">
            <v>0.84688532302723729</v>
          </cell>
          <cell r="AK237">
            <v>24.95801566783004</v>
          </cell>
          <cell r="AL237">
            <v>95.830245426140721</v>
          </cell>
          <cell r="AM237">
            <v>165.72879504020125</v>
          </cell>
          <cell r="AN237">
            <v>11.470999910141245</v>
          </cell>
          <cell r="AO237">
            <v>12.756718493122904</v>
          </cell>
          <cell r="AP237">
            <v>-30.264080938729052</v>
          </cell>
          <cell r="AQ237">
            <v>-41.299442339029</v>
          </cell>
          <cell r="AR237">
            <v>-40.586464600450476</v>
          </cell>
          <cell r="AS237">
            <v>-76.60325549304639</v>
          </cell>
          <cell r="AT237">
            <v>-61.947405446442353</v>
          </cell>
          <cell r="AU237">
            <v>-53.301143422480358</v>
          </cell>
          <cell r="AV237">
            <v>0.87542719330102159</v>
          </cell>
          <cell r="AW237">
            <v>-98.194374926677384</v>
          </cell>
          <cell r="AX237">
            <v>-41.346121498554353</v>
          </cell>
          <cell r="AY237" t="e">
            <v>#DIV/0!</v>
          </cell>
          <cell r="AZ237">
            <v>-20.835378650545337</v>
          </cell>
          <cell r="BA237">
            <v>-35.192162773172569</v>
          </cell>
          <cell r="BB237">
            <v>34.297873500814518</v>
          </cell>
          <cell r="BC237">
            <v>-31.709780486122838</v>
          </cell>
          <cell r="BD237">
            <v>148.88293968584691</v>
          </cell>
          <cell r="BE237">
            <v>256.34494297842559</v>
          </cell>
          <cell r="BF237">
            <v>48.27956095031206</v>
          </cell>
          <cell r="BG237">
            <v>217.8141675868863</v>
          </cell>
          <cell r="BH237">
            <v>-48.802930001356614</v>
          </cell>
          <cell r="BI237">
            <v>-44.444444444444443</v>
          </cell>
          <cell r="BJ237">
            <v>-53.657521188476295</v>
          </cell>
          <cell r="BK237">
            <v>49.369369369369366</v>
          </cell>
          <cell r="BL237">
            <v>-37.694677655693155</v>
          </cell>
          <cell r="BM237">
            <v>-39.444977087941538</v>
          </cell>
          <cell r="BN237" t="e">
            <v>#DIV/0!</v>
          </cell>
          <cell r="BO237" t="e">
            <v>#DIV/0!</v>
          </cell>
          <cell r="BP237" t="e">
            <v>#DIV/0!</v>
          </cell>
          <cell r="BQ237" t="e">
            <v>#DIV/0!</v>
          </cell>
          <cell r="BR237" t="e">
            <v>#DIV/0!</v>
          </cell>
          <cell r="BS237" t="e">
            <v>#DIV/0!</v>
          </cell>
          <cell r="BT237" t="e">
            <v>#DIV/0!</v>
          </cell>
          <cell r="BU237" t="e">
            <v>#DIV/0!</v>
          </cell>
          <cell r="BV237">
            <v>29.648629583989873</v>
          </cell>
          <cell r="BW237">
            <v>46.789473684210549</v>
          </cell>
          <cell r="BX237">
            <v>-15.285714285714292</v>
          </cell>
          <cell r="BY237" t="e">
            <v>#DIV/0!</v>
          </cell>
          <cell r="CA237">
            <v>200802</v>
          </cell>
          <cell r="CB237">
            <v>7.11604124978453</v>
          </cell>
          <cell r="CC237">
            <v>6.2523467710893215</v>
          </cell>
          <cell r="CD237">
            <v>9.5234191180253021</v>
          </cell>
          <cell r="CE237">
            <v>0.13943676830636775</v>
          </cell>
          <cell r="CF237">
            <v>52.839711237462467</v>
          </cell>
          <cell r="CG237">
            <v>11.205122341641911</v>
          </cell>
          <cell r="CH237" t="e">
            <v>#DIV/0!</v>
          </cell>
          <cell r="CI237">
            <v>6.9536989577994319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>
            <v>62.830872109222639</v>
          </cell>
          <cell r="CO237">
            <v>-10.882476860975586</v>
          </cell>
          <cell r="CP237">
            <v>-92.224880382775126</v>
          </cell>
          <cell r="CQ237">
            <v>49.400479616306939</v>
          </cell>
          <cell r="CR237">
            <v>76.128215942640253</v>
          </cell>
          <cell r="CS237">
            <v>-68.336673346693388</v>
          </cell>
          <cell r="CT237">
            <v>-35.372471632955097</v>
          </cell>
          <cell r="CU237">
            <v>15.179658947323389</v>
          </cell>
          <cell r="CV237">
            <v>43.270581624051687</v>
          </cell>
          <cell r="CW237" t="e">
            <v>#DIV/0!</v>
          </cell>
          <cell r="CX237">
            <v>3.4138218151540372</v>
          </cell>
          <cell r="CY237">
            <v>1611.7647058823529</v>
          </cell>
          <cell r="CZ237">
            <v>-53.715967623252389</v>
          </cell>
          <cell r="DA237" t="e">
            <v>#DIV/0!</v>
          </cell>
          <cell r="DB237">
            <v>-11.079274116523408</v>
          </cell>
          <cell r="DC237">
            <v>-26.288659793814432</v>
          </cell>
          <cell r="DD237" t="e">
            <v>#DIV/0!</v>
          </cell>
          <cell r="DE237">
            <v>-73.053892215568865</v>
          </cell>
          <cell r="DF237">
            <v>20.748423275200963</v>
          </cell>
          <cell r="DG237">
            <v>55.287874058168711</v>
          </cell>
          <cell r="DH237">
            <v>265.54538918312807</v>
          </cell>
          <cell r="DI237">
            <v>-100</v>
          </cell>
          <cell r="DJ237">
            <v>3.8489973706535636</v>
          </cell>
          <cell r="DK237">
            <v>95.943574810350583</v>
          </cell>
          <cell r="DL237">
            <v>76.28761299449809</v>
          </cell>
          <cell r="DM237">
            <v>97.926960829531083</v>
          </cell>
          <cell r="DN237">
            <v>0.45722314942742059</v>
          </cell>
          <cell r="DO237">
            <v>16.230230249662014</v>
          </cell>
          <cell r="DP237">
            <v>-1.9866863813208369</v>
          </cell>
          <cell r="DQ237">
            <v>-25.513380418500702</v>
          </cell>
          <cell r="DR237">
            <v>-53.676898683874533</v>
          </cell>
          <cell r="DS237">
            <v>-74.907990186822886</v>
          </cell>
          <cell r="DT237">
            <v>-54.133755478153788</v>
          </cell>
          <cell r="DU237">
            <v>10.478958065345068</v>
          </cell>
          <cell r="DV237">
            <v>20.294427297245093</v>
          </cell>
          <cell r="DW237">
            <v>-91.3986381587859</v>
          </cell>
          <cell r="DX237">
            <v>13.651875425854357</v>
          </cell>
          <cell r="DY237" t="e">
            <v>#DIV/0!</v>
          </cell>
          <cell r="DZ237">
            <v>-28.523866787879086</v>
          </cell>
          <cell r="EA237">
            <v>-32.706854870155183</v>
          </cell>
          <cell r="EB237">
            <v>29.410052549770057</v>
          </cell>
          <cell r="EC237">
            <v>-35.831804412524377</v>
          </cell>
          <cell r="ED237">
            <v>149.16587214964377</v>
          </cell>
          <cell r="EE237">
            <v>423.87668549803857</v>
          </cell>
          <cell r="EF237">
            <v>34.740583929616207</v>
          </cell>
          <cell r="EG237">
            <v>208.76402013077228</v>
          </cell>
          <cell r="EH237">
            <v>-57.569477411193738</v>
          </cell>
          <cell r="EI237">
            <v>-50.772596745521675</v>
          </cell>
          <cell r="EJ237">
            <v>-61.876790473316881</v>
          </cell>
          <cell r="EK237">
            <v>67.264573991031369</v>
          </cell>
          <cell r="EL237">
            <v>-29.813153571101523</v>
          </cell>
          <cell r="EM237">
            <v>-30.710168028771577</v>
          </cell>
          <cell r="EN237" t="e">
            <v>#DIV/0!</v>
          </cell>
          <cell r="EO237" t="e">
            <v>#DIV/0!</v>
          </cell>
          <cell r="EP237" t="e">
            <v>#DIV/0!</v>
          </cell>
          <cell r="EQ237" t="e">
            <v>#DIV/0!</v>
          </cell>
          <cell r="ER237" t="e">
            <v>#DIV/0!</v>
          </cell>
          <cell r="ES237" t="e">
            <v>#DIV/0!</v>
          </cell>
          <cell r="ET237" t="e">
            <v>#DIV/0!</v>
          </cell>
          <cell r="EU237" t="e">
            <v>#DIV/0!</v>
          </cell>
          <cell r="EV237">
            <v>28.019515620402103</v>
          </cell>
          <cell r="EW237">
            <v>47.973684210526301</v>
          </cell>
          <cell r="EX237">
            <v>-15.058823529411782</v>
          </cell>
          <cell r="EY237" t="e">
            <v>#DIV/0!</v>
          </cell>
        </row>
        <row r="238">
          <cell r="A238">
            <v>200803</v>
          </cell>
          <cell r="B238">
            <v>-0.67175942251556364</v>
          </cell>
          <cell r="C238">
            <v>-0.63923615825802926</v>
          </cell>
          <cell r="D238">
            <v>-3.1639429764743312</v>
          </cell>
          <cell r="E238">
            <v>-11.596380395658173</v>
          </cell>
          <cell r="F238">
            <v>-49.782419495213226</v>
          </cell>
          <cell r="G238">
            <v>-6.25</v>
          </cell>
          <cell r="H238" t="e">
            <v>#DIV/0!</v>
          </cell>
          <cell r="I238">
            <v>262.32798165137615</v>
          </cell>
          <cell r="J238" t="e">
            <v>#DIV/0!</v>
          </cell>
          <cell r="K238">
            <v>-100</v>
          </cell>
          <cell r="L238" t="e">
            <v>#DIV/0!</v>
          </cell>
          <cell r="M238" t="e">
            <v>#DIV/0!</v>
          </cell>
          <cell r="N238">
            <v>12.261041529334221</v>
          </cell>
          <cell r="O238">
            <v>-10.732200730755736</v>
          </cell>
          <cell r="P238">
            <v>-99.911699779249446</v>
          </cell>
          <cell r="Q238">
            <v>-5.6466302367941807</v>
          </cell>
          <cell r="R238">
            <v>42.258883248730939</v>
          </cell>
          <cell r="S238">
            <v>27.868852459016409</v>
          </cell>
          <cell r="T238">
            <v>-31.687242798353921</v>
          </cell>
          <cell r="U238">
            <v>7.1268698164239197</v>
          </cell>
          <cell r="V238">
            <v>-38.656021290751838</v>
          </cell>
          <cell r="W238" t="e">
            <v>#DIV/0!</v>
          </cell>
          <cell r="X238">
            <v>205.16077808654228</v>
          </cell>
          <cell r="Y238">
            <v>10583.333333333332</v>
          </cell>
          <cell r="Z238">
            <v>-35.744680851063819</v>
          </cell>
          <cell r="AA238">
            <v>66.15384615384616</v>
          </cell>
          <cell r="AB238">
            <v>24.932903918411171</v>
          </cell>
          <cell r="AC238">
            <v>-58.163265306122447</v>
          </cell>
          <cell r="AD238">
            <v>-100</v>
          </cell>
          <cell r="AE238">
            <v>-11.538461538461547</v>
          </cell>
          <cell r="AF238">
            <v>7.3295991052647622</v>
          </cell>
          <cell r="AG238">
            <v>13.578241240565319</v>
          </cell>
          <cell r="AH238">
            <v>49.000176098676093</v>
          </cell>
          <cell r="AI238" t="e">
            <v>#DIV/0!</v>
          </cell>
          <cell r="AJ238">
            <v>-68.914783238985976</v>
          </cell>
          <cell r="AK238">
            <v>580.28353546812787</v>
          </cell>
          <cell r="AL238">
            <v>2.1802408087850011</v>
          </cell>
          <cell r="AM238">
            <v>145.97922481437041</v>
          </cell>
          <cell r="AN238">
            <v>40.653846558471855</v>
          </cell>
          <cell r="AO238">
            <v>246.46430128252069</v>
          </cell>
          <cell r="AP238">
            <v>-41.149863662682172</v>
          </cell>
          <cell r="AQ238">
            <v>24.822967231854179</v>
          </cell>
          <cell r="AR238">
            <v>-34.460909409084977</v>
          </cell>
          <cell r="AS238">
            <v>-69.735752189965638</v>
          </cell>
          <cell r="AT238">
            <v>18.96874090592064</v>
          </cell>
          <cell r="AU238">
            <v>-46.928309970363713</v>
          </cell>
          <cell r="AV238">
            <v>-24.56373571548778</v>
          </cell>
          <cell r="AW238">
            <v>-98.228785182637878</v>
          </cell>
          <cell r="AX238">
            <v>-7.9348183226707789</v>
          </cell>
          <cell r="AY238" t="e">
            <v>#DIV/0!</v>
          </cell>
          <cell r="AZ238">
            <v>-10.177630429627996</v>
          </cell>
          <cell r="BA238">
            <v>-18.444704962876131</v>
          </cell>
          <cell r="BB238">
            <v>32.761668968306651</v>
          </cell>
          <cell r="BC238">
            <v>-60.297553082336734</v>
          </cell>
          <cell r="BD238">
            <v>164.99979399421545</v>
          </cell>
          <cell r="BE238">
            <v>-46.716086001219068</v>
          </cell>
          <cell r="BF238">
            <v>-30.496505491113922</v>
          </cell>
          <cell r="BG238">
            <v>-54.44705900852729</v>
          </cell>
          <cell r="BH238">
            <v>4.0508981474377492</v>
          </cell>
          <cell r="BI238">
            <v>-46.026986506746624</v>
          </cell>
          <cell r="BJ238">
            <v>-5.1701702455321197</v>
          </cell>
          <cell r="BK238">
            <v>97.527130084588777</v>
          </cell>
          <cell r="BL238">
            <v>40.500289675967934</v>
          </cell>
          <cell r="BM238">
            <v>39.846189429860033</v>
          </cell>
          <cell r="BN238">
            <v>4255</v>
          </cell>
          <cell r="BO238" t="e">
            <v>#DIV/0!</v>
          </cell>
          <cell r="BP238" t="e">
            <v>#DIV/0!</v>
          </cell>
          <cell r="BQ238" t="e">
            <v>#DIV/0!</v>
          </cell>
          <cell r="BR238" t="e">
            <v>#DIV/0!</v>
          </cell>
          <cell r="BS238" t="e">
            <v>#DIV/0!</v>
          </cell>
          <cell r="BT238" t="e">
            <v>#DIV/0!</v>
          </cell>
          <cell r="BU238">
            <v>4255</v>
          </cell>
          <cell r="BV238">
            <v>-1.2633224103329468</v>
          </cell>
          <cell r="BW238">
            <v>25.782608695652158</v>
          </cell>
          <cell r="BX238">
            <v>-38.812500000000007</v>
          </cell>
          <cell r="BY238" t="e">
            <v>#DIV/0!</v>
          </cell>
          <cell r="CA238">
            <v>200803</v>
          </cell>
          <cell r="CB238">
            <v>4.3793194827367756</v>
          </cell>
          <cell r="CC238">
            <v>3.8509976778155988</v>
          </cell>
          <cell r="CD238">
            <v>5.0237144469058137</v>
          </cell>
          <cell r="CE238">
            <v>-4.33202721432977</v>
          </cell>
          <cell r="CF238">
            <v>14.872207687663504</v>
          </cell>
          <cell r="CG238">
            <v>11.078320090805889</v>
          </cell>
          <cell r="CH238" t="e">
            <v>#DIV/0!</v>
          </cell>
          <cell r="CI238">
            <v>102.31238625414835</v>
          </cell>
          <cell r="CJ238" t="e">
            <v>#DIV/0!</v>
          </cell>
          <cell r="CK238">
            <v>66.666666666666657</v>
          </cell>
          <cell r="CL238" t="e">
            <v>#DIV/0!</v>
          </cell>
          <cell r="CM238" t="e">
            <v>#DIV/0!</v>
          </cell>
          <cell r="CN238">
            <v>54.008050603795311</v>
          </cell>
          <cell r="CO238">
            <v>-10.822815931814461</v>
          </cell>
          <cell r="CP238">
            <v>-96.647193294386597</v>
          </cell>
          <cell r="CQ238">
            <v>22.051282051282044</v>
          </cell>
          <cell r="CR238">
            <v>67.679645457423248</v>
          </cell>
          <cell r="CS238">
            <v>-57.857142857142854</v>
          </cell>
          <cell r="CT238">
            <v>-34.178059353117689</v>
          </cell>
          <cell r="CU238">
            <v>12.790095508117247</v>
          </cell>
          <cell r="CV238">
            <v>15.379705131373029</v>
          </cell>
          <cell r="CW238" t="e">
            <v>#DIV/0!</v>
          </cell>
          <cell r="CX238">
            <v>63.033786954481457</v>
          </cell>
          <cell r="CY238">
            <v>1990.8450704225352</v>
          </cell>
          <cell r="CZ238">
            <v>-47.577519379844958</v>
          </cell>
          <cell r="DA238">
            <v>141.53846153846158</v>
          </cell>
          <cell r="DB238">
            <v>-1.6272189349112409</v>
          </cell>
          <cell r="DC238">
            <v>-36.986301369863007</v>
          </cell>
          <cell r="DD238">
            <v>-100</v>
          </cell>
          <cell r="DE238">
            <v>-64.766839378238345</v>
          </cell>
          <cell r="DF238">
            <v>16.437659046972726</v>
          </cell>
          <cell r="DG238">
            <v>41.494584595296857</v>
          </cell>
          <cell r="DH238">
            <v>158.97708809189197</v>
          </cell>
          <cell r="DI238">
            <v>-100</v>
          </cell>
          <cell r="DJ238">
            <v>-23.82453101977417</v>
          </cell>
          <cell r="DK238">
            <v>169.95803344219456</v>
          </cell>
          <cell r="DL238">
            <v>42.302455215057222</v>
          </cell>
          <cell r="DM238">
            <v>115.63924681838506</v>
          </cell>
          <cell r="DN238">
            <v>14.922274433586423</v>
          </cell>
          <cell r="DO238">
            <v>108.43278297583942</v>
          </cell>
          <cell r="DP238">
            <v>-14.219151894939586</v>
          </cell>
          <cell r="DQ238">
            <v>-13.19536116273423</v>
          </cell>
          <cell r="DR238">
            <v>-49.033978035546511</v>
          </cell>
          <cell r="DS238">
            <v>-73.066809502013783</v>
          </cell>
          <cell r="DT238">
            <v>-33.792582361245039</v>
          </cell>
          <cell r="DU238">
            <v>-9.7325745450532253</v>
          </cell>
          <cell r="DV238">
            <v>7.8287237832275451</v>
          </cell>
          <cell r="DW238">
            <v>-94.731677750224449</v>
          </cell>
          <cell r="DX238">
            <v>9.701137004009837</v>
          </cell>
          <cell r="DY238" t="e">
            <v>#DIV/0!</v>
          </cell>
          <cell r="DZ238">
            <v>-23.005955004522676</v>
          </cell>
          <cell r="EA238">
            <v>-27.365853658536594</v>
          </cell>
          <cell r="EB238">
            <v>30.723156128904691</v>
          </cell>
          <cell r="EC238">
            <v>-45.561708245598773</v>
          </cell>
          <cell r="ED238">
            <v>149.870113324675</v>
          </cell>
          <cell r="EE238">
            <v>27.654385504380244</v>
          </cell>
          <cell r="EF238">
            <v>5.7315755194483415</v>
          </cell>
          <cell r="EG238">
            <v>68.545702027559287</v>
          </cell>
          <cell r="EH238">
            <v>-46.597244578833028</v>
          </cell>
          <cell r="EI238">
            <v>-49.286250939143507</v>
          </cell>
          <cell r="EJ238">
            <v>-46.497806447123281</v>
          </cell>
          <cell r="EK238">
            <v>78.817672624510436</v>
          </cell>
          <cell r="EL238">
            <v>-10.75385795853019</v>
          </cell>
          <cell r="EM238">
            <v>-11.58719106607532</v>
          </cell>
          <cell r="EN238">
            <v>19799.999999999996</v>
          </cell>
          <cell r="EO238" t="e">
            <v>#DIV/0!</v>
          </cell>
          <cell r="EP238" t="e">
            <v>#DIV/0!</v>
          </cell>
          <cell r="EQ238" t="e">
            <v>#DIV/0!</v>
          </cell>
          <cell r="ER238" t="e">
            <v>#DIV/0!</v>
          </cell>
          <cell r="ES238" t="e">
            <v>#DIV/0!</v>
          </cell>
          <cell r="ET238" t="e">
            <v>#DIV/0!</v>
          </cell>
          <cell r="EU238">
            <v>19799.999999999996</v>
          </cell>
          <cell r="EV238">
            <v>15.845105746146189</v>
          </cell>
          <cell r="EW238">
            <v>39.606557377049171</v>
          </cell>
          <cell r="EX238">
            <v>-26.575757575757578</v>
          </cell>
          <cell r="EY238" t="e">
            <v>#DIV/0!</v>
          </cell>
        </row>
        <row r="239">
          <cell r="A239">
            <v>200804</v>
          </cell>
          <cell r="B239">
            <v>28.957006315056162</v>
          </cell>
          <cell r="C239">
            <v>30.088212449210772</v>
          </cell>
          <cell r="D239">
            <v>-0.23865452202021231</v>
          </cell>
          <cell r="E239">
            <v>5.9502471915671435</v>
          </cell>
          <cell r="F239">
            <v>-95.625942684766216</v>
          </cell>
          <cell r="G239">
            <v>-49.587345254470428</v>
          </cell>
          <cell r="H239" t="e">
            <v>#DIV/0!</v>
          </cell>
          <cell r="I239">
            <v>-45.885139135583188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>
            <v>19.198664440734575</v>
          </cell>
          <cell r="O239">
            <v>12.129958555358186</v>
          </cell>
          <cell r="P239">
            <v>-100</v>
          </cell>
          <cell r="Q239">
            <v>-5.711086226203804</v>
          </cell>
          <cell r="R239">
            <v>34.422657952069699</v>
          </cell>
          <cell r="S239">
            <v>1166.6666666666665</v>
          </cell>
          <cell r="T239">
            <v>29.719626168224295</v>
          </cell>
          <cell r="U239">
            <v>5.489684664689932</v>
          </cell>
          <cell r="V239">
            <v>-90.176045268783398</v>
          </cell>
          <cell r="W239" t="e">
            <v>#DIV/0!</v>
          </cell>
          <cell r="X239">
            <v>16.17473435655252</v>
          </cell>
          <cell r="Y239">
            <v>2412</v>
          </cell>
          <cell r="Z239">
            <v>51.621621621621614</v>
          </cell>
          <cell r="AA239">
            <v>154.47761194029846</v>
          </cell>
          <cell r="AB239">
            <v>21.060090702947832</v>
          </cell>
          <cell r="AC239">
            <v>245.16129032258067</v>
          </cell>
          <cell r="AD239">
            <v>-100</v>
          </cell>
          <cell r="AE239">
            <v>-44.680851063829785</v>
          </cell>
          <cell r="AF239">
            <v>-13.450504506183961</v>
          </cell>
          <cell r="AG239">
            <v>-57.975342603859346</v>
          </cell>
          <cell r="AH239">
            <v>97.524618446039511</v>
          </cell>
          <cell r="AI239">
            <v>-100</v>
          </cell>
          <cell r="AJ239">
            <v>-73.762775002871876</v>
          </cell>
          <cell r="AK239">
            <v>841.3784180936949</v>
          </cell>
          <cell r="AL239">
            <v>90.111801683627192</v>
          </cell>
          <cell r="AM239">
            <v>172.5706185734021</v>
          </cell>
          <cell r="AN239">
            <v>105.98337394475399</v>
          </cell>
          <cell r="AO239">
            <v>-22.935134704453304</v>
          </cell>
          <cell r="AP239">
            <v>482.19736337481845</v>
          </cell>
          <cell r="AQ239">
            <v>50.814490068145147</v>
          </cell>
          <cell r="AR239">
            <v>-22.953105572323295</v>
          </cell>
          <cell r="AS239">
            <v>-68.257790931020025</v>
          </cell>
          <cell r="AT239">
            <v>-32.364982835499347</v>
          </cell>
          <cell r="AU239">
            <v>-24.00451231616492</v>
          </cell>
          <cell r="AV239">
            <v>-56.688178804194017</v>
          </cell>
          <cell r="AW239">
            <v>-95.489684003753723</v>
          </cell>
          <cell r="AX239">
            <v>-67.770843021398221</v>
          </cell>
          <cell r="AY239" t="e">
            <v>#DIV/0!</v>
          </cell>
          <cell r="AZ239">
            <v>47.701935729873099</v>
          </cell>
          <cell r="BA239">
            <v>-7.9850382175963546</v>
          </cell>
          <cell r="BB239">
            <v>30.338638709079902</v>
          </cell>
          <cell r="BC239">
            <v>-42.845423079714621</v>
          </cell>
          <cell r="BD239" t="e">
            <v>#DIV/0!</v>
          </cell>
          <cell r="BE239">
            <v>-60.05605500206677</v>
          </cell>
          <cell r="BF239">
            <v>-11.186842287107609</v>
          </cell>
          <cell r="BG239">
            <v>-54.853540312389235</v>
          </cell>
          <cell r="BH239">
            <v>3.5685651514343562</v>
          </cell>
          <cell r="BI239">
            <v>-72.434915773353751</v>
          </cell>
          <cell r="BJ239">
            <v>-60.51705679763937</v>
          </cell>
          <cell r="BK239">
            <v>153.56791689567214</v>
          </cell>
          <cell r="BL239">
            <v>101.666915892894</v>
          </cell>
          <cell r="BM239">
            <v>101.54246063614903</v>
          </cell>
          <cell r="BN239" t="e">
            <v>#DIV/0!</v>
          </cell>
          <cell r="BO239" t="e">
            <v>#DIV/0!</v>
          </cell>
          <cell r="BP239" t="e">
            <v>#DIV/0!</v>
          </cell>
          <cell r="BQ239" t="e">
            <v>#DIV/0!</v>
          </cell>
          <cell r="BR239" t="e">
            <v>#DIV/0!</v>
          </cell>
          <cell r="BS239" t="e">
            <v>#DIV/0!</v>
          </cell>
          <cell r="BT239" t="e">
            <v>#DIV/0!</v>
          </cell>
          <cell r="BU239" t="e">
            <v>#DIV/0!</v>
          </cell>
          <cell r="BV239">
            <v>6.6251411198245904</v>
          </cell>
          <cell r="BW239">
            <v>17.439999999999984</v>
          </cell>
          <cell r="BX239">
            <v>-13.461538461538453</v>
          </cell>
          <cell r="BY239" t="e">
            <v>#DIV/0!</v>
          </cell>
          <cell r="CA239">
            <v>200804</v>
          </cell>
          <cell r="CB239">
            <v>11.006959872669057</v>
          </cell>
          <cell r="CC239">
            <v>10.90361480100583</v>
          </cell>
          <cell r="CD239">
            <v>3.8759463639921137</v>
          </cell>
          <cell r="CE239">
            <v>-2.075424600876687</v>
          </cell>
          <cell r="CF239">
            <v>6.681821569650424</v>
          </cell>
          <cell r="CG239">
            <v>-13.045261862436746</v>
          </cell>
          <cell r="CH239" t="e">
            <v>#DIV/0!</v>
          </cell>
          <cell r="CI239">
            <v>79.619220308250249</v>
          </cell>
          <cell r="CJ239" t="e">
            <v>#DIV/0!</v>
          </cell>
          <cell r="CK239">
            <v>166.66666666666663</v>
          </cell>
          <cell r="CL239" t="e">
            <v>#DIV/0!</v>
          </cell>
          <cell r="CM239" t="e">
            <v>#DIV/0!</v>
          </cell>
          <cell r="CN239">
            <v>49.792782775700005</v>
          </cell>
          <cell r="CO239">
            <v>-5.0991658259307684</v>
          </cell>
          <cell r="CP239">
            <v>-97.633984585051081</v>
          </cell>
          <cell r="CQ239">
            <v>16.159695817490487</v>
          </cell>
          <cell r="CR239">
            <v>60.191317144959498</v>
          </cell>
          <cell r="CS239">
            <v>-51.332149200710482</v>
          </cell>
          <cell r="CT239">
            <v>-24.50481041312959</v>
          </cell>
          <cell r="CU239">
            <v>11.787403188521921</v>
          </cell>
          <cell r="CV239">
            <v>3.1533335760841794</v>
          </cell>
          <cell r="CW239" t="e">
            <v>#DIV/0!</v>
          </cell>
          <cell r="CX239">
            <v>55.265218242317474</v>
          </cell>
          <cell r="CY239">
            <v>2053.8922155688624</v>
          </cell>
          <cell r="CZ239">
            <v>-32.497945768282662</v>
          </cell>
          <cell r="DA239">
            <v>150.251256281407</v>
          </cell>
          <cell r="DB239">
            <v>2.8887384337621143</v>
          </cell>
          <cell r="DC239">
            <v>-9.9071207430340422</v>
          </cell>
          <cell r="DD239">
            <v>-100</v>
          </cell>
          <cell r="DE239">
            <v>-63.614163614163623</v>
          </cell>
          <cell r="DF239">
            <v>9.5579281512724776</v>
          </cell>
          <cell r="DG239">
            <v>10.901344906909742</v>
          </cell>
          <cell r="DH239">
            <v>116.34035131139089</v>
          </cell>
          <cell r="DI239">
            <v>-100</v>
          </cell>
          <cell r="DJ239">
            <v>-28.324524509862641</v>
          </cell>
          <cell r="DK239">
            <v>224.35366397539087</v>
          </cell>
          <cell r="DL239">
            <v>54.817779732383343</v>
          </cell>
          <cell r="DM239">
            <v>130.41790939809678</v>
          </cell>
          <cell r="DN239">
            <v>38.033730209604954</v>
          </cell>
          <cell r="DO239">
            <v>23.314072754068775</v>
          </cell>
          <cell r="DP239">
            <v>12.94293504649184</v>
          </cell>
          <cell r="DQ239">
            <v>-0.49986432325151497</v>
          </cell>
          <cell r="DR239">
            <v>-44.901936198293882</v>
          </cell>
          <cell r="DS239">
            <v>-71.965666250296678</v>
          </cell>
          <cell r="DT239">
            <v>-33.527487684790685</v>
          </cell>
          <cell r="DU239">
            <v>-13.293426152755856</v>
          </cell>
          <cell r="DV239">
            <v>-6.2126872295015261</v>
          </cell>
          <cell r="DW239">
            <v>-94.915172027080033</v>
          </cell>
          <cell r="DX239">
            <v>-10.636067657847732</v>
          </cell>
          <cell r="DY239" t="e">
            <v>#DIV/0!</v>
          </cell>
          <cell r="DZ239">
            <v>-11.387589067649458</v>
          </cell>
          <cell r="EA239">
            <v>-22.893917220158372</v>
          </cell>
          <cell r="EB239">
            <v>30.629186547009851</v>
          </cell>
          <cell r="EC239">
            <v>-43.877127294738635</v>
          </cell>
          <cell r="ED239">
            <v>152.22737854471916</v>
          </cell>
          <cell r="EE239">
            <v>-6.2949586084434941</v>
          </cell>
          <cell r="EF239">
            <v>0.56559123563617675</v>
          </cell>
          <cell r="EG239">
            <v>37.094289889710552</v>
          </cell>
          <cell r="EH239">
            <v>-39.956098246005631</v>
          </cell>
          <cell r="EI239">
            <v>-54.718608495651551</v>
          </cell>
          <cell r="EJ239">
            <v>-49.027105352938747</v>
          </cell>
          <cell r="EK239">
            <v>94.075512552687258</v>
          </cell>
          <cell r="EL239">
            <v>56.18716580696605</v>
          </cell>
          <cell r="EM239">
            <v>55.777080787926593</v>
          </cell>
          <cell r="EN239">
            <v>24154.999999999996</v>
          </cell>
          <cell r="EO239" t="e">
            <v>#DIV/0!</v>
          </cell>
          <cell r="EP239" t="e">
            <v>#DIV/0!</v>
          </cell>
          <cell r="EQ239" t="e">
            <v>#DIV/0!</v>
          </cell>
          <cell r="ER239" t="e">
            <v>#DIV/0!</v>
          </cell>
          <cell r="ES239" t="e">
            <v>#DIV/0!</v>
          </cell>
          <cell r="ET239" t="e">
            <v>#DIV/0!</v>
          </cell>
          <cell r="EU239">
            <v>24154.999999999996</v>
          </cell>
          <cell r="EV239">
            <v>13.191465672622172</v>
          </cell>
          <cell r="EW239">
            <v>33.16279069767441</v>
          </cell>
          <cell r="EX239">
            <v>-22.869565217391298</v>
          </cell>
          <cell r="EY239" t="e">
            <v>#DIV/0!</v>
          </cell>
        </row>
        <row r="240">
          <cell r="A240">
            <v>200805</v>
          </cell>
          <cell r="B240">
            <v>-19.491216219964045</v>
          </cell>
          <cell r="C240">
            <v>-20.58658875132069</v>
          </cell>
          <cell r="D240">
            <v>-1.7608195276966967</v>
          </cell>
          <cell r="E240">
            <v>5.6816846181575471</v>
          </cell>
          <cell r="F240">
            <v>-99.819494584837543</v>
          </cell>
          <cell r="G240">
            <v>-21.226908330428699</v>
          </cell>
          <cell r="H240" t="e">
            <v>#DIV/0!</v>
          </cell>
          <cell r="I240">
            <v>-99.629355077835427</v>
          </cell>
          <cell r="J240" t="e">
            <v>#DIV/0!</v>
          </cell>
          <cell r="K240" t="e">
            <v>#DIV/0!</v>
          </cell>
          <cell r="L240" t="e">
            <v>#DIV/0!</v>
          </cell>
          <cell r="M240" t="e">
            <v>#DIV/0!</v>
          </cell>
          <cell r="N240">
            <v>5.4425837320574146</v>
          </cell>
          <cell r="O240">
            <v>19.567899741126936</v>
          </cell>
          <cell r="P240">
            <v>-99.970059880239518</v>
          </cell>
          <cell r="Q240">
            <v>14.044943820224717</v>
          </cell>
          <cell r="R240">
            <v>-11.579892280071817</v>
          </cell>
          <cell r="S240">
            <v>-88.888888888888886</v>
          </cell>
          <cell r="T240">
            <v>-13.44086021505376</v>
          </cell>
          <cell r="U240">
            <v>20.676044762047766</v>
          </cell>
          <cell r="V240">
            <v>-93.250115580212665</v>
          </cell>
          <cell r="W240" t="e">
            <v>#DIV/0!</v>
          </cell>
          <cell r="X240">
            <v>-63.447079236552923</v>
          </cell>
          <cell r="Y240">
            <v>1144.4444444444446</v>
          </cell>
          <cell r="Z240">
            <v>66.881720430107521</v>
          </cell>
          <cell r="AA240">
            <v>200.58139534883719</v>
          </cell>
          <cell r="AB240">
            <v>58.222932846048423</v>
          </cell>
          <cell r="AC240">
            <v>46.153846153846132</v>
          </cell>
          <cell r="AD240">
            <v>-100</v>
          </cell>
          <cell r="AE240">
            <v>-53.926701570680628</v>
          </cell>
          <cell r="AF240">
            <v>-19.285107910703687</v>
          </cell>
          <cell r="AG240">
            <v>-72.623080348120908</v>
          </cell>
          <cell r="AH240">
            <v>95.5702546223784</v>
          </cell>
          <cell r="AI240">
            <v>-100</v>
          </cell>
          <cell r="AJ240">
            <v>-95.69281489396613</v>
          </cell>
          <cell r="AK240">
            <v>967.15286530716639</v>
          </cell>
          <cell r="AL240">
            <v>-6.6347647230406466</v>
          </cell>
          <cell r="AM240">
            <v>145.26104212894631</v>
          </cell>
          <cell r="AN240">
            <v>67.118562542630144</v>
          </cell>
          <cell r="AO240">
            <v>13.451615865865648</v>
          </cell>
          <cell r="AP240">
            <v>87.762061746504287</v>
          </cell>
          <cell r="AQ240">
            <v>15.638905154618584</v>
          </cell>
          <cell r="AR240">
            <v>-39.825825565276695</v>
          </cell>
          <cell r="AS240">
            <v>-10.022769948178649</v>
          </cell>
          <cell r="AT240">
            <v>-9.8615219248233643</v>
          </cell>
          <cell r="AU240">
            <v>50.255204951314113</v>
          </cell>
          <cell r="AV240">
            <v>-46.515694587563559</v>
          </cell>
          <cell r="AW240">
            <v>-91.237611266946345</v>
          </cell>
          <cell r="AX240">
            <v>-73.36655889468085</v>
          </cell>
          <cell r="AY240" t="e">
            <v>#DIV/0!</v>
          </cell>
          <cell r="AZ240">
            <v>53.221081630195954</v>
          </cell>
          <cell r="BA240">
            <v>27.994257588187025</v>
          </cell>
          <cell r="BB240">
            <v>26.392345830514401</v>
          </cell>
          <cell r="BC240">
            <v>-39.939543699087253</v>
          </cell>
          <cell r="BD240">
            <v>145.52639934512479</v>
          </cell>
          <cell r="BE240">
            <v>15.104037084658444</v>
          </cell>
          <cell r="BF240">
            <v>72.473363728989796</v>
          </cell>
          <cell r="BG240">
            <v>39.891476273824736</v>
          </cell>
          <cell r="BH240">
            <v>72.993444539552911</v>
          </cell>
          <cell r="BI240">
            <v>-72.434915773353751</v>
          </cell>
          <cell r="BJ240">
            <v>-8.2331217640354737</v>
          </cell>
          <cell r="BK240">
            <v>63.621533442088094</v>
          </cell>
          <cell r="BL240">
            <v>-43.30605118582784</v>
          </cell>
          <cell r="BM240">
            <v>-43.343726402626146</v>
          </cell>
          <cell r="BN240" t="e">
            <v>#DIV/0!</v>
          </cell>
          <cell r="BO240" t="e">
            <v>#DIV/0!</v>
          </cell>
          <cell r="BP240" t="e">
            <v>#DIV/0!</v>
          </cell>
          <cell r="BQ240" t="e">
            <v>#DIV/0!</v>
          </cell>
          <cell r="BR240" t="e">
            <v>#DIV/0!</v>
          </cell>
          <cell r="BS240" t="e">
            <v>#DIV/0!</v>
          </cell>
          <cell r="BT240" t="e">
            <v>#DIV/0!</v>
          </cell>
          <cell r="BU240" t="e">
            <v>#DIV/0!</v>
          </cell>
          <cell r="BV240">
            <v>12.170219093324292</v>
          </cell>
          <cell r="BW240">
            <v>23.519999999999982</v>
          </cell>
          <cell r="BX240">
            <v>-10.666666666666671</v>
          </cell>
          <cell r="BY240" t="e">
            <v>#DIV/0!</v>
          </cell>
          <cell r="CA240">
            <v>200805</v>
          </cell>
          <cell r="CB240">
            <v>2.6358042822675998</v>
          </cell>
          <cell r="CC240">
            <v>2.1833761132030958</v>
          </cell>
          <cell r="CD240">
            <v>2.777879815110083</v>
          </cell>
          <cell r="CE240">
            <v>-0.48785527824310293</v>
          </cell>
          <cell r="CF240">
            <v>4.527530305243161</v>
          </cell>
          <cell r="CG240">
            <v>-15.350618738951084</v>
          </cell>
          <cell r="CH240" t="e">
            <v>#DIV/0!</v>
          </cell>
          <cell r="CI240">
            <v>60.085628887632282</v>
          </cell>
          <cell r="CJ240" t="e">
            <v>#DIV/0!</v>
          </cell>
          <cell r="CK240">
            <v>166.66666666666663</v>
          </cell>
          <cell r="CL240" t="e">
            <v>#DIV/0!</v>
          </cell>
          <cell r="CM240" t="e">
            <v>#DIV/0!</v>
          </cell>
          <cell r="CN240">
            <v>43.380890618244734</v>
          </cell>
          <cell r="CO240">
            <v>-9.8583052543304461E-2</v>
          </cell>
          <cell r="CP240">
            <v>-98.508801435138466</v>
          </cell>
          <cell r="CQ240">
            <v>15.576592082616173</v>
          </cell>
          <cell r="CR240">
            <v>44.789057984973994</v>
          </cell>
          <cell r="CS240">
            <v>-51.923076923076927</v>
          </cell>
          <cell r="CT240">
            <v>-22.580645161290306</v>
          </cell>
          <cell r="CU240">
            <v>12.831032568788814</v>
          </cell>
          <cell r="CV240">
            <v>-0.49922051533570766</v>
          </cell>
          <cell r="CW240" t="e">
            <v>#DIV/0!</v>
          </cell>
          <cell r="CX240">
            <v>46.004962779156301</v>
          </cell>
          <cell r="CY240">
            <v>1927.319587628866</v>
          </cell>
          <cell r="CZ240">
            <v>-16.55743359779234</v>
          </cell>
          <cell r="DA240">
            <v>173.58490566037739</v>
          </cell>
          <cell r="DB240">
            <v>13.849425391367291</v>
          </cell>
          <cell r="DC240">
            <v>-0.51546391752576426</v>
          </cell>
          <cell r="DD240">
            <v>-100</v>
          </cell>
          <cell r="DE240">
            <v>-61.782178217821787</v>
          </cell>
          <cell r="DF240">
            <v>3.9278938377448327</v>
          </cell>
          <cell r="DG240">
            <v>-12.044828679052529</v>
          </cell>
          <cell r="DH240">
            <v>106.52200895039005</v>
          </cell>
          <cell r="DI240">
            <v>-100</v>
          </cell>
          <cell r="DJ240">
            <v>-44.017879843656701</v>
          </cell>
          <cell r="DK240">
            <v>272.21746311085104</v>
          </cell>
          <cell r="DL240">
            <v>43.529240605890209</v>
          </cell>
          <cell r="DM240">
            <v>133.62515331069034</v>
          </cell>
          <cell r="DN240">
            <v>44.115201466609875</v>
          </cell>
          <cell r="DO240">
            <v>19.833517222396438</v>
          </cell>
          <cell r="DP240">
            <v>27.875556919364016</v>
          </cell>
          <cell r="DQ240">
            <v>1.7200453143965717</v>
          </cell>
          <cell r="DR240">
            <v>-44.258479244905388</v>
          </cell>
          <cell r="DS240">
            <v>-60.82670256317742</v>
          </cell>
          <cell r="DT240">
            <v>-30.328046880495052</v>
          </cell>
          <cell r="DU240">
            <v>-1.6306252736934255</v>
          </cell>
          <cell r="DV240">
            <v>-12.669498387346906</v>
          </cell>
          <cell r="DW240">
            <v>-94.164837503024415</v>
          </cell>
          <cell r="DX240">
            <v>-26.46589549707538</v>
          </cell>
          <cell r="DY240" t="e">
            <v>#DIV/0!</v>
          </cell>
          <cell r="DZ240">
            <v>0.10701032281710354</v>
          </cell>
          <cell r="EA240">
            <v>-15.022997620935769</v>
          </cell>
          <cell r="EB240">
            <v>29.907190661740771</v>
          </cell>
          <cell r="EC240">
            <v>-42.747309577915793</v>
          </cell>
          <cell r="ED240">
            <v>151.97955509832602</v>
          </cell>
          <cell r="EE240">
            <v>-4.9820797540466373</v>
          </cell>
          <cell r="EF240">
            <v>14.899016608244835</v>
          </cell>
          <cell r="EG240">
            <v>37.654244314241595</v>
          </cell>
          <cell r="EH240">
            <v>-30.612105370854138</v>
          </cell>
          <cell r="EI240">
            <v>-58.085923856095015</v>
          </cell>
          <cell r="EJ240">
            <v>-41.458837882143065</v>
          </cell>
          <cell r="EK240">
            <v>89.14395657395707</v>
          </cell>
          <cell r="EL240">
            <v>0.10744176490953805</v>
          </cell>
          <cell r="EM240">
            <v>-9.314791747023321E-2</v>
          </cell>
          <cell r="EN240">
            <v>27014.999999999996</v>
          </cell>
          <cell r="EO240" t="e">
            <v>#DIV/0!</v>
          </cell>
          <cell r="EP240" t="e">
            <v>#DIV/0!</v>
          </cell>
          <cell r="EQ240" t="e">
            <v>#DIV/0!</v>
          </cell>
          <cell r="ER240" t="e">
            <v>#DIV/0!</v>
          </cell>
          <cell r="ES240" t="e">
            <v>#DIV/0!</v>
          </cell>
          <cell r="ET240" t="e">
            <v>#DIV/0!</v>
          </cell>
          <cell r="EU240">
            <v>27014.999999999996</v>
          </cell>
          <cell r="EV240">
            <v>12.96802672518244</v>
          </cell>
          <cell r="EW240">
            <v>30.99099099099098</v>
          </cell>
          <cell r="EX240">
            <v>-20.34482758620689</v>
          </cell>
          <cell r="EY240" t="e">
            <v>#DIV/0!</v>
          </cell>
        </row>
        <row r="241">
          <cell r="A241">
            <v>200806</v>
          </cell>
          <cell r="B241">
            <v>6.9601522472327417</v>
          </cell>
          <cell r="C241">
            <v>6.948708650914341</v>
          </cell>
          <cell r="D241">
            <v>10.265054297576384</v>
          </cell>
          <cell r="E241">
            <v>18.753488082297466</v>
          </cell>
          <cell r="F241">
            <v>-100</v>
          </cell>
          <cell r="G241">
            <v>-31.160616061606163</v>
          </cell>
          <cell r="H241">
            <v>-100</v>
          </cell>
          <cell r="I241">
            <v>27112.5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>
            <v>-8.0485952923310577</v>
          </cell>
          <cell r="O241">
            <v>35.288150975629264</v>
          </cell>
          <cell r="P241">
            <v>-98.773841961852867</v>
          </cell>
          <cell r="Q241">
            <v>-4.8907388137356804</v>
          </cell>
          <cell r="R241">
            <v>-44.252491694352159</v>
          </cell>
          <cell r="S241">
            <v>155.55555555555554</v>
          </cell>
          <cell r="T241">
            <v>-22.733245729303547</v>
          </cell>
          <cell r="U241">
            <v>44.159333100606545</v>
          </cell>
          <cell r="V241">
            <v>70.621468926553689</v>
          </cell>
          <cell r="W241" t="e">
            <v>#DIV/0!</v>
          </cell>
          <cell r="X241">
            <v>909.67184801381688</v>
          </cell>
          <cell r="Y241" t="e">
            <v>#DIV/0!</v>
          </cell>
          <cell r="Z241">
            <v>-51.505016722408023</v>
          </cell>
          <cell r="AA241">
            <v>135.97122302158274</v>
          </cell>
          <cell r="AB241">
            <v>-2.2628372497824216</v>
          </cell>
          <cell r="AC241">
            <v>-50</v>
          </cell>
          <cell r="AD241">
            <v>-100</v>
          </cell>
          <cell r="AE241">
            <v>150.81967213114754</v>
          </cell>
          <cell r="AF241">
            <v>-9.9014789307331768</v>
          </cell>
          <cell r="AG241">
            <v>-5.0315049742975901</v>
          </cell>
          <cell r="AH241">
            <v>228.42082318589229</v>
          </cell>
          <cell r="AI241">
            <v>-100</v>
          </cell>
          <cell r="AJ241">
            <v>-63.783016166571272</v>
          </cell>
          <cell r="AK241">
            <v>178.75625101440448</v>
          </cell>
          <cell r="AL241">
            <v>-17.84438544677738</v>
          </cell>
          <cell r="AM241">
            <v>42.07011816332809</v>
          </cell>
          <cell r="AN241">
            <v>-47.315142304862079</v>
          </cell>
          <cell r="AO241">
            <v>11.846508531682147</v>
          </cell>
          <cell r="AP241">
            <v>-31.497846208963026</v>
          </cell>
          <cell r="AQ241">
            <v>56.580672116720649</v>
          </cell>
          <cell r="AR241">
            <v>84.669659196040158</v>
          </cell>
          <cell r="AS241">
            <v>85.855622868525018</v>
          </cell>
          <cell r="AT241">
            <v>-26.169573940690654</v>
          </cell>
          <cell r="AU241">
            <v>29.480316334242303</v>
          </cell>
          <cell r="AV241">
            <v>-47.350858164391077</v>
          </cell>
          <cell r="AW241">
            <v>-71.654998653710365</v>
          </cell>
          <cell r="AX241">
            <v>-95.780519030389314</v>
          </cell>
          <cell r="AY241" t="e">
            <v>#DIV/0!</v>
          </cell>
          <cell r="AZ241">
            <v>30.542687821962062</v>
          </cell>
          <cell r="BA241">
            <v>9.9360956503813895</v>
          </cell>
          <cell r="BB241">
            <v>5.9461746091959924</v>
          </cell>
          <cell r="BC241">
            <v>-40.145945751616431</v>
          </cell>
          <cell r="BD241">
            <v>148.21204212517344</v>
          </cell>
          <cell r="BE241">
            <v>-72.338741396996767</v>
          </cell>
          <cell r="BF241">
            <v>560.54066930985425</v>
          </cell>
          <cell r="BG241">
            <v>29.127543085845161</v>
          </cell>
          <cell r="BH241">
            <v>28.643709640980717</v>
          </cell>
          <cell r="BI241">
            <v>-44.869831546707509</v>
          </cell>
          <cell r="BJ241">
            <v>-10.875482256835539</v>
          </cell>
          <cell r="BK241">
            <v>25.236997181655127</v>
          </cell>
          <cell r="BL241">
            <v>3.4300339504102624</v>
          </cell>
          <cell r="BM241">
            <v>3.4300339504102624</v>
          </cell>
          <cell r="BN241" t="e">
            <v>#DIV/0!</v>
          </cell>
          <cell r="BO241" t="e">
            <v>#DIV/0!</v>
          </cell>
          <cell r="BP241" t="e">
            <v>#DIV/0!</v>
          </cell>
          <cell r="BQ241" t="e">
            <v>#DIV/0!</v>
          </cell>
          <cell r="BR241" t="e">
            <v>#DIV/0!</v>
          </cell>
          <cell r="BS241" t="e">
            <v>#DIV/0!</v>
          </cell>
          <cell r="BT241" t="e">
            <v>#DIV/0!</v>
          </cell>
          <cell r="BU241" t="e">
            <v>#DIV/0!</v>
          </cell>
          <cell r="BV241">
            <v>7.228414445488923</v>
          </cell>
          <cell r="BW241">
            <v>3.346153846153868</v>
          </cell>
          <cell r="BX241">
            <v>16.090909090909093</v>
          </cell>
          <cell r="BY241" t="e">
            <v>#DIV/0!</v>
          </cell>
          <cell r="CA241">
            <v>200806</v>
          </cell>
          <cell r="CB241">
            <v>3.4275630255556422</v>
          </cell>
          <cell r="CC241">
            <v>3.0566483226160699</v>
          </cell>
          <cell r="CD241">
            <v>3.7464534912735132</v>
          </cell>
          <cell r="CE241">
            <v>2.2913455858471821</v>
          </cell>
          <cell r="CF241">
            <v>3.3576431511300342</v>
          </cell>
          <cell r="CG241">
            <v>-19.510783036618889</v>
          </cell>
          <cell r="CH241">
            <v>-100</v>
          </cell>
          <cell r="CI241">
            <v>95.006050826946364</v>
          </cell>
          <cell r="CJ241">
            <v>3036.3636363636365</v>
          </cell>
          <cell r="CK241">
            <v>166.66666666666663</v>
          </cell>
          <cell r="CL241" t="e">
            <v>#DIV/0!</v>
          </cell>
          <cell r="CM241" t="e">
            <v>#DIV/0!</v>
          </cell>
          <cell r="CN241">
            <v>38.12296227293902</v>
          </cell>
          <cell r="CO241">
            <v>5.3941960290364079</v>
          </cell>
          <cell r="CP241">
            <v>-98.528954729099766</v>
          </cell>
          <cell r="CQ241">
            <v>12.671688081524152</v>
          </cell>
          <cell r="CR241">
            <v>24.775985663082437</v>
          </cell>
          <cell r="CS241">
            <v>-48.709122203098111</v>
          </cell>
          <cell r="CT241">
            <v>-22.603691208573125</v>
          </cell>
          <cell r="CU241">
            <v>14.543003706594178</v>
          </cell>
          <cell r="CV241">
            <v>-0.27939789753082778</v>
          </cell>
          <cell r="CW241" t="e">
            <v>#DIV/0!</v>
          </cell>
          <cell r="CX241">
            <v>67.991558213155116</v>
          </cell>
          <cell r="CY241">
            <v>1939.1752577319587</v>
          </cell>
          <cell r="CZ241">
            <v>-19.824890556597879</v>
          </cell>
          <cell r="DA241">
            <v>157.47303543913711</v>
          </cell>
          <cell r="DB241">
            <v>12.331967213114737</v>
          </cell>
          <cell r="DC241">
            <v>-8.0786026200873238</v>
          </cell>
          <cell r="DD241">
            <v>-100</v>
          </cell>
          <cell r="DE241">
            <v>-49.673202614379086</v>
          </cell>
          <cell r="DF241">
            <v>2.3073019299094</v>
          </cell>
          <cell r="DG241">
            <v>-11.473088132793933</v>
          </cell>
          <cell r="DH241">
            <v>130.90436125766792</v>
          </cell>
          <cell r="DI241">
            <v>-100</v>
          </cell>
          <cell r="DJ241">
            <v>-44.56356310469404</v>
          </cell>
          <cell r="DK241">
            <v>264.86004238303093</v>
          </cell>
          <cell r="DL241">
            <v>37.099108676275108</v>
          </cell>
          <cell r="DM241">
            <v>117.15405430755433</v>
          </cell>
          <cell r="DN241">
            <v>28.014108185738849</v>
          </cell>
          <cell r="DO241">
            <v>16.314657162312912</v>
          </cell>
          <cell r="DP241">
            <v>7.0210357131133634</v>
          </cell>
          <cell r="DQ241">
            <v>5.5127674541507474</v>
          </cell>
          <cell r="DR241">
            <v>-30.314638069704444</v>
          </cell>
          <cell r="DS241">
            <v>-44.147733951498822</v>
          </cell>
          <cell r="DT241">
            <v>-29.829078777019888</v>
          </cell>
          <cell r="DU241">
            <v>2.2670435826431117</v>
          </cell>
          <cell r="DV241">
            <v>-17.294016785386503</v>
          </cell>
          <cell r="DW241">
            <v>-92.007528386747069</v>
          </cell>
          <cell r="DX241">
            <v>-59.108120423063362</v>
          </cell>
          <cell r="DY241" t="e">
            <v>#DIV/0!</v>
          </cell>
          <cell r="DZ241">
            <v>4.8740637655595407</v>
          </cell>
          <cell r="EA241">
            <v>-11.694523861886978</v>
          </cell>
          <cell r="EB241">
            <v>26.907745512243437</v>
          </cell>
          <cell r="EC241">
            <v>-42.288147240396803</v>
          </cell>
          <cell r="ED241">
            <v>151.63517653090878</v>
          </cell>
          <cell r="EE241">
            <v>-15.070295665999708</v>
          </cell>
          <cell r="EF241">
            <v>82.931870151674701</v>
          </cell>
          <cell r="EG241">
            <v>36.479072448293749</v>
          </cell>
          <cell r="EH241">
            <v>-24.358413441245759</v>
          </cell>
          <cell r="EI241">
            <v>-55.975150418236076</v>
          </cell>
          <cell r="EJ241">
            <v>-37.795911023087413</v>
          </cell>
          <cell r="EK241">
            <v>81.847901494299066</v>
          </cell>
          <cell r="EL241">
            <v>1.1986241280189063</v>
          </cell>
          <cell r="EM241">
            <v>1.0639164685171352</v>
          </cell>
          <cell r="EN241">
            <v>27014.999999999996</v>
          </cell>
          <cell r="EO241" t="e">
            <v>#DIV/0!</v>
          </cell>
          <cell r="EP241" t="e">
            <v>#DIV/0!</v>
          </cell>
          <cell r="EQ241" t="e">
            <v>#DIV/0!</v>
          </cell>
          <cell r="ER241" t="e">
            <v>#DIV/0!</v>
          </cell>
          <cell r="ES241" t="e">
            <v>#DIV/0!</v>
          </cell>
          <cell r="ET241" t="e">
            <v>#DIV/0!</v>
          </cell>
          <cell r="EU241">
            <v>27014.999999999996</v>
          </cell>
          <cell r="EV241">
            <v>11.938483643547755</v>
          </cell>
          <cell r="EW241">
            <v>25.744525547445264</v>
          </cell>
          <cell r="EX241">
            <v>-14.536231884057969</v>
          </cell>
          <cell r="EY241" t="e">
            <v>#DIV/0!</v>
          </cell>
        </row>
        <row r="242">
          <cell r="A242">
            <v>200807</v>
          </cell>
          <cell r="B242">
            <v>4.9908410262086562</v>
          </cell>
          <cell r="C242">
            <v>4.9153241884931163</v>
          </cell>
          <cell r="D242">
            <v>3.5709178960169794</v>
          </cell>
          <cell r="E242">
            <v>29.735658093668519</v>
          </cell>
          <cell r="F242">
            <v>-100</v>
          </cell>
          <cell r="G242">
            <v>-18.174364580486468</v>
          </cell>
          <cell r="H242" t="e">
            <v>#DIV/0!</v>
          </cell>
          <cell r="I242">
            <v>-16.288659793814432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>
            <v>22.114216281895523</v>
          </cell>
          <cell r="O242">
            <v>48.573900888607852</v>
          </cell>
          <cell r="P242">
            <v>-100</v>
          </cell>
          <cell r="Q242">
            <v>-17.00105596620908</v>
          </cell>
          <cell r="R242">
            <v>-22.067594433399591</v>
          </cell>
          <cell r="S242">
            <v>1297.674418604651</v>
          </cell>
          <cell r="T242">
            <v>-14.960629921259851</v>
          </cell>
          <cell r="U242">
            <v>-4.7554761613273797</v>
          </cell>
          <cell r="V242">
            <v>-98.889664361398388</v>
          </cell>
          <cell r="W242" t="e">
            <v>#DIV/0!</v>
          </cell>
          <cell r="X242">
            <v>173.54138398914517</v>
          </cell>
          <cell r="Y242" t="e">
            <v>#DIV/0!</v>
          </cell>
          <cell r="Z242">
            <v>68.421052631578931</v>
          </cell>
          <cell r="AA242">
            <v>-22.171945701357473</v>
          </cell>
          <cell r="AB242">
            <v>181.33589006072225</v>
          </cell>
          <cell r="AC242">
            <v>158.75</v>
          </cell>
          <cell r="AD242">
            <v>-100</v>
          </cell>
          <cell r="AE242">
            <v>17.977528089887642</v>
          </cell>
          <cell r="AF242">
            <v>-29.025753880761826</v>
          </cell>
          <cell r="AG242">
            <v>-85.948919289536775</v>
          </cell>
          <cell r="AH242">
            <v>419.34710931116092</v>
          </cell>
          <cell r="AI242">
            <v>-100</v>
          </cell>
          <cell r="AJ242">
            <v>-51.547631517338658</v>
          </cell>
          <cell r="AK242">
            <v>210.55204498043361</v>
          </cell>
          <cell r="AL242">
            <v>-28.508930375702434</v>
          </cell>
          <cell r="AM242">
            <v>11.049882536497861</v>
          </cell>
          <cell r="AN242">
            <v>32.391423333266289</v>
          </cell>
          <cell r="AO242">
            <v>11.020689293334442</v>
          </cell>
          <cell r="AP242">
            <v>-40.383987271122749</v>
          </cell>
          <cell r="AQ242">
            <v>18.362352743510186</v>
          </cell>
          <cell r="AR242">
            <v>11.774217246043463</v>
          </cell>
          <cell r="AS242">
            <v>-41.534397170159068</v>
          </cell>
          <cell r="AT242">
            <v>125.14182403278707</v>
          </cell>
          <cell r="AU242">
            <v>1.2596803096738967</v>
          </cell>
          <cell r="AV242">
            <v>-7.4102817451451273</v>
          </cell>
          <cell r="AW242">
            <v>-54.806172747158257</v>
          </cell>
          <cell r="AX242">
            <v>-89.639243706431884</v>
          </cell>
          <cell r="AY242" t="e">
            <v>#DIV/0!</v>
          </cell>
          <cell r="AZ242">
            <v>30.697710387974752</v>
          </cell>
          <cell r="BA242">
            <v>36.001609010458594</v>
          </cell>
          <cell r="BB242">
            <v>29.462852802719283</v>
          </cell>
          <cell r="BC242">
            <v>-41.876349302094681</v>
          </cell>
          <cell r="BD242">
            <v>0</v>
          </cell>
          <cell r="BE242">
            <v>15.773825324217398</v>
          </cell>
          <cell r="BF242">
            <v>-42.497774002915193</v>
          </cell>
          <cell r="BG242">
            <v>39.544236019184353</v>
          </cell>
          <cell r="BH242">
            <v>75.998618182372581</v>
          </cell>
          <cell r="BI242">
            <v>-52.506596306068595</v>
          </cell>
          <cell r="BJ242">
            <v>191.20260946212358</v>
          </cell>
          <cell r="BK242">
            <v>-43.467336683417088</v>
          </cell>
          <cell r="BL242">
            <v>29.951628099423061</v>
          </cell>
          <cell r="BM242">
            <v>31.534919914402423</v>
          </cell>
          <cell r="BN242">
            <v>-100</v>
          </cell>
          <cell r="BO242" t="e">
            <v>#DIV/0!</v>
          </cell>
          <cell r="BP242" t="e">
            <v>#DIV/0!</v>
          </cell>
          <cell r="BQ242" t="e">
            <v>#DIV/0!</v>
          </cell>
          <cell r="BR242" t="e">
            <v>#DIV/0!</v>
          </cell>
          <cell r="BS242" t="e">
            <v>#DIV/0!</v>
          </cell>
          <cell r="BT242" t="e">
            <v>#DIV/0!</v>
          </cell>
          <cell r="BU242">
            <v>-100</v>
          </cell>
          <cell r="BV242">
            <v>5.806264861540015</v>
          </cell>
          <cell r="BW242">
            <v>12.629629629629633</v>
          </cell>
          <cell r="BX242">
            <v>-2.6666666666666572</v>
          </cell>
          <cell r="BY242" t="e">
            <v>#DIV/0!</v>
          </cell>
          <cell r="CA242">
            <v>200807</v>
          </cell>
          <cell r="CB242">
            <v>3.5890671928970619</v>
          </cell>
          <cell r="CC242">
            <v>3.2409078796110009</v>
          </cell>
          <cell r="CD242">
            <v>3.7244643143844911</v>
          </cell>
          <cell r="CE242">
            <v>5.3869480669541474</v>
          </cell>
          <cell r="CF242">
            <v>-6.0822780657437363</v>
          </cell>
          <cell r="CG242">
            <v>-19.230989300223143</v>
          </cell>
          <cell r="CH242">
            <v>-100</v>
          </cell>
          <cell r="CI242">
            <v>90.815217391304373</v>
          </cell>
          <cell r="CJ242">
            <v>3272.7272727272725</v>
          </cell>
          <cell r="CK242">
            <v>166.66666666666663</v>
          </cell>
          <cell r="CL242" t="e">
            <v>#DIV/0!</v>
          </cell>
          <cell r="CM242" t="e">
            <v>#DIV/0!</v>
          </cell>
          <cell r="CN242">
            <v>36.309196035242309</v>
          </cell>
          <cell r="CO242">
            <v>10.174687452790891</v>
          </cell>
          <cell r="CP242">
            <v>-98.55426593361841</v>
          </cell>
          <cell r="CQ242">
            <v>9.030837004405285</v>
          </cell>
          <cell r="CR242">
            <v>16.160877513711156</v>
          </cell>
          <cell r="CS242">
            <v>44.070512820512818</v>
          </cell>
          <cell r="CT242">
            <v>-21.599724185485243</v>
          </cell>
          <cell r="CU242">
            <v>11.744435832202328</v>
          </cell>
          <cell r="CV242">
            <v>-21.561888068796478</v>
          </cell>
          <cell r="CW242" t="e">
            <v>#DIV/0!</v>
          </cell>
          <cell r="CX242">
            <v>74.415723841770586</v>
          </cell>
          <cell r="CY242">
            <v>1960.8247422680415</v>
          </cell>
          <cell r="CZ242">
            <v>-18.788627935723113</v>
          </cell>
          <cell r="DA242">
            <v>111.83908045977006</v>
          </cell>
          <cell r="DB242">
            <v>31.541283737149882</v>
          </cell>
          <cell r="DC242">
            <v>16.728624535315987</v>
          </cell>
          <cell r="DD242">
            <v>-100</v>
          </cell>
          <cell r="DE242">
            <v>-44.482758620689658</v>
          </cell>
          <cell r="DF242">
            <v>-2.2796863772326503</v>
          </cell>
          <cell r="DG242">
            <v>-28.017712959166786</v>
          </cell>
          <cell r="DH242">
            <v>154.46877926608207</v>
          </cell>
          <cell r="DI242">
            <v>-100</v>
          </cell>
          <cell r="DJ242">
            <v>-44.905019200087771</v>
          </cell>
          <cell r="DK242">
            <v>260.1507978434858</v>
          </cell>
          <cell r="DL242">
            <v>27.552212955808272</v>
          </cell>
          <cell r="DM242">
            <v>100.75836227866492</v>
          </cell>
          <cell r="DN242">
            <v>28.644505677488155</v>
          </cell>
          <cell r="DO242">
            <v>15.17391793515273</v>
          </cell>
          <cell r="DP242">
            <v>-0.52059285278419054</v>
          </cell>
          <cell r="DQ242">
            <v>6.3582416936556143</v>
          </cell>
          <cell r="DR242">
            <v>-25.308825257210032</v>
          </cell>
          <cell r="DS242">
            <v>-43.848938740955475</v>
          </cell>
          <cell r="DT242">
            <v>-19.635121158963642</v>
          </cell>
          <cell r="DU242">
            <v>2.1417157953036678</v>
          </cell>
          <cell r="DV242">
            <v>-16.059550140799928</v>
          </cell>
          <cell r="DW242">
            <v>-90.826544138450117</v>
          </cell>
          <cell r="DX242">
            <v>-66.737000916318351</v>
          </cell>
          <cell r="DY242" t="e">
            <v>#DIV/0!</v>
          </cell>
          <cell r="DZ242">
            <v>8.8621108652382929</v>
          </cell>
          <cell r="EA242">
            <v>-5.959175776337446</v>
          </cell>
          <cell r="EB242">
            <v>27.095436663007931</v>
          </cell>
          <cell r="EC242">
            <v>-42.280472861158898</v>
          </cell>
          <cell r="ED242">
            <v>148.57078025895817</v>
          </cell>
          <cell r="EE242">
            <v>-14.714531004575093</v>
          </cell>
          <cell r="EF242">
            <v>58.015321262088406</v>
          </cell>
          <cell r="EG242">
            <v>36.777939503044394</v>
          </cell>
          <cell r="EH242">
            <v>-19.918913554590787</v>
          </cell>
          <cell r="EI242">
            <v>-55.432674452193289</v>
          </cell>
          <cell r="EJ242">
            <v>-20.819669129638413</v>
          </cell>
          <cell r="EK242">
            <v>71.171020307193459</v>
          </cell>
          <cell r="EL242">
            <v>1.7821147353454165</v>
          </cell>
          <cell r="EM242">
            <v>1.6749798823475004</v>
          </cell>
          <cell r="EN242">
            <v>431.66666666666663</v>
          </cell>
          <cell r="EO242" t="e">
            <v>#DIV/0!</v>
          </cell>
          <cell r="EP242" t="e">
            <v>#DIV/0!</v>
          </cell>
          <cell r="EQ242" t="e">
            <v>#DIV/0!</v>
          </cell>
          <cell r="ER242" t="e">
            <v>#DIV/0!</v>
          </cell>
          <cell r="ES242" t="e">
            <v>#DIV/0!</v>
          </cell>
          <cell r="ET242" t="e">
            <v>#DIV/0!</v>
          </cell>
          <cell r="EU242">
            <v>431.66666666666663</v>
          </cell>
          <cell r="EV242">
            <v>10.776269284332969</v>
          </cell>
          <cell r="EW242">
            <v>23.58536585365853</v>
          </cell>
          <cell r="EX242">
            <v>-11.766666666666652</v>
          </cell>
          <cell r="EY242" t="e">
            <v>#DIV/0!</v>
          </cell>
        </row>
        <row r="243">
          <cell r="A243">
            <v>200808</v>
          </cell>
          <cell r="B243">
            <v>26.588225992702078</v>
          </cell>
          <cell r="C243">
            <v>26.697841479162008</v>
          </cell>
          <cell r="D243">
            <v>26.891689722386275</v>
          </cell>
          <cell r="E243">
            <v>48.713715544964145</v>
          </cell>
          <cell r="F243">
            <v>-100</v>
          </cell>
          <cell r="G243">
            <v>-48.913315013739691</v>
          </cell>
          <cell r="H243">
            <v>-100</v>
          </cell>
          <cell r="I243">
            <v>-98.550724637681157</v>
          </cell>
          <cell r="J243" t="e">
            <v>#DIV/0!</v>
          </cell>
          <cell r="K243" t="e">
            <v>#DIV/0!</v>
          </cell>
          <cell r="L243" t="e">
            <v>#DIV/0!</v>
          </cell>
          <cell r="M243" t="e">
            <v>#DIV/0!</v>
          </cell>
          <cell r="N243">
            <v>40.605749486652968</v>
          </cell>
          <cell r="O243">
            <v>95.96724667349028</v>
          </cell>
          <cell r="P243">
            <v>-96.551724137931032</v>
          </cell>
          <cell r="Q243">
            <v>-23.132313231323138</v>
          </cell>
          <cell r="R243">
            <v>-12.26964112512124</v>
          </cell>
          <cell r="S243">
            <v>236.11111111111114</v>
          </cell>
          <cell r="T243">
            <v>-2.5784753363228674</v>
          </cell>
          <cell r="U243">
            <v>46.801514057171488</v>
          </cell>
          <cell r="V243">
            <v>-98.7334550433592</v>
          </cell>
          <cell r="W243" t="e">
            <v>#DIV/0!</v>
          </cell>
          <cell r="X243">
            <v>-75.771604938271608</v>
          </cell>
          <cell r="Y243" t="e">
            <v>#DIV/0!</v>
          </cell>
          <cell r="Z243">
            <v>-17.75456919060052</v>
          </cell>
          <cell r="AA243">
            <v>-30.838323353293418</v>
          </cell>
          <cell r="AB243">
            <v>145.85070102311482</v>
          </cell>
          <cell r="AC243">
            <v>345.90163934426226</v>
          </cell>
          <cell r="AD243">
            <v>-100</v>
          </cell>
          <cell r="AE243">
            <v>358.62068965517244</v>
          </cell>
          <cell r="AF243">
            <v>-10.808805604076213</v>
          </cell>
          <cell r="AG243">
            <v>-67.509962138495524</v>
          </cell>
          <cell r="AH243">
            <v>-0.21785818059501594</v>
          </cell>
          <cell r="AI243">
            <v>-70.947092033277585</v>
          </cell>
          <cell r="AJ243">
            <v>45.207527071161309</v>
          </cell>
          <cell r="AK243">
            <v>1022.3943019188785</v>
          </cell>
          <cell r="AL243">
            <v>-24.781155561268179</v>
          </cell>
          <cell r="AM243">
            <v>-12.636879757007847</v>
          </cell>
          <cell r="AN243">
            <v>13.183578917384324</v>
          </cell>
          <cell r="AO243">
            <v>-13.62860110412754</v>
          </cell>
          <cell r="AP243">
            <v>629.7425641793568</v>
          </cell>
          <cell r="AQ243">
            <v>24.67671437614149</v>
          </cell>
          <cell r="AR243">
            <v>-34.841986226182826</v>
          </cell>
          <cell r="AS243">
            <v>150.97907135506063</v>
          </cell>
          <cell r="AT243">
            <v>95.057389096446144</v>
          </cell>
          <cell r="AU243">
            <v>117.06599021662151</v>
          </cell>
          <cell r="AV243">
            <v>-18.294732019830491</v>
          </cell>
          <cell r="AW243">
            <v>-70.404941778807881</v>
          </cell>
          <cell r="AX243">
            <v>-69.116104286171222</v>
          </cell>
          <cell r="AY243" t="e">
            <v>#DIV/0!</v>
          </cell>
          <cell r="AZ243">
            <v>15.507594962094203</v>
          </cell>
          <cell r="BA243">
            <v>12.437619961612285</v>
          </cell>
          <cell r="BB243">
            <v>9.5856175749560464</v>
          </cell>
          <cell r="BC243">
            <v>-41.136181371095837</v>
          </cell>
          <cell r="BD243">
            <v>143.75510292973829</v>
          </cell>
          <cell r="BE243">
            <v>13.907869491260641</v>
          </cell>
          <cell r="BF243">
            <v>-49.413297161533734</v>
          </cell>
          <cell r="BG243">
            <v>25.844841117680886</v>
          </cell>
          <cell r="BH243">
            <v>75.92351151673185</v>
          </cell>
          <cell r="BI243">
            <v>-46.107784431137723</v>
          </cell>
          <cell r="BJ243">
            <v>189.23559996275617</v>
          </cell>
          <cell r="BK243">
            <v>-21.218961625282162</v>
          </cell>
          <cell r="BL243">
            <v>-32.532937907639891</v>
          </cell>
          <cell r="BM243">
            <v>-27.777777777777771</v>
          </cell>
          <cell r="BN243">
            <v>-100</v>
          </cell>
          <cell r="BO243" t="e">
            <v>#DIV/0!</v>
          </cell>
          <cell r="BP243" t="e">
            <v>#DIV/0!</v>
          </cell>
          <cell r="BQ243" t="e">
            <v>#DIV/0!</v>
          </cell>
          <cell r="BR243" t="e">
            <v>#DIV/0!</v>
          </cell>
          <cell r="BS243" t="e">
            <v>#DIV/0!</v>
          </cell>
          <cell r="BT243" t="e">
            <v>#DIV/0!</v>
          </cell>
          <cell r="BU243">
            <v>-100</v>
          </cell>
          <cell r="BV243">
            <v>25.717202606393499</v>
          </cell>
          <cell r="BW243">
            <v>32.628571428571433</v>
          </cell>
          <cell r="BX243">
            <v>13.421052631578959</v>
          </cell>
          <cell r="BY243" t="e">
            <v>#DIV/0!</v>
          </cell>
          <cell r="CA243">
            <v>200808</v>
          </cell>
          <cell r="CB243">
            <v>5.4467392388720697</v>
          </cell>
          <cell r="CC243">
            <v>5.0151453414260914</v>
          </cell>
          <cell r="CD243">
            <v>5.9938792456856902</v>
          </cell>
          <cell r="CE243">
            <v>9.5729213992617872</v>
          </cell>
          <cell r="CF243">
            <v>-12.886833216687478</v>
          </cell>
          <cell r="CG243">
            <v>-24.762569832402221</v>
          </cell>
          <cell r="CH243">
            <v>-100</v>
          </cell>
          <cell r="CI243">
            <v>86.842505320766207</v>
          </cell>
          <cell r="CJ243">
            <v>4590.909090909091</v>
          </cell>
          <cell r="CK243">
            <v>233.33333333333331</v>
          </cell>
          <cell r="CL243" t="e">
            <v>#DIV/0!</v>
          </cell>
          <cell r="CM243" t="e">
            <v>#DIV/0!</v>
          </cell>
          <cell r="CN243">
            <v>36.817188638018962</v>
          </cell>
          <cell r="CO243">
            <v>17.258234625993822</v>
          </cell>
          <cell r="CP243">
            <v>-98.548370723784387</v>
          </cell>
          <cell r="CQ243">
            <v>4.9835768490202668</v>
          </cell>
          <cell r="CR243">
            <v>10.450959384435563</v>
          </cell>
          <cell r="CS243">
            <v>63.936781609195407</v>
          </cell>
          <cell r="CT243">
            <v>-19.064694456895253</v>
          </cell>
          <cell r="CU243">
            <v>15.553104130752132</v>
          </cell>
          <cell r="CV243">
            <v>-29.830910491374354</v>
          </cell>
          <cell r="CW243" t="e">
            <v>#DIV/0!</v>
          </cell>
          <cell r="CX243">
            <v>70.501890131102698</v>
          </cell>
          <cell r="CY243">
            <v>1974.7422680412369</v>
          </cell>
          <cell r="CZ243">
            <v>-18.679193147278255</v>
          </cell>
          <cell r="DA243">
            <v>72.259136212624554</v>
          </cell>
          <cell r="DB243">
            <v>49.931417075624069</v>
          </cell>
          <cell r="DC243">
            <v>50.25041736227044</v>
          </cell>
          <cell r="DD243">
            <v>-100</v>
          </cell>
          <cell r="DE243">
            <v>-34.65096719932717</v>
          </cell>
          <cell r="DF243">
            <v>-3.1127170069455019</v>
          </cell>
          <cell r="DG243">
            <v>-32.219528947787396</v>
          </cell>
          <cell r="DH243">
            <v>143.46579497017444</v>
          </cell>
          <cell r="DI243">
            <v>-93.935173313118341</v>
          </cell>
          <cell r="DJ243">
            <v>-42.716818609021999</v>
          </cell>
          <cell r="DK243">
            <v>281.23904417640125</v>
          </cell>
          <cell r="DL243">
            <v>18.927476393548744</v>
          </cell>
          <cell r="DM243">
            <v>85.214799378606898</v>
          </cell>
          <cell r="DN243">
            <v>26.528696249049347</v>
          </cell>
          <cell r="DO243">
            <v>7.5531374131514468</v>
          </cell>
          <cell r="DP243">
            <v>8.8049225317723483</v>
          </cell>
          <cell r="DQ243">
            <v>7.4654433826455602</v>
          </cell>
          <cell r="DR243">
            <v>-26.341399558826566</v>
          </cell>
          <cell r="DS243">
            <v>-35.885720136574662</v>
          </cell>
          <cell r="DT243">
            <v>-13.341430158752516</v>
          </cell>
          <cell r="DU243">
            <v>11.786153950036081</v>
          </cell>
          <cell r="DV243">
            <v>-16.280618940798533</v>
          </cell>
          <cell r="DW243">
            <v>-90.516329238334251</v>
          </cell>
          <cell r="DX243">
            <v>-67.134630655548563</v>
          </cell>
          <cell r="DY243" t="e">
            <v>#DIV/0!</v>
          </cell>
          <cell r="DZ243">
            <v>9.7523876416571511</v>
          </cell>
          <cell r="EA243">
            <v>-3.9005111903432379</v>
          </cell>
          <cell r="EB243">
            <v>25.252163346027316</v>
          </cell>
          <cell r="EC243">
            <v>-42.255942184977449</v>
          </cell>
          <cell r="ED243">
            <v>148.13502843112806</v>
          </cell>
          <cell r="EE243">
            <v>-14.397449393033014</v>
          </cell>
          <cell r="EF243">
            <v>44.988553488956228</v>
          </cell>
          <cell r="EG243">
            <v>36.017162896274499</v>
          </cell>
          <cell r="EH243">
            <v>-11.448893437049577</v>
          </cell>
          <cell r="EI243">
            <v>-54.303122619954301</v>
          </cell>
          <cell r="EJ243">
            <v>-9.2250093661272956</v>
          </cell>
          <cell r="EK243">
            <v>56.441427585805258</v>
          </cell>
          <cell r="EL243">
            <v>1.7453616874248326</v>
          </cell>
          <cell r="EM243">
            <v>1.6455021313502414</v>
          </cell>
          <cell r="EN243">
            <v>314.28571428571433</v>
          </cell>
          <cell r="EO243" t="e">
            <v>#DIV/0!</v>
          </cell>
          <cell r="EP243" t="e">
            <v>#DIV/0!</v>
          </cell>
          <cell r="EQ243" t="e">
            <v>#DIV/0!</v>
          </cell>
          <cell r="ER243" t="e">
            <v>#DIV/0!</v>
          </cell>
          <cell r="ES243" t="e">
            <v>#DIV/0!</v>
          </cell>
          <cell r="ET243" t="e">
            <v>#DIV/0!</v>
          </cell>
          <cell r="EU243">
            <v>314.28571428571433</v>
          </cell>
          <cell r="EV243">
            <v>13.395596333453128</v>
          </cell>
          <cell r="EW243">
            <v>25.175879396984939</v>
          </cell>
          <cell r="EX243">
            <v>-7.3761467889908232</v>
          </cell>
          <cell r="EY243" t="e">
            <v>#DIV/0!</v>
          </cell>
        </row>
        <row r="244">
          <cell r="A244">
            <v>200809</v>
          </cell>
          <cell r="B244">
            <v>40.638751288838193</v>
          </cell>
          <cell r="C244">
            <v>41.750685674006093</v>
          </cell>
          <cell r="D244">
            <v>43.039675371044382</v>
          </cell>
          <cell r="E244">
            <v>92.015578987216998</v>
          </cell>
          <cell r="F244">
            <v>-100</v>
          </cell>
          <cell r="G244">
            <v>-85.21772345301757</v>
          </cell>
          <cell r="H244">
            <v>-100</v>
          </cell>
          <cell r="I244" t="e">
            <v>#DIV/0!</v>
          </cell>
          <cell r="J244">
            <v>172.72727272727269</v>
          </cell>
          <cell r="K244" t="e">
            <v>#DIV/0!</v>
          </cell>
          <cell r="L244" t="e">
            <v>#DIV/0!</v>
          </cell>
          <cell r="M244" t="e">
            <v>#DIV/0!</v>
          </cell>
          <cell r="N244">
            <v>76.597272074659003</v>
          </cell>
          <cell r="O244">
            <v>295.1982378854625</v>
          </cell>
          <cell r="P244">
            <v>-54.545454545454547</v>
          </cell>
          <cell r="Q244">
            <v>-29.764453961456098</v>
          </cell>
          <cell r="R244">
            <v>-24.403987863025563</v>
          </cell>
          <cell r="S244">
            <v>3.5714285714285552</v>
          </cell>
          <cell r="T244">
            <v>-67.261904761904759</v>
          </cell>
          <cell r="U244">
            <v>93.992829155805623</v>
          </cell>
          <cell r="V244">
            <v>59.825327510917049</v>
          </cell>
          <cell r="W244" t="e">
            <v>#DIV/0!</v>
          </cell>
          <cell r="X244">
            <v>-79.027355623100306</v>
          </cell>
          <cell r="Y244" t="e">
            <v>#DIV/0!</v>
          </cell>
          <cell r="Z244">
            <v>1300</v>
          </cell>
          <cell r="AA244">
            <v>313.8686131386861</v>
          </cell>
          <cell r="AB244">
            <v>75.332866152768077</v>
          </cell>
          <cell r="AC244">
            <v>182.71604938271599</v>
          </cell>
          <cell r="AD244">
            <v>-100</v>
          </cell>
          <cell r="AE244">
            <v>92.753623188405783</v>
          </cell>
          <cell r="AF244">
            <v>-11.051057606728762</v>
          </cell>
          <cell r="AG244">
            <v>-76.854617369420467</v>
          </cell>
          <cell r="AH244">
            <v>11.126473638136673</v>
          </cell>
          <cell r="AI244" t="e">
            <v>#DIV/0!</v>
          </cell>
          <cell r="AJ244">
            <v>524.34162950061886</v>
          </cell>
          <cell r="AK244">
            <v>474.92024891467338</v>
          </cell>
          <cell r="AL244">
            <v>-41.334655505850158</v>
          </cell>
          <cell r="AM244">
            <v>-21.209705307069939</v>
          </cell>
          <cell r="AN244">
            <v>8.9151556950274795</v>
          </cell>
          <cell r="AO244">
            <v>358.495247089862</v>
          </cell>
          <cell r="AP244">
            <v>292.6745581826894</v>
          </cell>
          <cell r="AQ244">
            <v>28.68846445737725</v>
          </cell>
          <cell r="AR244">
            <v>31.66280612114636</v>
          </cell>
          <cell r="AS244">
            <v>11.924572547360341</v>
          </cell>
          <cell r="AT244">
            <v>225.66080963473689</v>
          </cell>
          <cell r="AU244">
            <v>-11.058872788154332</v>
          </cell>
          <cell r="AV244">
            <v>7.2763017194667441</v>
          </cell>
          <cell r="AW244">
            <v>95.195392880708027</v>
          </cell>
          <cell r="AX244">
            <v>-99.839217606665301</v>
          </cell>
          <cell r="AY244" t="e">
            <v>#DIV/0!</v>
          </cell>
          <cell r="AZ244">
            <v>30.205644487947637</v>
          </cell>
          <cell r="BA244">
            <v>61.419691197112485</v>
          </cell>
          <cell r="BB244">
            <v>-0.24357045177104908</v>
          </cell>
          <cell r="BC244">
            <v>-39.986588799841684</v>
          </cell>
          <cell r="BD244">
            <v>434.97233715140169</v>
          </cell>
          <cell r="BE244">
            <v>14.612856652731423</v>
          </cell>
          <cell r="BF244">
            <v>-12.524977551405328</v>
          </cell>
          <cell r="BG244">
            <v>40.606510793845729</v>
          </cell>
          <cell r="BH244">
            <v>74.784110535405887</v>
          </cell>
          <cell r="BI244">
            <v>-46.902654867256629</v>
          </cell>
          <cell r="BJ244">
            <v>63.265549703398051</v>
          </cell>
          <cell r="BK244">
            <v>-22.575757575757578</v>
          </cell>
          <cell r="BL244">
            <v>-79.97319548152403</v>
          </cell>
          <cell r="BM244">
            <v>-79.97319548152403</v>
          </cell>
          <cell r="BN244" t="e">
            <v>#DIV/0!</v>
          </cell>
          <cell r="BO244" t="e">
            <v>#DIV/0!</v>
          </cell>
          <cell r="BP244" t="e">
            <v>#DIV/0!</v>
          </cell>
          <cell r="BQ244" t="e">
            <v>#DIV/0!</v>
          </cell>
          <cell r="BR244" t="e">
            <v>#DIV/0!</v>
          </cell>
          <cell r="BS244" t="e">
            <v>#DIV/0!</v>
          </cell>
          <cell r="BT244" t="e">
            <v>#DIV/0!</v>
          </cell>
          <cell r="BU244" t="e">
            <v>#DIV/0!</v>
          </cell>
          <cell r="BV244">
            <v>33.531385700636264</v>
          </cell>
          <cell r="BW244">
            <v>55.333333333333314</v>
          </cell>
          <cell r="BX244">
            <v>-11.058823529411754</v>
          </cell>
          <cell r="BY244" t="e">
            <v>#DIV/0!</v>
          </cell>
          <cell r="CA244">
            <v>200809</v>
          </cell>
          <cell r="CB244">
            <v>7.6079834979620387</v>
          </cell>
          <cell r="CC244">
            <v>7.083119299372683</v>
          </cell>
          <cell r="CD244">
            <v>8.6327110121243749</v>
          </cell>
          <cell r="CE244">
            <v>14.393991147301023</v>
          </cell>
          <cell r="CF244">
            <v>-12.979512432366718</v>
          </cell>
          <cell r="CG244">
            <v>-31.330400863142174</v>
          </cell>
          <cell r="CH244">
            <v>-100</v>
          </cell>
          <cell r="CI244">
            <v>86.903314077227151</v>
          </cell>
          <cell r="CJ244">
            <v>2381.8181818181815</v>
          </cell>
          <cell r="CK244">
            <v>233.33333333333331</v>
          </cell>
          <cell r="CL244" t="e">
            <v>#DIV/0!</v>
          </cell>
          <cell r="CM244" t="e">
            <v>#DIV/0!</v>
          </cell>
          <cell r="CN244">
            <v>39.918294252616249</v>
          </cell>
          <cell r="CO244">
            <v>27.528045993475999</v>
          </cell>
          <cell r="CP244">
            <v>-98.499290204826607</v>
          </cell>
          <cell r="CQ244">
            <v>1.6593260268359984</v>
          </cell>
          <cell r="CR244">
            <v>4.0559885477970568</v>
          </cell>
          <cell r="CS244">
            <v>61.602209944751394</v>
          </cell>
          <cell r="CT244">
            <v>-24.439134474976754</v>
          </cell>
          <cell r="CU244">
            <v>21.218004928644319</v>
          </cell>
          <cell r="CV244">
            <v>-29.580590099975595</v>
          </cell>
          <cell r="CW244" t="e">
            <v>#DIV/0!</v>
          </cell>
          <cell r="CX244">
            <v>68.549315340345288</v>
          </cell>
          <cell r="CY244">
            <v>1974.7422680412369</v>
          </cell>
          <cell r="CZ244">
            <v>-12.152873247181745</v>
          </cell>
          <cell r="DA244">
            <v>96.942580164056665</v>
          </cell>
          <cell r="DB244">
            <v>54.468980021030461</v>
          </cell>
          <cell r="DC244">
            <v>66.029411764705856</v>
          </cell>
          <cell r="DD244">
            <v>-100</v>
          </cell>
          <cell r="DE244">
            <v>-27.662957074721788</v>
          </cell>
          <cell r="DF244">
            <v>-3.8239598009396474</v>
          </cell>
          <cell r="DG244">
            <v>-37.089628269802354</v>
          </cell>
          <cell r="DH244">
            <v>128.82657481357066</v>
          </cell>
          <cell r="DI244">
            <v>-84.837933282795831</v>
          </cell>
          <cell r="DJ244">
            <v>-39.638330637079498</v>
          </cell>
          <cell r="DK244">
            <v>285.72743273496974</v>
          </cell>
          <cell r="DL244">
            <v>9.7681683965796964</v>
          </cell>
          <cell r="DM244">
            <v>74.217761832217064</v>
          </cell>
          <cell r="DN244">
            <v>24.168889425023266</v>
          </cell>
          <cell r="DO244">
            <v>33.66960369614543</v>
          </cell>
          <cell r="DP244">
            <v>17.393338846560752</v>
          </cell>
          <cell r="DQ244">
            <v>8.4610821404609027</v>
          </cell>
          <cell r="DR244">
            <v>-21.780126991180651</v>
          </cell>
          <cell r="DS244">
            <v>-32.572117813159593</v>
          </cell>
          <cell r="DT244">
            <v>-7.304189920051698</v>
          </cell>
          <cell r="DU244">
            <v>9.2998704968040471</v>
          </cell>
          <cell r="DV244">
            <v>-14.504514725269374</v>
          </cell>
          <cell r="DW244">
            <v>-89.121511576544663</v>
          </cell>
          <cell r="DX244">
            <v>-76.584767809519448</v>
          </cell>
          <cell r="DY244" t="e">
            <v>#DIV/0!</v>
          </cell>
          <cell r="DZ244">
            <v>12.199446297280872</v>
          </cell>
          <cell r="EA244">
            <v>2.419245319623613</v>
          </cell>
          <cell r="EB244">
            <v>22.9262505224265</v>
          </cell>
          <cell r="EC244">
            <v>-41.985292648954854</v>
          </cell>
          <cell r="ED244">
            <v>149.11715858841191</v>
          </cell>
          <cell r="EE244">
            <v>-13.532665687825158</v>
          </cell>
          <cell r="EF244">
            <v>41.867796006136018</v>
          </cell>
          <cell r="EG244">
            <v>36.181900873887486</v>
          </cell>
          <cell r="EH244">
            <v>-7.7769672508385952</v>
          </cell>
          <cell r="EI244">
            <v>-53.492878597035165</v>
          </cell>
          <cell r="EJ244">
            <v>-2.889440504849162</v>
          </cell>
          <cell r="EK244">
            <v>48.053395748197346</v>
          </cell>
          <cell r="EL244">
            <v>1.5242369589345373</v>
          </cell>
          <cell r="EM244">
            <v>1.4245772417975218</v>
          </cell>
          <cell r="EN244">
            <v>314.28571428571433</v>
          </cell>
          <cell r="EO244" t="e">
            <v>#DIV/0!</v>
          </cell>
          <cell r="EP244" t="e">
            <v>#DIV/0!</v>
          </cell>
          <cell r="EQ244" t="e">
            <v>#DIV/0!</v>
          </cell>
          <cell r="ER244" t="e">
            <v>#DIV/0!</v>
          </cell>
          <cell r="ES244" t="e">
            <v>#DIV/0!</v>
          </cell>
          <cell r="ET244" t="e">
            <v>#DIV/0!</v>
          </cell>
          <cell r="EU244">
            <v>314.28571428571433</v>
          </cell>
          <cell r="EV244">
            <v>16.348897071849962</v>
          </cell>
          <cell r="EW244">
            <v>29.795744680851072</v>
          </cell>
          <cell r="EX244">
            <v>-7.8730158730158735</v>
          </cell>
          <cell r="EY244" t="e">
            <v>#DIV/0!</v>
          </cell>
        </row>
        <row r="245">
          <cell r="A245">
            <v>200810</v>
          </cell>
          <cell r="B245">
            <v>26.143684890461103</v>
          </cell>
          <cell r="C245">
            <v>30.629403034626989</v>
          </cell>
          <cell r="D245">
            <v>27.629368023915021</v>
          </cell>
          <cell r="E245">
            <v>51.470672588174864</v>
          </cell>
          <cell r="F245">
            <v>-100</v>
          </cell>
          <cell r="G245">
            <v>1909.2741935483873</v>
          </cell>
          <cell r="H245">
            <v>-100</v>
          </cell>
          <cell r="I245">
            <v>400</v>
          </cell>
          <cell r="J245">
            <v>-100</v>
          </cell>
          <cell r="K245" t="e">
            <v>#DIV/0!</v>
          </cell>
          <cell r="L245" t="e">
            <v>#DIV/0!</v>
          </cell>
          <cell r="M245" t="e">
            <v>#DIV/0!</v>
          </cell>
          <cell r="N245">
            <v>43.023255813953512</v>
          </cell>
          <cell r="O245">
            <v>110.12970405553526</v>
          </cell>
          <cell r="P245">
            <v>5246.1538461538466</v>
          </cell>
          <cell r="Q245">
            <v>-4.9214659685863751</v>
          </cell>
          <cell r="R245">
            <v>-24.911603985856644</v>
          </cell>
          <cell r="S245">
            <v>106.25</v>
          </cell>
          <cell r="T245">
            <v>-48.856548856548855</v>
          </cell>
          <cell r="U245">
            <v>13.210763343628756</v>
          </cell>
          <cell r="V245">
            <v>508.33333333333337</v>
          </cell>
          <cell r="W245">
            <v>-100</v>
          </cell>
          <cell r="X245">
            <v>203.79746835443041</v>
          </cell>
          <cell r="Y245" t="e">
            <v>#DIV/0!</v>
          </cell>
          <cell r="Z245" t="e">
            <v>#DIV/0!</v>
          </cell>
          <cell r="AA245">
            <v>38.400000000000006</v>
          </cell>
          <cell r="AB245">
            <v>-4.2592029205962803</v>
          </cell>
          <cell r="AC245">
            <v>37.692307692307679</v>
          </cell>
          <cell r="AD245">
            <v>-100</v>
          </cell>
          <cell r="AE245">
            <v>151.5151515151515</v>
          </cell>
          <cell r="AF245">
            <v>-5.1092599969376806</v>
          </cell>
          <cell r="AG245">
            <v>-53.171200831532737</v>
          </cell>
          <cell r="AH245">
            <v>20.156845276890351</v>
          </cell>
          <cell r="AI245">
            <v>-100</v>
          </cell>
          <cell r="AJ245">
            <v>472.09733800357401</v>
          </cell>
          <cell r="AK245">
            <v>208.52771023942779</v>
          </cell>
          <cell r="AL245">
            <v>-44.868913354807773</v>
          </cell>
          <cell r="AM245">
            <v>15.587334244249334</v>
          </cell>
          <cell r="AN245">
            <v>65.3883233948456</v>
          </cell>
          <cell r="AO245">
            <v>45.518145970736612</v>
          </cell>
          <cell r="AP245">
            <v>-28.113355357055852</v>
          </cell>
          <cell r="AQ245">
            <v>21.236443786842841</v>
          </cell>
          <cell r="AR245">
            <v>56.769397185243378</v>
          </cell>
          <cell r="AS245">
            <v>41.797177519609107</v>
          </cell>
          <cell r="AT245">
            <v>41.036337737619505</v>
          </cell>
          <cell r="AU245">
            <v>40.061992597587448</v>
          </cell>
          <cell r="AV245">
            <v>-14.725852147320794</v>
          </cell>
          <cell r="AW245">
            <v>911.74198548669233</v>
          </cell>
          <cell r="AX245">
            <v>-87.328545341516659</v>
          </cell>
          <cell r="AY245" t="e">
            <v>#DIV/0!</v>
          </cell>
          <cell r="AZ245">
            <v>22.298257247836474</v>
          </cell>
          <cell r="BA245">
            <v>21.7158671586716</v>
          </cell>
          <cell r="BB245">
            <v>7.1913797114348625</v>
          </cell>
          <cell r="BC245">
            <v>-39.853566407744722</v>
          </cell>
          <cell r="BD245" t="e">
            <v>#DIV/0!</v>
          </cell>
          <cell r="BE245">
            <v>15.487524852642039</v>
          </cell>
          <cell r="BF245">
            <v>-37.054910385546911</v>
          </cell>
          <cell r="BG245">
            <v>41.275201552590232</v>
          </cell>
          <cell r="BH245">
            <v>76.747807846726914</v>
          </cell>
          <cell r="BI245" t="e">
            <v>#DIV/0!</v>
          </cell>
          <cell r="BJ245">
            <v>1.9096074290077354</v>
          </cell>
          <cell r="BK245">
            <v>19.098712446351925</v>
          </cell>
          <cell r="BL245">
            <v>287.3475356749538</v>
          </cell>
          <cell r="BM245">
            <v>278.00308573947541</v>
          </cell>
          <cell r="BN245">
            <v>19628.571428571428</v>
          </cell>
          <cell r="BO245" t="e">
            <v>#DIV/0!</v>
          </cell>
          <cell r="BP245" t="e">
            <v>#DIV/0!</v>
          </cell>
          <cell r="BQ245" t="e">
            <v>#DIV/0!</v>
          </cell>
          <cell r="BR245" t="e">
            <v>#DIV/0!</v>
          </cell>
          <cell r="BS245" t="e">
            <v>#DIV/0!</v>
          </cell>
          <cell r="BT245" t="e">
            <v>#DIV/0!</v>
          </cell>
          <cell r="BU245">
            <v>19628.571428571428</v>
          </cell>
          <cell r="BV245">
            <v>-8.5243210406693066</v>
          </cell>
          <cell r="BW245">
            <v>-4.6749999999999972</v>
          </cell>
          <cell r="BX245">
            <v>-20.916666666666657</v>
          </cell>
          <cell r="BY245" t="e">
            <v>#DIV/0!</v>
          </cell>
          <cell r="CA245">
            <v>200810</v>
          </cell>
          <cell r="CB245">
            <v>8.8355703758802235</v>
          </cell>
          <cell r="CC245">
            <v>8.5527764418232124</v>
          </cell>
          <cell r="CD245">
            <v>10.10711463565255</v>
          </cell>
          <cell r="CE245">
            <v>17.235313961764859</v>
          </cell>
          <cell r="CF245">
            <v>-13.552361396303908</v>
          </cell>
          <cell r="CG245">
            <v>-11.562474328431762</v>
          </cell>
          <cell r="CH245">
            <v>-100</v>
          </cell>
          <cell r="CI245">
            <v>86.927111043551008</v>
          </cell>
          <cell r="CJ245">
            <v>892.72727272727275</v>
          </cell>
          <cell r="CK245">
            <v>233.33333333333331</v>
          </cell>
          <cell r="CL245" t="e">
            <v>#DIV/0!</v>
          </cell>
          <cell r="CM245" t="e">
            <v>#DIV/0!</v>
          </cell>
          <cell r="CN245">
            <v>40.17843408706355</v>
          </cell>
          <cell r="CO245">
            <v>33.024280548211635</v>
          </cell>
          <cell r="CP245">
            <v>-91.463291139240511</v>
          </cell>
          <cell r="CQ245">
            <v>1.0729613733905694</v>
          </cell>
          <cell r="CR245">
            <v>-1.6895122728721645</v>
          </cell>
          <cell r="CS245">
            <v>62.567567567567551</v>
          </cell>
          <cell r="CT245">
            <v>-27.204237786933476</v>
          </cell>
          <cell r="CU245">
            <v>20.511733229128694</v>
          </cell>
          <cell r="CV245">
            <v>-29.423236312222699</v>
          </cell>
          <cell r="CW245">
            <v>-100</v>
          </cell>
          <cell r="CX245">
            <v>68.972066154941842</v>
          </cell>
          <cell r="CY245">
            <v>2032.4742268041236</v>
          </cell>
          <cell r="CZ245">
            <v>-11.437998350288709</v>
          </cell>
          <cell r="DA245">
            <v>91.950886766712131</v>
          </cell>
          <cell r="DB245">
            <v>42.840792723329912</v>
          </cell>
          <cell r="DC245">
            <v>61.481481481481495</v>
          </cell>
          <cell r="DD245">
            <v>-100</v>
          </cell>
          <cell r="DE245">
            <v>-18.73111782477342</v>
          </cell>
          <cell r="DF245">
            <v>-3.9235729015820624</v>
          </cell>
          <cell r="DG245">
            <v>-37.68902796615523</v>
          </cell>
          <cell r="DH245">
            <v>114.93698152754641</v>
          </cell>
          <cell r="DI245">
            <v>-86.615551121879818</v>
          </cell>
          <cell r="DJ245">
            <v>-36.476052051491422</v>
          </cell>
          <cell r="DK245">
            <v>282.26737799254306</v>
          </cell>
          <cell r="DL245">
            <v>2.8256836094177942</v>
          </cell>
          <cell r="DM245">
            <v>68.918379709235381</v>
          </cell>
          <cell r="DN245">
            <v>31.000197927314247</v>
          </cell>
          <cell r="DO245">
            <v>34.578282621939763</v>
          </cell>
          <cell r="DP245">
            <v>11.607705942536242</v>
          </cell>
          <cell r="DQ245">
            <v>9.3774373235086017</v>
          </cell>
          <cell r="DR245">
            <v>-14.413121617924702</v>
          </cell>
          <cell r="DS245">
            <v>-27.607016378318178</v>
          </cell>
          <cell r="DT245">
            <v>-4.7014983156593644</v>
          </cell>
          <cell r="DU245">
            <v>11.746018949677634</v>
          </cell>
          <cell r="DV245">
            <v>-14.524474517599288</v>
          </cell>
          <cell r="DW245">
            <v>-78.104280992131521</v>
          </cell>
          <cell r="DX245">
            <v>-80.461878247280794</v>
          </cell>
          <cell r="DY245" t="e">
            <v>#DIV/0!</v>
          </cell>
          <cell r="DZ245">
            <v>13.303433665238899</v>
          </cell>
          <cell r="EA245">
            <v>4.255244448345465</v>
          </cell>
          <cell r="EB245">
            <v>21.744410707192301</v>
          </cell>
          <cell r="EC245">
            <v>-41.769988468270682</v>
          </cell>
          <cell r="ED245">
            <v>149.11715858841191</v>
          </cell>
          <cell r="EE245">
            <v>-13.088832652111662</v>
          </cell>
          <cell r="EF245">
            <v>31.524976306650984</v>
          </cell>
          <cell r="EG245">
            <v>36.376021976278082</v>
          </cell>
          <cell r="EH245">
            <v>-1.6084254771229496</v>
          </cell>
          <cell r="EI245">
            <v>-53.492878597035165</v>
          </cell>
          <cell r="EJ245">
            <v>-2.4138043656601127</v>
          </cell>
          <cell r="EK245">
            <v>46.03451608164454</v>
          </cell>
          <cell r="EL245">
            <v>2.5289331576381784</v>
          </cell>
          <cell r="EM245">
            <v>2.3966178396924107</v>
          </cell>
          <cell r="EN245">
            <v>417.02127659574467</v>
          </cell>
          <cell r="EO245" t="e">
            <v>#DIV/0!</v>
          </cell>
          <cell r="EP245" t="e">
            <v>#DIV/0!</v>
          </cell>
          <cell r="EQ245" t="e">
            <v>#DIV/0!</v>
          </cell>
          <cell r="ER245" t="e">
            <v>#DIV/0!</v>
          </cell>
          <cell r="ES245" t="e">
            <v>#DIV/0!</v>
          </cell>
          <cell r="ET245" t="e">
            <v>#DIV/0!</v>
          </cell>
          <cell r="EU245">
            <v>417.02127659574467</v>
          </cell>
          <cell r="EV245">
            <v>13.228487192183763</v>
          </cell>
          <cell r="EW245">
            <v>24.781818181818196</v>
          </cell>
          <cell r="EX245">
            <v>-9.0072463768115938</v>
          </cell>
          <cell r="EY245" t="e">
            <v>#DIV/0!</v>
          </cell>
        </row>
        <row r="246">
          <cell r="A246">
            <v>200811</v>
          </cell>
          <cell r="B246">
            <v>-7.1733400115717814</v>
          </cell>
          <cell r="C246">
            <v>-8.1327085481699015</v>
          </cell>
          <cell r="D246">
            <v>-3.0645700259301663</v>
          </cell>
          <cell r="E246">
            <v>-6.0284610818837479</v>
          </cell>
          <cell r="F246">
            <v>388.88888888888891</v>
          </cell>
          <cell r="G246">
            <v>16.918429003021146</v>
          </cell>
          <cell r="H246">
            <v>-100</v>
          </cell>
          <cell r="I246">
            <v>549.26829268292681</v>
          </cell>
          <cell r="J246">
            <v>-100</v>
          </cell>
          <cell r="K246" t="e">
            <v>#DIV/0!</v>
          </cell>
          <cell r="L246" t="e">
            <v>#DIV/0!</v>
          </cell>
          <cell r="M246" t="e">
            <v>#DIV/0!</v>
          </cell>
          <cell r="N246">
            <v>34.483973230010548</v>
          </cell>
          <cell r="O246">
            <v>17.296492534045612</v>
          </cell>
          <cell r="P246">
            <v>7139.9999999999991</v>
          </cell>
          <cell r="Q246">
            <v>-37.103174603174594</v>
          </cell>
          <cell r="R246">
            <v>-26.76659528907922</v>
          </cell>
          <cell r="S246">
            <v>15650</v>
          </cell>
          <cell r="T246">
            <v>-73.220973782771537</v>
          </cell>
          <cell r="U246">
            <v>-4.069335817351714</v>
          </cell>
          <cell r="V246">
            <v>1516.2790697674418</v>
          </cell>
          <cell r="W246" t="e">
            <v>#DIV/0!</v>
          </cell>
          <cell r="X246">
            <v>490.51987767584092</v>
          </cell>
          <cell r="Y246">
            <v>11000</v>
          </cell>
          <cell r="Z246">
            <v>-8.6956521739130466</v>
          </cell>
          <cell r="AA246">
            <v>-43.062200956937801</v>
          </cell>
          <cell r="AB246">
            <v>-40.800000000000004</v>
          </cell>
          <cell r="AC246">
            <v>141.97530864197532</v>
          </cell>
          <cell r="AD246" t="e">
            <v>#DIV/0!</v>
          </cell>
          <cell r="AE246">
            <v>-16.279069767441854</v>
          </cell>
          <cell r="AF246">
            <v>6.8256089372662956</v>
          </cell>
          <cell r="AG246">
            <v>-70.836607184350029</v>
          </cell>
          <cell r="AH246">
            <v>683.80903302098841</v>
          </cell>
          <cell r="AI246">
            <v>-100</v>
          </cell>
          <cell r="AJ246">
            <v>25.8666434001467</v>
          </cell>
          <cell r="AK246">
            <v>338.71573993912784</v>
          </cell>
          <cell r="AL246">
            <v>-14.581559426678808</v>
          </cell>
          <cell r="AM246">
            <v>0.29783258305502613</v>
          </cell>
          <cell r="AN246">
            <v>112.47676587727904</v>
          </cell>
          <cell r="AO246">
            <v>16.459130153160388</v>
          </cell>
          <cell r="AP246">
            <v>117.85147645016559</v>
          </cell>
          <cell r="AQ246">
            <v>-70.476370286929338</v>
          </cell>
          <cell r="AR246">
            <v>49.945946990990365</v>
          </cell>
          <cell r="AS246">
            <v>-2.9359321389547119</v>
          </cell>
          <cell r="AT246">
            <v>31.675713087358105</v>
          </cell>
          <cell r="AU246">
            <v>-18.313301951778826</v>
          </cell>
          <cell r="AV246">
            <v>-11.090487147561674</v>
          </cell>
          <cell r="AW246">
            <v>1009.9395127479779</v>
          </cell>
          <cell r="AX246">
            <v>-88.265889216807693</v>
          </cell>
          <cell r="AY246" t="e">
            <v>#DIV/0!</v>
          </cell>
          <cell r="AZ246">
            <v>45.429067461117739</v>
          </cell>
          <cell r="BA246">
            <v>33.462002412545246</v>
          </cell>
          <cell r="BB246">
            <v>-36.575566068515876</v>
          </cell>
          <cell r="BC246">
            <v>-39.81965945154495</v>
          </cell>
          <cell r="BD246">
            <v>-100</v>
          </cell>
          <cell r="BE246">
            <v>15.698416089623663</v>
          </cell>
          <cell r="BF246">
            <v>-2.3718133729454109</v>
          </cell>
          <cell r="BG246">
            <v>39.784764445273936</v>
          </cell>
          <cell r="BH246">
            <v>76.700610090309368</v>
          </cell>
          <cell r="BI246">
            <v>-51.547779273216698</v>
          </cell>
          <cell r="BJ246">
            <v>0.15558629333487772</v>
          </cell>
          <cell r="BK246">
            <v>-51.917613636363633</v>
          </cell>
          <cell r="BL246">
            <v>-13.525743615199744</v>
          </cell>
          <cell r="BM246">
            <v>-13.538946842401145</v>
          </cell>
          <cell r="BN246" t="e">
            <v>#DIV/0!</v>
          </cell>
          <cell r="BO246" t="e">
            <v>#DIV/0!</v>
          </cell>
          <cell r="BP246" t="e">
            <v>#DIV/0!</v>
          </cell>
          <cell r="BQ246" t="e">
            <v>#DIV/0!</v>
          </cell>
          <cell r="BR246" t="e">
            <v>#DIV/0!</v>
          </cell>
          <cell r="BS246" t="e">
            <v>#DIV/0!</v>
          </cell>
          <cell r="BT246" t="e">
            <v>#DIV/0!</v>
          </cell>
          <cell r="BU246" t="e">
            <v>#DIV/0!</v>
          </cell>
          <cell r="BV246">
            <v>9.475332953217702</v>
          </cell>
          <cell r="BW246">
            <v>6.1904761904761898</v>
          </cell>
          <cell r="BX246">
            <v>22.799999999999997</v>
          </cell>
          <cell r="BY246" t="e">
            <v>#DIV/0!</v>
          </cell>
          <cell r="CA246">
            <v>200811</v>
          </cell>
          <cell r="CB246">
            <v>6.8810004592515241</v>
          </cell>
          <cell r="CC246">
            <v>6.5041952344714389</v>
          </cell>
          <cell r="CD246">
            <v>9.0110004567681017</v>
          </cell>
          <cell r="CE246">
            <v>15.291310968274757</v>
          </cell>
          <cell r="CF246">
            <v>-13.333735739723565</v>
          </cell>
          <cell r="CG246">
            <v>-8.768615247832841</v>
          </cell>
          <cell r="CH246">
            <v>-100</v>
          </cell>
          <cell r="CI246">
            <v>94.020356234096738</v>
          </cell>
          <cell r="CJ246">
            <v>152.77777777777777</v>
          </cell>
          <cell r="CK246">
            <v>233.33333333333331</v>
          </cell>
          <cell r="CL246" t="e">
            <v>#DIV/0!</v>
          </cell>
          <cell r="CM246" t="e">
            <v>#DIV/0!</v>
          </cell>
          <cell r="CN246">
            <v>39.454838420911301</v>
          </cell>
          <cell r="CO246">
            <v>32.003625957994586</v>
          </cell>
          <cell r="CP246">
            <v>-80.495449949443881</v>
          </cell>
          <cell r="CQ246">
            <v>-3.646770237121828</v>
          </cell>
          <cell r="CR246">
            <v>-5.4903445664520802</v>
          </cell>
          <cell r="CS246">
            <v>104.58221024258759</v>
          </cell>
          <cell r="CT246">
            <v>-32.343406880685961</v>
          </cell>
          <cell r="CU246">
            <v>18.835582734443619</v>
          </cell>
          <cell r="CV246">
            <v>-28.613544166554988</v>
          </cell>
          <cell r="CW246">
            <v>-100</v>
          </cell>
          <cell r="CX246">
            <v>74.356470450373024</v>
          </cell>
          <cell r="CY246">
            <v>2078.4615384615386</v>
          </cell>
          <cell r="CZ246">
            <v>-11.386940097139771</v>
          </cell>
          <cell r="DA246">
            <v>75.104477611940268</v>
          </cell>
          <cell r="DB246">
            <v>31.264813244987266</v>
          </cell>
          <cell r="DC246">
            <v>68.799102132435479</v>
          </cell>
          <cell r="DD246">
            <v>-82.926829268292678</v>
          </cell>
          <cell r="DE246">
            <v>-18.581560283687949</v>
          </cell>
          <cell r="DF246">
            <v>-3.0561046578304456</v>
          </cell>
          <cell r="DG246">
            <v>-40.162601193103875</v>
          </cell>
          <cell r="DH246">
            <v>157.81482021555757</v>
          </cell>
          <cell r="DI246">
            <v>-86.910709082742656</v>
          </cell>
          <cell r="DJ246">
            <v>-35.676978092432037</v>
          </cell>
          <cell r="DK246">
            <v>288.99856325070647</v>
          </cell>
          <cell r="DL246">
            <v>1.0087567616931352</v>
          </cell>
          <cell r="DM246">
            <v>63.350980846696189</v>
          </cell>
          <cell r="DN246">
            <v>39.271490269566954</v>
          </cell>
          <cell r="DO246">
            <v>33.03407146056739</v>
          </cell>
          <cell r="DP246">
            <v>17.21024608256954</v>
          </cell>
          <cell r="DQ246">
            <v>-2.0445085711140507</v>
          </cell>
          <cell r="DR246">
            <v>-9.998938876943555</v>
          </cell>
          <cell r="DS246">
            <v>-26.017923929786065</v>
          </cell>
          <cell r="DT246">
            <v>-2.6712512461197946</v>
          </cell>
          <cell r="DU246">
            <v>9.5607568464226773</v>
          </cell>
          <cell r="DV246">
            <v>-14.203346259307764</v>
          </cell>
          <cell r="DW246">
            <v>-69.480551653301106</v>
          </cell>
          <cell r="DX246">
            <v>-81.909512557033196</v>
          </cell>
          <cell r="DY246" t="e">
            <v>#DIV/0!</v>
          </cell>
          <cell r="DZ246">
            <v>15.575147117298656</v>
          </cell>
          <cell r="EA246">
            <v>6.2362952053673695</v>
          </cell>
          <cell r="EB246">
            <v>13.796623104059535</v>
          </cell>
          <cell r="EC246">
            <v>-41.573185514154119</v>
          </cell>
          <cell r="ED246">
            <v>144.63605282603643</v>
          </cell>
          <cell r="EE246">
            <v>-12.487789351092573</v>
          </cell>
          <cell r="EF246">
            <v>28.749352685994211</v>
          </cell>
          <cell r="EG246">
            <v>36.541890791538407</v>
          </cell>
          <cell r="EH246">
            <v>2.6649019434823487</v>
          </cell>
          <cell r="EI246">
            <v>-53.284503143203182</v>
          </cell>
          <cell r="EJ246">
            <v>-2.1130752466107907</v>
          </cell>
          <cell r="EK246">
            <v>28.989576322351098</v>
          </cell>
          <cell r="EL246">
            <v>-1.4599230384498014</v>
          </cell>
          <cell r="EM246">
            <v>-1.563594217612021</v>
          </cell>
          <cell r="EN246">
            <v>430.69908814589667</v>
          </cell>
          <cell r="EO246" t="e">
            <v>#DIV/0!</v>
          </cell>
          <cell r="EP246" t="e">
            <v>#DIV/0!</v>
          </cell>
          <cell r="EQ246" t="e">
            <v>#DIV/0!</v>
          </cell>
          <cell r="ER246" t="e">
            <v>#DIV/0!</v>
          </cell>
          <cell r="ES246" t="e">
            <v>#DIV/0!</v>
          </cell>
          <cell r="ET246" t="e">
            <v>#DIV/0!</v>
          </cell>
          <cell r="EU246">
            <v>430.69908814589667</v>
          </cell>
          <cell r="EV246">
            <v>12.810630562125439</v>
          </cell>
          <cell r="EW246">
            <v>22.318611987381701</v>
          </cell>
          <cell r="EX246">
            <v>-6.8581081081081123</v>
          </cell>
          <cell r="EY246" t="e">
            <v>#DIV/0!</v>
          </cell>
        </row>
        <row r="247">
          <cell r="A247">
            <v>200812</v>
          </cell>
          <cell r="B247">
            <v>7.6482606718433033</v>
          </cell>
          <cell r="C247">
            <v>5.2370035127438257</v>
          </cell>
          <cell r="D247">
            <v>-2.4691383475588253</v>
          </cell>
          <cell r="E247">
            <v>-20.215602588242902</v>
          </cell>
          <cell r="F247">
            <v>-100</v>
          </cell>
          <cell r="G247">
            <v>26.813186813186803</v>
          </cell>
          <cell r="H247" t="e">
            <v>#DIV/0!</v>
          </cell>
          <cell r="I247">
            <v>61.05263157894737</v>
          </cell>
          <cell r="J247">
            <v>-94.214876033057848</v>
          </cell>
          <cell r="K247" t="e">
            <v>#DIV/0!</v>
          </cell>
          <cell r="L247" t="e">
            <v>#DIV/0!</v>
          </cell>
          <cell r="M247" t="e">
            <v>#DIV/0!</v>
          </cell>
          <cell r="N247">
            <v>57.030878859857467</v>
          </cell>
          <cell r="O247">
            <v>-29.030741410488233</v>
          </cell>
          <cell r="P247">
            <v>3589.2857142857147</v>
          </cell>
          <cell r="Q247">
            <v>-21.623672230652517</v>
          </cell>
          <cell r="R247">
            <v>-9.1034482758620783</v>
          </cell>
          <cell r="S247">
            <v>487.5</v>
          </cell>
          <cell r="T247">
            <v>-80.058651026392965</v>
          </cell>
          <cell r="U247">
            <v>-33.779344880365599</v>
          </cell>
          <cell r="V247">
            <v>-67.80072904009721</v>
          </cell>
          <cell r="W247" t="e">
            <v>#DIV/0!</v>
          </cell>
          <cell r="X247">
            <v>371.75925925925924</v>
          </cell>
          <cell r="Y247">
            <v>19250</v>
          </cell>
          <cell r="Z247">
            <v>-100</v>
          </cell>
          <cell r="AA247">
            <v>-2.0942408376963328</v>
          </cell>
          <cell r="AB247">
            <v>-40.912280701754391</v>
          </cell>
          <cell r="AC247">
            <v>-69.827586206896555</v>
          </cell>
          <cell r="AD247" t="e">
            <v>#DIV/0!</v>
          </cell>
          <cell r="AE247">
            <v>-94.642857142857139</v>
          </cell>
          <cell r="AF247">
            <v>25.677046190122695</v>
          </cell>
          <cell r="AG247">
            <v>-48.896619682551879</v>
          </cell>
          <cell r="AH247">
            <v>216.89697218699047</v>
          </cell>
          <cell r="AI247">
            <v>-100</v>
          </cell>
          <cell r="AJ247">
            <v>733.96486389656457</v>
          </cell>
          <cell r="AK247">
            <v>331.95800785649163</v>
          </cell>
          <cell r="AL247">
            <v>66.282814333699406</v>
          </cell>
          <cell r="AM247">
            <v>-20.914604926380562</v>
          </cell>
          <cell r="AN247">
            <v>88.890379961917546</v>
          </cell>
          <cell r="AO247">
            <v>-30.748380943246019</v>
          </cell>
          <cell r="AP247">
            <v>101.14119389837933</v>
          </cell>
          <cell r="AQ247">
            <v>-64.831790405505501</v>
          </cell>
          <cell r="AR247">
            <v>118.0645190475515</v>
          </cell>
          <cell r="AS247">
            <v>-6.520709399314697</v>
          </cell>
          <cell r="AT247">
            <v>162.25735511657496</v>
          </cell>
          <cell r="AU247">
            <v>81.385887914175044</v>
          </cell>
          <cell r="AV247">
            <v>23.096517696618932</v>
          </cell>
          <cell r="AW247">
            <v>321.67836184151258</v>
          </cell>
          <cell r="AX247">
            <v>-88.531958738347726</v>
          </cell>
          <cell r="AY247" t="e">
            <v>#DIV/0!</v>
          </cell>
          <cell r="AZ247">
            <v>105.25387398590462</v>
          </cell>
          <cell r="BA247">
            <v>16.70415048047434</v>
          </cell>
          <cell r="BB247">
            <v>38.459921495002533</v>
          </cell>
          <cell r="BC247">
            <v>-40.117185858391146</v>
          </cell>
          <cell r="BD247">
            <v>75.476583247477777</v>
          </cell>
          <cell r="BE247">
            <v>14.883710824099182</v>
          </cell>
          <cell r="BF247">
            <v>62.303273767182901</v>
          </cell>
          <cell r="BG247">
            <v>40.4548419715546</v>
          </cell>
          <cell r="BH247">
            <v>74.474351705334243</v>
          </cell>
          <cell r="BI247">
            <v>-51.547779273216698</v>
          </cell>
          <cell r="BJ247">
            <v>48.213234773455014</v>
          </cell>
          <cell r="BK247">
            <v>46.062658763759487</v>
          </cell>
          <cell r="BL247">
            <v>16.682820773733326</v>
          </cell>
          <cell r="BM247">
            <v>16.672429827255542</v>
          </cell>
          <cell r="BN247" t="e">
            <v>#DIV/0!</v>
          </cell>
          <cell r="BO247" t="e">
            <v>#DIV/0!</v>
          </cell>
          <cell r="BP247" t="e">
            <v>#DIV/0!</v>
          </cell>
          <cell r="BQ247" t="e">
            <v>#DIV/0!</v>
          </cell>
          <cell r="BR247" t="e">
            <v>#DIV/0!</v>
          </cell>
          <cell r="BS247" t="e">
            <v>#DIV/0!</v>
          </cell>
          <cell r="BT247" t="e">
            <v>#DIV/0!</v>
          </cell>
          <cell r="BU247" t="e">
            <v>#DIV/0!</v>
          </cell>
          <cell r="BV247">
            <v>52.854836730322432</v>
          </cell>
          <cell r="BW247">
            <v>47.100000000000023</v>
          </cell>
          <cell r="BX247">
            <v>66.75</v>
          </cell>
          <cell r="BY247" t="e">
            <v>#DIV/0!</v>
          </cell>
          <cell r="CA247">
            <v>200812</v>
          </cell>
          <cell r="CB247">
            <v>6.9548196888656832</v>
          </cell>
          <cell r="CC247">
            <v>6.3812100601297033</v>
          </cell>
          <cell r="CD247">
            <v>8.1169448659180148</v>
          </cell>
          <cell r="CE247">
            <v>12.530813441827021</v>
          </cell>
          <cell r="CF247">
            <v>-14.149899847529085</v>
          </cell>
          <cell r="CG247">
            <v>-7.0559610705596043</v>
          </cell>
          <cell r="CH247">
            <v>-100</v>
          </cell>
          <cell r="CI247">
            <v>93.331867809775076</v>
          </cell>
          <cell r="CJ247">
            <v>64.094955489614222</v>
          </cell>
          <cell r="CK247">
            <v>233.33333333333331</v>
          </cell>
          <cell r="CL247" t="e">
            <v>#DIV/0!</v>
          </cell>
          <cell r="CM247" t="e">
            <v>#DIV/0!</v>
          </cell>
          <cell r="CN247">
            <v>42.241639047906006</v>
          </cell>
          <cell r="CO247">
            <v>27.557389272230523</v>
          </cell>
          <cell r="CP247">
            <v>-70.135107884654161</v>
          </cell>
          <cell r="CQ247">
            <v>-5.3956303513433568</v>
          </cell>
          <cell r="CR247">
            <v>-5.7531223353563661</v>
          </cell>
          <cell r="CS247">
            <v>108.66666666666669</v>
          </cell>
          <cell r="CT247">
            <v>-35.519765739385051</v>
          </cell>
          <cell r="CU247">
            <v>15.240668438584805</v>
          </cell>
          <cell r="CV247">
            <v>-29.002532866964174</v>
          </cell>
          <cell r="CW247">
            <v>-100</v>
          </cell>
          <cell r="CX247">
            <v>81.69835041334909</v>
          </cell>
          <cell r="CY247">
            <v>2252.7918781725889</v>
          </cell>
          <cell r="CZ247">
            <v>-11.553999461352007</v>
          </cell>
          <cell r="DA247">
            <v>67.20257234726688</v>
          </cell>
          <cell r="DB247">
            <v>23.344319862000958</v>
          </cell>
          <cell r="DC247">
            <v>52.83018867924531</v>
          </cell>
          <cell r="DD247">
            <v>-68.292682926829272</v>
          </cell>
          <cell r="DE247">
            <v>-26.679340937896072</v>
          </cell>
          <cell r="DF247">
            <v>-0.82626014671546955</v>
          </cell>
          <cell r="DG247">
            <v>-40.622286545680062</v>
          </cell>
          <cell r="DH247">
            <v>162.04652095210474</v>
          </cell>
          <cell r="DI247">
            <v>-86.944817346255718</v>
          </cell>
          <cell r="DJ247">
            <v>-16.868932942746653</v>
          </cell>
          <cell r="DK247">
            <v>292.55399089496956</v>
          </cell>
          <cell r="DL247">
            <v>3.5288577738003397</v>
          </cell>
          <cell r="DM247">
            <v>55.769354355417846</v>
          </cell>
          <cell r="DN247">
            <v>44.089385624970106</v>
          </cell>
          <cell r="DO247">
            <v>29.604981815843928</v>
          </cell>
          <cell r="DP247">
            <v>21.181383372385781</v>
          </cell>
          <cell r="DQ247">
            <v>-8.7756283691587242</v>
          </cell>
          <cell r="DR247">
            <v>-3.1563216880057468</v>
          </cell>
          <cell r="DS247">
            <v>-24.891643137207495</v>
          </cell>
          <cell r="DT247">
            <v>5.5744207527233414</v>
          </cell>
          <cell r="DU247">
            <v>15.956126901753962</v>
          </cell>
          <cell r="DV247">
            <v>-10.060682348230344</v>
          </cell>
          <cell r="DW247">
            <v>-65.120671874674272</v>
          </cell>
          <cell r="DX247">
            <v>-82.855273415218576</v>
          </cell>
          <cell r="DY247" t="e">
            <v>#DIV/0!</v>
          </cell>
          <cell r="DZ247">
            <v>21.317600020771764</v>
          </cell>
          <cell r="EA247">
            <v>7.0120149694701439</v>
          </cell>
          <cell r="EB247">
            <v>16.309171393381703</v>
          </cell>
          <cell r="EC247">
            <v>-41.391235250982852</v>
          </cell>
          <cell r="ED247">
            <v>140.62883401957359</v>
          </cell>
          <cell r="EE247">
            <v>-11.281176186041307</v>
          </cell>
          <cell r="EF247">
            <v>30.085669914476171</v>
          </cell>
          <cell r="EG247">
            <v>36.633283008389128</v>
          </cell>
          <cell r="EH247">
            <v>9.0460487894768562</v>
          </cell>
          <cell r="EI247">
            <v>-53.116453520172954</v>
          </cell>
          <cell r="EJ247">
            <v>1.420054618930493</v>
          </cell>
          <cell r="EK247">
            <v>31.164139095846451</v>
          </cell>
          <cell r="EL247">
            <v>1.3160710652738885</v>
          </cell>
          <cell r="EM247">
            <v>1.2272394770304089</v>
          </cell>
          <cell r="EN247">
            <v>438.52583586626145</v>
          </cell>
          <cell r="EO247" t="e">
            <v>#DIV/0!</v>
          </cell>
          <cell r="EP247" t="e">
            <v>#DIV/0!</v>
          </cell>
          <cell r="EQ247" t="e">
            <v>#DIV/0!</v>
          </cell>
          <cell r="ER247" t="e">
            <v>#DIV/0!</v>
          </cell>
          <cell r="ES247" t="e">
            <v>#DIV/0!</v>
          </cell>
          <cell r="ET247" t="e">
            <v>#DIV/0!</v>
          </cell>
          <cell r="EU247">
            <v>438.52583586626145</v>
          </cell>
          <cell r="EV247">
            <v>16.124433161169122</v>
          </cell>
          <cell r="EW247">
            <v>24.461095100864554</v>
          </cell>
          <cell r="EX247">
            <v>-1.3375000000000057</v>
          </cell>
          <cell r="EY247" t="e">
            <v>#DIV/0!</v>
          </cell>
        </row>
        <row r="248">
          <cell r="A248">
            <v>200901</v>
          </cell>
          <cell r="B248">
            <v>-17.773187697794583</v>
          </cell>
          <cell r="C248">
            <v>-19.795276891534172</v>
          </cell>
          <cell r="D248">
            <v>-18.547612277057979</v>
          </cell>
          <cell r="E248">
            <v>-26.192836553686504</v>
          </cell>
          <cell r="F248">
            <v>-66.19328750872296</v>
          </cell>
          <cell r="G248">
            <v>6.834109272797221</v>
          </cell>
          <cell r="H248" t="e">
            <v>#DIV/0!</v>
          </cell>
          <cell r="I248">
            <v>194.33864409181069</v>
          </cell>
          <cell r="J248">
            <v>-78.396226415094333</v>
          </cell>
          <cell r="K248" t="e">
            <v>#DIV/0!</v>
          </cell>
          <cell r="L248" t="e">
            <v>#DIV/0!</v>
          </cell>
          <cell r="M248" t="e">
            <v>#DIV/0!</v>
          </cell>
          <cell r="N248">
            <v>20.637192077607153</v>
          </cell>
          <cell r="O248">
            <v>-35.707831303647239</v>
          </cell>
          <cell r="P248">
            <v>1297.7663793103447</v>
          </cell>
          <cell r="Q248">
            <v>-26.201685731487061</v>
          </cell>
          <cell r="R248">
            <v>-46.434838979506488</v>
          </cell>
          <cell r="S248">
            <v>-38.939597315436245</v>
          </cell>
          <cell r="T248">
            <v>-73.070899854866468</v>
          </cell>
          <cell r="U248">
            <v>-20.389629323780881</v>
          </cell>
          <cell r="V248">
            <v>-75.519599585778394</v>
          </cell>
          <cell r="W248" t="e">
            <v>#DIV/0!</v>
          </cell>
          <cell r="X248">
            <v>121.62888751545111</v>
          </cell>
          <cell r="Y248">
            <v>-35.624228571428546</v>
          </cell>
          <cell r="Z248">
            <v>-100</v>
          </cell>
          <cell r="AA248">
            <v>150.1142857142857</v>
          </cell>
          <cell r="AB248">
            <v>57.10052461662633</v>
          </cell>
          <cell r="AC248">
            <v>-28.636140350877199</v>
          </cell>
          <cell r="AD248" t="e">
            <v>#DIV/0!</v>
          </cell>
          <cell r="AE248">
            <v>230.35523809525154</v>
          </cell>
          <cell r="AF248">
            <v>-7.800886743654118</v>
          </cell>
          <cell r="AG248">
            <v>-76.332178507423521</v>
          </cell>
          <cell r="AH248">
            <v>137.51044715695176</v>
          </cell>
          <cell r="AI248" t="e">
            <v>#DIV/0!</v>
          </cell>
          <cell r="AJ248">
            <v>38.84381338742395</v>
          </cell>
          <cell r="AK248">
            <v>4.162102957283679</v>
          </cell>
          <cell r="AL248">
            <v>-18.832492184084359</v>
          </cell>
          <cell r="AM248">
            <v>67.396148412147738</v>
          </cell>
          <cell r="AN248">
            <v>61.235448405255369</v>
          </cell>
          <cell r="AO248">
            <v>64.995788278171972</v>
          </cell>
          <cell r="AP248">
            <v>-79.573881460819919</v>
          </cell>
          <cell r="AQ248">
            <v>-10.083678516535826</v>
          </cell>
          <cell r="AR248">
            <v>77.606549512764417</v>
          </cell>
          <cell r="AS248">
            <v>228.16548571428569</v>
          </cell>
          <cell r="AT248">
            <v>118.48794118159503</v>
          </cell>
          <cell r="AU248">
            <v>-6.6054992292540078</v>
          </cell>
          <cell r="AV248">
            <v>-1.6592559230411297</v>
          </cell>
          <cell r="AW248">
            <v>137.64777454762535</v>
          </cell>
          <cell r="AX248">
            <v>-54.190919955180725</v>
          </cell>
          <cell r="AY248" t="e">
            <v>#DIV/0!</v>
          </cell>
          <cell r="AZ248">
            <v>86.303864081987911</v>
          </cell>
          <cell r="BA248">
            <v>52.018063737766994</v>
          </cell>
          <cell r="BB248">
            <v>-32.189916601095732</v>
          </cell>
          <cell r="BC248">
            <v>4.8752599609575213</v>
          </cell>
          <cell r="BD248">
            <v>-0.57684031854667239</v>
          </cell>
          <cell r="BE248">
            <v>-16.40494580247352</v>
          </cell>
          <cell r="BF248">
            <v>-33.920164077293762</v>
          </cell>
          <cell r="BG248">
            <v>-45.906451612903233</v>
          </cell>
          <cell r="BH248">
            <v>373.09547740916429</v>
          </cell>
          <cell r="BI248">
            <v>2.0060222222222137</v>
          </cell>
          <cell r="BJ248">
            <v>131.15189715804681</v>
          </cell>
          <cell r="BK248">
            <v>-73.032528856243431</v>
          </cell>
          <cell r="BL248">
            <v>-37.217738303893135</v>
          </cell>
          <cell r="BM248">
            <v>-36.982268869416892</v>
          </cell>
          <cell r="BN248">
            <v>-94.071762870514817</v>
          </cell>
          <cell r="BO248" t="e">
            <v>#DIV/0!</v>
          </cell>
          <cell r="BP248" t="e">
            <v>#DIV/0!</v>
          </cell>
          <cell r="BQ248" t="e">
            <v>#DIV/0!</v>
          </cell>
          <cell r="BR248" t="e">
            <v>#DIV/0!</v>
          </cell>
          <cell r="BS248" t="e">
            <v>#DIV/0!</v>
          </cell>
          <cell r="BT248" t="e">
            <v>#DIV/0!</v>
          </cell>
          <cell r="BU248">
            <v>-94.071762870514817</v>
          </cell>
          <cell r="BV248">
            <v>23.094073792066311</v>
          </cell>
          <cell r="BW248">
            <v>23.07692307692308</v>
          </cell>
          <cell r="BX248">
            <v>23.149236192714454</v>
          </cell>
          <cell r="BY248" t="e">
            <v>#DIV/0!</v>
          </cell>
          <cell r="CA248">
            <v>200901</v>
          </cell>
          <cell r="CB248">
            <v>-17.773187697794583</v>
          </cell>
          <cell r="CC248">
            <v>-19.795276891534172</v>
          </cell>
          <cell r="CD248">
            <v>-18.547612277057979</v>
          </cell>
          <cell r="CE248">
            <v>-26.192836553686504</v>
          </cell>
          <cell r="CF248">
            <v>-66.19328750872296</v>
          </cell>
          <cell r="CG248">
            <v>6.834109272797221</v>
          </cell>
          <cell r="CH248" t="e">
            <v>#DIV/0!</v>
          </cell>
          <cell r="CI248">
            <v>194.33864409181069</v>
          </cell>
          <cell r="CJ248">
            <v>-78.396226415094333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>
            <v>20.637192077607153</v>
          </cell>
          <cell r="CO248">
            <v>-35.707831303647239</v>
          </cell>
          <cell r="CP248">
            <v>1297.7663793103447</v>
          </cell>
          <cell r="CQ248">
            <v>-26.201685731487061</v>
          </cell>
          <cell r="CR248">
            <v>-46.434838979506488</v>
          </cell>
          <cell r="CS248">
            <v>-38.939597315436245</v>
          </cell>
          <cell r="CT248">
            <v>-73.070899854866468</v>
          </cell>
          <cell r="CU248">
            <v>-20.389629323780881</v>
          </cell>
          <cell r="CV248">
            <v>-75.519599585778394</v>
          </cell>
          <cell r="CW248" t="e">
            <v>#DIV/0!</v>
          </cell>
          <cell r="CX248">
            <v>121.62888751545111</v>
          </cell>
          <cell r="CY248">
            <v>-35.624228571428546</v>
          </cell>
          <cell r="CZ248">
            <v>-100</v>
          </cell>
          <cell r="DA248">
            <v>150.1142857142857</v>
          </cell>
          <cell r="DB248">
            <v>57.10052461662633</v>
          </cell>
          <cell r="DC248">
            <v>-28.636140350877199</v>
          </cell>
          <cell r="DD248" t="e">
            <v>#DIV/0!</v>
          </cell>
          <cell r="DE248">
            <v>230.35523809525154</v>
          </cell>
          <cell r="DF248">
            <v>-7.800886743654118</v>
          </cell>
          <cell r="DG248">
            <v>-76.332178507423521</v>
          </cell>
          <cell r="DH248">
            <v>137.51044715695176</v>
          </cell>
          <cell r="DI248" t="e">
            <v>#DIV/0!</v>
          </cell>
          <cell r="DJ248">
            <v>38.84381338742395</v>
          </cell>
          <cell r="DK248">
            <v>4.162102957283679</v>
          </cell>
          <cell r="DL248">
            <v>-18.832492184084359</v>
          </cell>
          <cell r="DM248">
            <v>67.396148412147738</v>
          </cell>
          <cell r="DN248">
            <v>61.235448405255369</v>
          </cell>
          <cell r="DO248">
            <v>64.995788278171972</v>
          </cell>
          <cell r="DP248">
            <v>-79.573881460819919</v>
          </cell>
          <cell r="DQ248">
            <v>-10.083678516535826</v>
          </cell>
          <cell r="DR248">
            <v>77.606549512764417</v>
          </cell>
          <cell r="DS248">
            <v>228.16548571428569</v>
          </cell>
          <cell r="DT248">
            <v>118.48794118159503</v>
          </cell>
          <cell r="DU248">
            <v>-6.6054992292540078</v>
          </cell>
          <cell r="DV248">
            <v>-1.6592559230411297</v>
          </cell>
          <cell r="DW248">
            <v>137.64777454762535</v>
          </cell>
          <cell r="DX248">
            <v>-54.190919955180725</v>
          </cell>
          <cell r="DY248" t="e">
            <v>#DIV/0!</v>
          </cell>
          <cell r="DZ248">
            <v>86.303864081987911</v>
          </cell>
          <cell r="EA248">
            <v>52.018063737766994</v>
          </cell>
          <cell r="EB248">
            <v>-32.189916601095732</v>
          </cell>
          <cell r="EC248">
            <v>4.8752599609575213</v>
          </cell>
          <cell r="ED248">
            <v>-0.57684031854667239</v>
          </cell>
          <cell r="EE248">
            <v>-16.40494580247352</v>
          </cell>
          <cell r="EF248">
            <v>-33.920164077293762</v>
          </cell>
          <cell r="EG248">
            <v>-45.906451612903233</v>
          </cell>
          <cell r="EH248">
            <v>373.09547740916429</v>
          </cell>
          <cell r="EI248">
            <v>2.0060222222222137</v>
          </cell>
          <cell r="EJ248">
            <v>131.15189715804681</v>
          </cell>
          <cell r="EK248">
            <v>-73.032528856243431</v>
          </cell>
          <cell r="EL248">
            <v>-37.217738303893135</v>
          </cell>
          <cell r="EM248">
            <v>-36.982268869416892</v>
          </cell>
          <cell r="EN248">
            <v>-94.071762870514817</v>
          </cell>
          <cell r="EO248" t="e">
            <v>#DIV/0!</v>
          </cell>
          <cell r="EP248" t="e">
            <v>#DIV/0!</v>
          </cell>
          <cell r="EQ248" t="e">
            <v>#DIV/0!</v>
          </cell>
          <cell r="ER248" t="e">
            <v>#DIV/0!</v>
          </cell>
          <cell r="ES248" t="e">
            <v>#DIV/0!</v>
          </cell>
          <cell r="ET248" t="e">
            <v>#DIV/0!</v>
          </cell>
          <cell r="EU248">
            <v>-94.071762870514817</v>
          </cell>
          <cell r="EV248">
            <v>23.094073792066311</v>
          </cell>
          <cell r="EW248">
            <v>23.07692307692308</v>
          </cell>
          <cell r="EX248">
            <v>23.149236192714454</v>
          </cell>
          <cell r="EY248" t="e">
            <v>#DIV/0!</v>
          </cell>
        </row>
        <row r="249">
          <cell r="A249">
            <v>200902</v>
          </cell>
          <cell r="B249">
            <v>-13.193256051952602</v>
          </cell>
          <cell r="C249">
            <v>-14.410863417874452</v>
          </cell>
          <cell r="D249">
            <v>-12.306292333659968</v>
          </cell>
          <cell r="E249">
            <v>-2.9638660623886182</v>
          </cell>
          <cell r="F249">
            <v>-45.528801765650094</v>
          </cell>
          <cell r="G249">
            <v>39.640812720848061</v>
          </cell>
          <cell r="H249" t="e">
            <v>#DIV/0!</v>
          </cell>
          <cell r="I249">
            <v>131.94448919809591</v>
          </cell>
          <cell r="J249">
            <v>-100</v>
          </cell>
          <cell r="K249">
            <v>-20.951999999999998</v>
          </cell>
          <cell r="L249" t="e">
            <v>#DIV/0!</v>
          </cell>
          <cell r="M249" t="e">
            <v>#DIV/0!</v>
          </cell>
          <cell r="N249">
            <v>-33.557808468108277</v>
          </cell>
          <cell r="O249">
            <v>-6.5948271119252553</v>
          </cell>
          <cell r="P249">
            <v>4067.9178571428574</v>
          </cell>
          <cell r="Q249">
            <v>91.309819494584843</v>
          </cell>
          <cell r="R249">
            <v>19.529207843137257</v>
          </cell>
          <cell r="S249">
            <v>3260.483333333334</v>
          </cell>
          <cell r="T249">
            <v>-75.160096618363454</v>
          </cell>
          <cell r="U249">
            <v>-52.248405316916717</v>
          </cell>
          <cell r="V249">
            <v>-78.596942839294087</v>
          </cell>
          <cell r="W249" t="e">
            <v>#DIV/0!</v>
          </cell>
          <cell r="X249">
            <v>35.985171486213886</v>
          </cell>
          <cell r="Y249">
            <v>-55.445079146593265</v>
          </cell>
          <cell r="Z249">
            <v>3.8315789473684276</v>
          </cell>
          <cell r="AA249" t="e">
            <v>#DIV/0!</v>
          </cell>
          <cell r="AB249">
            <v>-11.609003215434129</v>
          </cell>
          <cell r="AC249">
            <v>-40.5</v>
          </cell>
          <cell r="AD249" t="e">
            <v>#DIV/0!</v>
          </cell>
          <cell r="AE249">
            <v>-60.549685534589692</v>
          </cell>
          <cell r="AF249">
            <v>-7.0566717217167394</v>
          </cell>
          <cell r="AG249">
            <v>-69.306242307173591</v>
          </cell>
          <cell r="AH249">
            <v>-79.89543816093834</v>
          </cell>
          <cell r="AI249" t="e">
            <v>#DIV/0!</v>
          </cell>
          <cell r="AJ249">
            <v>-29.206251915415265</v>
          </cell>
          <cell r="AK249">
            <v>23.969508752117449</v>
          </cell>
          <cell r="AL249">
            <v>-60.148481581581706</v>
          </cell>
          <cell r="AM249">
            <v>27.480028383983225</v>
          </cell>
          <cell r="AN249">
            <v>-4.1082795205342535</v>
          </cell>
          <cell r="AO249">
            <v>799.01064639396327</v>
          </cell>
          <cell r="AP249">
            <v>-60.4004320396606</v>
          </cell>
          <cell r="AQ249">
            <v>-25.829197731980372</v>
          </cell>
          <cell r="AR249">
            <v>172.21241510352451</v>
          </cell>
          <cell r="AS249">
            <v>636.5247660044472</v>
          </cell>
          <cell r="AT249">
            <v>22.297146927024485</v>
          </cell>
          <cell r="AU249">
            <v>251.42735939793005</v>
          </cell>
          <cell r="AV249">
            <v>-2.8018785136267894</v>
          </cell>
          <cell r="AW249">
            <v>2911.2319969994182</v>
          </cell>
          <cell r="AX249">
            <v>67.504973472327322</v>
          </cell>
          <cell r="AY249" t="e">
            <v>#DIV/0!</v>
          </cell>
          <cell r="AZ249">
            <v>62.916310692329262</v>
          </cell>
          <cell r="BA249">
            <v>76.191732703095084</v>
          </cell>
          <cell r="BB249">
            <v>-70.693700100591045</v>
          </cell>
          <cell r="BC249">
            <v>-48.249545856169775</v>
          </cell>
          <cell r="BD249">
            <v>-18.929292929292913</v>
          </cell>
          <cell r="BE249">
            <v>-50.240762757747532</v>
          </cell>
          <cell r="BF249">
            <v>-26.232445226007869</v>
          </cell>
          <cell r="BG249">
            <v>-52.199854651162788</v>
          </cell>
          <cell r="BH249">
            <v>173.28225778812924</v>
          </cell>
          <cell r="BI249">
            <v>34.769000000000005</v>
          </cell>
          <cell r="BJ249">
            <v>50.102413764024845</v>
          </cell>
          <cell r="BK249">
            <v>-94.021856995235552</v>
          </cell>
          <cell r="BL249">
            <v>-62.685451130177235</v>
          </cell>
          <cell r="BM249">
            <v>-63.322653435228702</v>
          </cell>
          <cell r="BN249">
            <v>-40.640194489465152</v>
          </cell>
          <cell r="BO249" t="e">
            <v>#DIV/0!</v>
          </cell>
          <cell r="BP249" t="e">
            <v>#DIV/0!</v>
          </cell>
          <cell r="BQ249" t="e">
            <v>#DIV/0!</v>
          </cell>
          <cell r="BR249" t="e">
            <v>#DIV/0!</v>
          </cell>
          <cell r="BS249" t="e">
            <v>#DIV/0!</v>
          </cell>
          <cell r="BT249" t="e">
            <v>#DIV/0!</v>
          </cell>
          <cell r="BU249">
            <v>-40.640194489465152</v>
          </cell>
          <cell r="BV249">
            <v>11.101429160660174</v>
          </cell>
          <cell r="BW249">
            <v>-4.0516314091072161</v>
          </cell>
          <cell r="BX249">
            <v>79.932546374367632</v>
          </cell>
          <cell r="BY249" t="e">
            <v>#DIV/0!</v>
          </cell>
          <cell r="CA249">
            <v>200902</v>
          </cell>
          <cell r="CB249">
            <v>-15.597598775799298</v>
          </cell>
          <cell r="CC249">
            <v>-17.238354850435883</v>
          </cell>
          <cell r="CD249">
            <v>-15.542509799172649</v>
          </cell>
          <cell r="CE249">
            <v>-15.262371918282682</v>
          </cell>
          <cell r="CF249">
            <v>-55.430894415649568</v>
          </cell>
          <cell r="CG249">
            <v>22.107474809788187</v>
          </cell>
          <cell r="CH249" t="e">
            <v>#DIV/0!</v>
          </cell>
          <cell r="CI249">
            <v>167.118446485623</v>
          </cell>
          <cell r="CJ249">
            <v>-92.51633986928104</v>
          </cell>
          <cell r="CK249">
            <v>10.50800000000001</v>
          </cell>
          <cell r="CL249" t="e">
            <v>#DIV/0!</v>
          </cell>
          <cell r="CM249" t="e">
            <v>#DIV/0!</v>
          </cell>
          <cell r="CN249">
            <v>-4.8791569986310463</v>
          </cell>
          <cell r="CO249">
            <v>-20.923113802043602</v>
          </cell>
          <cell r="CP249">
            <v>1596.0903846153844</v>
          </cell>
          <cell r="CQ249">
            <v>12.984534510433406</v>
          </cell>
          <cell r="CR249">
            <v>-18.239000000000019</v>
          </cell>
          <cell r="CS249">
            <v>149.00221518987345</v>
          </cell>
          <cell r="CT249">
            <v>-74.061274809165425</v>
          </cell>
          <cell r="CU249">
            <v>-37.833174302987793</v>
          </cell>
          <cell r="CV249">
            <v>-77.237080473295421</v>
          </cell>
          <cell r="CW249" t="e">
            <v>#DIV/0!</v>
          </cell>
          <cell r="CX249">
            <v>80.613684380032169</v>
          </cell>
          <cell r="CY249">
            <v>-47.995231958762893</v>
          </cell>
          <cell r="CZ249">
            <v>-68.635930047694757</v>
          </cell>
          <cell r="DA249">
            <v>721.02857142857135</v>
          </cell>
          <cell r="DB249">
            <v>24.967196562835653</v>
          </cell>
          <cell r="DC249">
            <v>-35.771048951048954</v>
          </cell>
          <cell r="DD249" t="e">
            <v>#DIV/0!</v>
          </cell>
          <cell r="DE249">
            <v>-26.610777777774885</v>
          </cell>
          <cell r="DF249">
            <v>-7.451357065994884</v>
          </cell>
          <cell r="DG249">
            <v>-72.478910461745286</v>
          </cell>
          <cell r="DH249">
            <v>-50.113810035199968</v>
          </cell>
          <cell r="DI249" t="e">
            <v>#DIV/0!</v>
          </cell>
          <cell r="DJ249">
            <v>8.0338559733592376</v>
          </cell>
          <cell r="DK249">
            <v>12.816084864931526</v>
          </cell>
          <cell r="DL249">
            <v>-44.157202552731079</v>
          </cell>
          <cell r="DM249">
            <v>44.572464117580893</v>
          </cell>
          <cell r="DN249">
            <v>20.534372120788461</v>
          </cell>
          <cell r="DO249">
            <v>318.32834992875485</v>
          </cell>
          <cell r="DP249">
            <v>-70.858677178474778</v>
          </cell>
          <cell r="DQ249">
            <v>-17.875275654075395</v>
          </cell>
          <cell r="DR249">
            <v>122.40099344778343</v>
          </cell>
          <cell r="DS249">
            <v>466.37506588354654</v>
          </cell>
          <cell r="DT249">
            <v>66.020235224556586</v>
          </cell>
          <cell r="DU249">
            <v>60.748666074165357</v>
          </cell>
          <cell r="DV249">
            <v>-2.1022904848018555</v>
          </cell>
          <cell r="DW249">
            <v>630.15338414186886</v>
          </cell>
          <cell r="DX249">
            <v>-13.782244917475353</v>
          </cell>
          <cell r="DY249" t="e">
            <v>#DIV/0!</v>
          </cell>
          <cell r="DZ249">
            <v>75.558231443496112</v>
          </cell>
          <cell r="EA249">
            <v>64.064277267829652</v>
          </cell>
          <cell r="EB249">
            <v>-55.503581201041406</v>
          </cell>
          <cell r="EC249">
            <v>-23.306801661542934</v>
          </cell>
          <cell r="ED249">
            <v>-18.565878026109829</v>
          </cell>
          <cell r="EE249">
            <v>-37.800017605919578</v>
          </cell>
          <cell r="EF249">
            <v>-30.577677620212924</v>
          </cell>
          <cell r="EG249">
            <v>-49.216743119266063</v>
          </cell>
          <cell r="EH249">
            <v>260.70054137233205</v>
          </cell>
          <cell r="EI249">
            <v>18.387511111111124</v>
          </cell>
          <cell r="EJ249">
            <v>91.562341807889936</v>
          </cell>
          <cell r="EK249">
            <v>-86.36087280662602</v>
          </cell>
          <cell r="EL249">
            <v>-46.41526137926283</v>
          </cell>
          <cell r="EM249">
            <v>-46.347409433217948</v>
          </cell>
          <cell r="EN249">
            <v>-51.65648118366034</v>
          </cell>
          <cell r="EO249" t="e">
            <v>#DIV/0!</v>
          </cell>
          <cell r="EP249" t="e">
            <v>#DIV/0!</v>
          </cell>
          <cell r="EQ249" t="e">
            <v>#DIV/0!</v>
          </cell>
          <cell r="ER249" t="e">
            <v>#DIV/0!</v>
          </cell>
          <cell r="ES249" t="e">
            <v>#DIV/0!</v>
          </cell>
          <cell r="ET249" t="e">
            <v>#DIV/0!</v>
          </cell>
          <cell r="EU249">
            <v>-51.65648118366034</v>
          </cell>
          <cell r="EV249">
            <v>17.360693832686593</v>
          </cell>
          <cell r="EW249">
            <v>9.6211986484083099</v>
          </cell>
          <cell r="EX249">
            <v>46.468144044321349</v>
          </cell>
          <cell r="EY249" t="e">
            <v>#DIV/0!</v>
          </cell>
        </row>
        <row r="250">
          <cell r="A250">
            <v>200903</v>
          </cell>
          <cell r="B250">
            <v>-19.016879556318145</v>
          </cell>
          <cell r="C250">
            <v>-20.524751443780616</v>
          </cell>
          <cell r="D250">
            <v>-14.362313749593554</v>
          </cell>
          <cell r="E250">
            <v>-14.426265534057649</v>
          </cell>
          <cell r="F250">
            <v>-91.922443674176776</v>
          </cell>
          <cell r="G250">
            <v>4172.5786666666672</v>
          </cell>
          <cell r="H250" t="e">
            <v>#DIV/0!</v>
          </cell>
          <cell r="I250">
            <v>-86.254937490109199</v>
          </cell>
          <cell r="J250">
            <v>-89.433526011560701</v>
          </cell>
          <cell r="K250" t="e">
            <v>#DIV/0!</v>
          </cell>
          <cell r="L250" t="e">
            <v>#DIV/0!</v>
          </cell>
          <cell r="M250" t="e">
            <v>#DIV/0!</v>
          </cell>
          <cell r="N250">
            <v>77.372689371697021</v>
          </cell>
          <cell r="O250">
            <v>-4.0608704097678157</v>
          </cell>
          <cell r="P250">
            <v>27100.125000000004</v>
          </cell>
          <cell r="Q250">
            <v>-18.113320463320463</v>
          </cell>
          <cell r="R250">
            <v>36.75289919714541</v>
          </cell>
          <cell r="S250">
            <v>-94.84615384615384</v>
          </cell>
          <cell r="T250">
            <v>-78.032680722891939</v>
          </cell>
          <cell r="U250">
            <v>-16.888262171135182</v>
          </cell>
          <cell r="V250">
            <v>-88.237418655097613</v>
          </cell>
          <cell r="W250" t="e">
            <v>#DIV/0!</v>
          </cell>
          <cell r="X250">
            <v>-83.869142708468843</v>
          </cell>
          <cell r="Y250">
            <v>-85.645085803432139</v>
          </cell>
          <cell r="Z250">
            <v>27.630463576158931</v>
          </cell>
          <cell r="AA250">
            <v>621.53703703703695</v>
          </cell>
          <cell r="AB250">
            <v>181.96097099892586</v>
          </cell>
          <cell r="AC250">
            <v>-100</v>
          </cell>
          <cell r="AD250" t="e">
            <v>#DIV/0!</v>
          </cell>
          <cell r="AE250">
            <v>-20.264347826085455</v>
          </cell>
          <cell r="AF250">
            <v>-6.3347758773934117</v>
          </cell>
          <cell r="AG250">
            <v>-66.326773697940226</v>
          </cell>
          <cell r="AH250">
            <v>296.95693642983758</v>
          </cell>
          <cell r="AI250" t="e">
            <v>#DIV/0!</v>
          </cell>
          <cell r="AJ250">
            <v>24.924471299093682</v>
          </cell>
          <cell r="AK250">
            <v>-41.244829623793592</v>
          </cell>
          <cell r="AL250">
            <v>-16.550269407400066</v>
          </cell>
          <cell r="AM250">
            <v>32.280223102741559</v>
          </cell>
          <cell r="AN250">
            <v>13.650916465652884</v>
          </cell>
          <cell r="AO250">
            <v>179.54078124719001</v>
          </cell>
          <cell r="AP250">
            <v>6.977002575450598</v>
          </cell>
          <cell r="AQ250">
            <v>2.721381799233086</v>
          </cell>
          <cell r="AR250">
            <v>80.349580869467673</v>
          </cell>
          <cell r="AS250">
            <v>122.96101519672661</v>
          </cell>
          <cell r="AT250">
            <v>18.393002087796106</v>
          </cell>
          <cell r="AU250">
            <v>241.78819244238781</v>
          </cell>
          <cell r="AV250">
            <v>50.369217006488554</v>
          </cell>
          <cell r="AW250">
            <v>313.76202302987951</v>
          </cell>
          <cell r="AX250">
            <v>58.553947726165319</v>
          </cell>
          <cell r="AY250" t="e">
            <v>#DIV/0!</v>
          </cell>
          <cell r="AZ250">
            <v>25.966082939766963</v>
          </cell>
          <cell r="BA250">
            <v>27.307099349698177</v>
          </cell>
          <cell r="BB250">
            <v>-70.31534753253132</v>
          </cell>
          <cell r="BC250">
            <v>-3.6815442749267078</v>
          </cell>
          <cell r="BD250">
            <v>5.6680778298982659E-2</v>
          </cell>
          <cell r="BE250">
            <v>-53.340544654116137</v>
          </cell>
          <cell r="BF250">
            <v>-31.148692763028905</v>
          </cell>
          <cell r="BG250">
            <v>25.175311227898334</v>
          </cell>
          <cell r="BH250">
            <v>175.91611810712482</v>
          </cell>
          <cell r="BI250">
            <v>-16.476777777777784</v>
          </cell>
          <cell r="BJ250">
            <v>33.088480149985543</v>
          </cell>
          <cell r="BK250">
            <v>-98.832572477027313</v>
          </cell>
          <cell r="BL250">
            <v>-89.733460440842308</v>
          </cell>
          <cell r="BM250">
            <v>-89.970170412593404</v>
          </cell>
          <cell r="BN250">
            <v>-40.757749712973592</v>
          </cell>
          <cell r="BO250" t="e">
            <v>#DIV/0!</v>
          </cell>
          <cell r="BP250" t="e">
            <v>#DIV/0!</v>
          </cell>
          <cell r="BQ250" t="e">
            <v>#DIV/0!</v>
          </cell>
          <cell r="BR250" t="e">
            <v>#DIV/0!</v>
          </cell>
          <cell r="BS250" t="e">
            <v>#DIV/0!</v>
          </cell>
          <cell r="BT250" t="e">
            <v>#DIV/0!</v>
          </cell>
          <cell r="BU250">
            <v>-40.757749712973592</v>
          </cell>
          <cell r="BV250">
            <v>8.5830340290883953</v>
          </cell>
          <cell r="BW250">
            <v>10.266159695817507</v>
          </cell>
          <cell r="BX250">
            <v>3.7793667007150162</v>
          </cell>
          <cell r="BY250" t="e">
            <v>#DIV/0!</v>
          </cell>
          <cell r="CA250">
            <v>200903</v>
          </cell>
          <cell r="CB250">
            <v>-16.741026889318405</v>
          </cell>
          <cell r="CC250">
            <v>-18.33397631817077</v>
          </cell>
          <cell r="CD250">
            <v>-15.15657267543898</v>
          </cell>
          <cell r="CE250">
            <v>-14.967996584144288</v>
          </cell>
          <cell r="CF250">
            <v>-61.332961387526282</v>
          </cell>
          <cell r="CG250">
            <v>47.554876353975061</v>
          </cell>
          <cell r="CH250" t="e">
            <v>#DIV/0!</v>
          </cell>
          <cell r="CI250">
            <v>-2.3245012699756558</v>
          </cell>
          <cell r="CJ250">
            <v>-90.880368098159508</v>
          </cell>
          <cell r="CK250">
            <v>30.50800000000001</v>
          </cell>
          <cell r="CL250" t="e">
            <v>#DIV/0!</v>
          </cell>
          <cell r="CM250" t="e">
            <v>#DIV/0!</v>
          </cell>
          <cell r="CN250">
            <v>5.5812189530281842</v>
          </cell>
          <cell r="CO250">
            <v>-14.221854283456153</v>
          </cell>
          <cell r="CP250">
            <v>1982.515151515151</v>
          </cell>
          <cell r="CQ250">
            <v>1.040375679683649</v>
          </cell>
          <cell r="CR250">
            <v>-6.6011070417217326</v>
          </cell>
          <cell r="CS250">
            <v>68.40826271186441</v>
          </cell>
          <cell r="CT250">
            <v>-75.397147923002507</v>
          </cell>
          <cell r="CU250">
            <v>-31.930100247376629</v>
          </cell>
          <cell r="CV250">
            <v>-79.228146984812525</v>
          </cell>
          <cell r="CW250" t="e">
            <v>#DIV/0!</v>
          </cell>
          <cell r="CX250">
            <v>-10.368505432827234</v>
          </cell>
          <cell r="CY250">
            <v>-56.123745368811051</v>
          </cell>
          <cell r="CZ250">
            <v>-28.332162661737513</v>
          </cell>
          <cell r="DA250">
            <v>652.58853503184707</v>
          </cell>
          <cell r="DB250">
            <v>77.298454708199046</v>
          </cell>
          <cell r="DC250">
            <v>-50.082934782608703</v>
          </cell>
          <cell r="DD250" t="e">
            <v>#DIV/0!</v>
          </cell>
          <cell r="DE250">
            <v>-24.464191176468148</v>
          </cell>
          <cell r="DF250">
            <v>-7.1207164840398463</v>
          </cell>
          <cell r="DG250">
            <v>-70.845810434945435</v>
          </cell>
          <cell r="DH250">
            <v>48.156630453264029</v>
          </cell>
          <cell r="DI250" t="e">
            <v>#DIV/0!</v>
          </cell>
          <cell r="DJ250">
            <v>10.655257296917114</v>
          </cell>
          <cell r="DK250">
            <v>-8.0021237864077932</v>
          </cell>
          <cell r="DL250">
            <v>-35.066434668510965</v>
          </cell>
          <cell r="DM250">
            <v>39.403988750761471</v>
          </cell>
          <cell r="DN250">
            <v>17.502685377873874</v>
          </cell>
          <cell r="DO250">
            <v>225.94017551055344</v>
          </cell>
          <cell r="DP250">
            <v>-54.179602945490764</v>
          </cell>
          <cell r="DQ250">
            <v>-10.627454100349922</v>
          </cell>
          <cell r="DR250">
            <v>109.33541094955999</v>
          </cell>
          <cell r="DS250">
            <v>329.00944560881857</v>
          </cell>
          <cell r="DT250">
            <v>42.206618656176317</v>
          </cell>
          <cell r="DU250">
            <v>98.223320220357181</v>
          </cell>
          <cell r="DV250">
            <v>8.0987520477350046</v>
          </cell>
          <cell r="DW250">
            <v>578.24542645943313</v>
          </cell>
          <cell r="DX250">
            <v>-2.6717839558704242</v>
          </cell>
          <cell r="DY250" t="e">
            <v>#DIV/0!</v>
          </cell>
          <cell r="DZ250">
            <v>58.157477582538519</v>
          </cell>
          <cell r="EA250">
            <v>48.608488755712699</v>
          </cell>
          <cell r="EB250">
            <v>-61.397059741850782</v>
          </cell>
          <cell r="EC250">
            <v>-17.614627441182378</v>
          </cell>
          <cell r="ED250">
            <v>-17.687455440996203</v>
          </cell>
          <cell r="EE250">
            <v>-43.261616294492512</v>
          </cell>
          <cell r="EF250">
            <v>-30.744589738882226</v>
          </cell>
          <cell r="EG250">
            <v>-38.505845242056537</v>
          </cell>
          <cell r="EH250">
            <v>231.28553738236224</v>
          </cell>
          <cell r="EI250">
            <v>6.7660814814814501</v>
          </cell>
          <cell r="EJ250">
            <v>63.454400318537779</v>
          </cell>
          <cell r="EK250">
            <v>-91.620256233523932</v>
          </cell>
          <cell r="EL250">
            <v>-64.900567253837281</v>
          </cell>
          <cell r="EM250">
            <v>-65.048543689320383</v>
          </cell>
          <cell r="EN250">
            <v>-49.271356783919593</v>
          </cell>
          <cell r="EO250" t="e">
            <v>#DIV/0!</v>
          </cell>
          <cell r="EP250" t="e">
            <v>#DIV/0!</v>
          </cell>
          <cell r="EQ250" t="e">
            <v>#DIV/0!</v>
          </cell>
          <cell r="ER250" t="e">
            <v>#DIV/0!</v>
          </cell>
          <cell r="ES250" t="e">
            <v>#DIV/0!</v>
          </cell>
          <cell r="ET250" t="e">
            <v>#DIV/0!</v>
          </cell>
          <cell r="EU250">
            <v>-49.271356783919593</v>
          </cell>
          <cell r="EV250">
            <v>14.250307623628018</v>
          </cell>
          <cell r="EW250">
            <v>9.8403006106153157</v>
          </cell>
          <cell r="EX250">
            <v>29.219975237309114</v>
          </cell>
          <cell r="EY250" t="e">
            <v>#DIV/0!</v>
          </cell>
        </row>
        <row r="251">
          <cell r="A251">
            <v>200904</v>
          </cell>
          <cell r="B251">
            <v>-20.02884490641307</v>
          </cell>
          <cell r="C251">
            <v>-21.684833832780441</v>
          </cell>
          <cell r="D251">
            <v>-7.690963108308452</v>
          </cell>
          <cell r="E251">
            <v>-14.988579692069834</v>
          </cell>
          <cell r="F251">
            <v>-70.747126436781613</v>
          </cell>
          <cell r="G251">
            <v>208.27008867667126</v>
          </cell>
          <cell r="H251" t="e">
            <v>#DIV/0!</v>
          </cell>
          <cell r="I251">
            <v>130.81553610503281</v>
          </cell>
          <cell r="J251" t="e">
            <v>#DIV/0!</v>
          </cell>
          <cell r="K251">
            <v>13.333333333333329</v>
          </cell>
          <cell r="L251" t="e">
            <v>#DIV/0!</v>
          </cell>
          <cell r="M251" t="e">
            <v>#DIV/0!</v>
          </cell>
          <cell r="N251">
            <v>42.378770308123194</v>
          </cell>
          <cell r="O251">
            <v>-16.75645204936967</v>
          </cell>
          <cell r="P251" t="e">
            <v>#DIV/0!</v>
          </cell>
          <cell r="Q251">
            <v>4.3741092636579566</v>
          </cell>
          <cell r="R251">
            <v>29.785818476499202</v>
          </cell>
          <cell r="S251">
            <v>-100</v>
          </cell>
          <cell r="T251">
            <v>-76.943659942360171</v>
          </cell>
          <cell r="U251">
            <v>-5.9167625241826727E-2</v>
          </cell>
          <cell r="V251">
            <v>-61.648000000000003</v>
          </cell>
          <cell r="W251" t="e">
            <v>#DIV/0!</v>
          </cell>
          <cell r="X251">
            <v>15.574364837398406</v>
          </cell>
          <cell r="Y251">
            <v>-78.900636942675163</v>
          </cell>
          <cell r="Z251">
            <v>-51.032085561497325</v>
          </cell>
          <cell r="AA251">
            <v>27.199413489736088</v>
          </cell>
          <cell r="AB251">
            <v>25.595087801451697</v>
          </cell>
          <cell r="AC251">
            <v>-100</v>
          </cell>
          <cell r="AD251" t="e">
            <v>#DIV/0!</v>
          </cell>
          <cell r="AE251">
            <v>1062.1646153846086</v>
          </cell>
          <cell r="AF251">
            <v>14.103445635088448</v>
          </cell>
          <cell r="AG251">
            <v>-22.755183130574636</v>
          </cell>
          <cell r="AH251">
            <v>19.572825872503103</v>
          </cell>
          <cell r="AI251" t="e">
            <v>#DIV/0!</v>
          </cell>
          <cell r="AJ251">
            <v>907.56013745704479</v>
          </cell>
          <cell r="AK251">
            <v>-57.685664939550954</v>
          </cell>
          <cell r="AL251">
            <v>62.792602625320683</v>
          </cell>
          <cell r="AM251">
            <v>-5.2118632345680567</v>
          </cell>
          <cell r="AN251">
            <v>12.646591601334435</v>
          </cell>
          <cell r="AO251">
            <v>44.631634177477451</v>
          </cell>
          <cell r="AP251">
            <v>24.18564196212445</v>
          </cell>
          <cell r="AQ251">
            <v>-65.872426185923501</v>
          </cell>
          <cell r="AR251">
            <v>41.71124004770644</v>
          </cell>
          <cell r="AS251">
            <v>126.21681180109965</v>
          </cell>
          <cell r="AT251">
            <v>95.887827961962103</v>
          </cell>
          <cell r="AU251">
            <v>171.08278527888302</v>
          </cell>
          <cell r="AV251">
            <v>106.80662941861038</v>
          </cell>
          <cell r="AW251">
            <v>511.05742283509107</v>
          </cell>
          <cell r="AX251">
            <v>99.928005169778345</v>
          </cell>
          <cell r="AY251" t="e">
            <v>#DIV/0!</v>
          </cell>
          <cell r="AZ251">
            <v>14.091632123205187</v>
          </cell>
          <cell r="BA251">
            <v>33.71594463353091</v>
          </cell>
          <cell r="BB251">
            <v>-71.246333537226604</v>
          </cell>
          <cell r="BC251">
            <v>-10.704624885692809</v>
          </cell>
          <cell r="BD251">
            <v>-100</v>
          </cell>
          <cell r="BE251">
            <v>-44.421970506987897</v>
          </cell>
          <cell r="BF251">
            <v>5.5980125698347365</v>
          </cell>
          <cell r="BG251">
            <v>8.6222840584137401</v>
          </cell>
          <cell r="BH251">
            <v>3.285077475494802</v>
          </cell>
          <cell r="BI251">
            <v>63.540222222222241</v>
          </cell>
          <cell r="BJ251">
            <v>130.93763369329019</v>
          </cell>
          <cell r="BK251">
            <v>-97.532911658241773</v>
          </cell>
          <cell r="BL251">
            <v>-38.023694902482866</v>
          </cell>
          <cell r="BM251">
            <v>-37.994782095508626</v>
          </cell>
          <cell r="BN251">
            <v>-84.845005740528123</v>
          </cell>
          <cell r="BO251" t="e">
            <v>#DIV/0!</v>
          </cell>
          <cell r="BP251" t="e">
            <v>#DIV/0!</v>
          </cell>
          <cell r="BQ251" t="e">
            <v>#DIV/0!</v>
          </cell>
          <cell r="BR251" t="e">
            <v>#DIV/0!</v>
          </cell>
          <cell r="BS251" t="e">
            <v>#DIV/0!</v>
          </cell>
          <cell r="BT251" t="e">
            <v>#DIV/0!</v>
          </cell>
          <cell r="BU251">
            <v>-84.845005740528123</v>
          </cell>
          <cell r="BV251">
            <v>19.857018856855063</v>
          </cell>
          <cell r="BW251">
            <v>17.472752043596728</v>
          </cell>
          <cell r="BX251">
            <v>25.86666666666666</v>
          </cell>
          <cell r="BY251" t="e">
            <v>#DIV/0!</v>
          </cell>
          <cell r="CA251">
            <v>200904</v>
          </cell>
          <cell r="CB251">
            <v>-17.770987069519592</v>
          </cell>
          <cell r="CC251">
            <v>-19.390503761347048</v>
          </cell>
          <cell r="CD251">
            <v>-13.592757488112298</v>
          </cell>
          <cell r="CE251">
            <v>-14.972884088138954</v>
          </cell>
          <cell r="CF251">
            <v>-61.361571872707586</v>
          </cell>
          <cell r="CG251">
            <v>84.606063846516776</v>
          </cell>
          <cell r="CH251" t="e">
            <v>#DIV/0!</v>
          </cell>
          <cell r="CI251">
            <v>3.8177354633555325</v>
          </cell>
          <cell r="CJ251">
            <v>-90.000306748466258</v>
          </cell>
          <cell r="CK251">
            <v>24.067499999999981</v>
          </cell>
          <cell r="CL251" t="e">
            <v>#DIV/0!</v>
          </cell>
          <cell r="CM251" t="e">
            <v>#DIV/0!</v>
          </cell>
          <cell r="CN251">
            <v>9.127133207368928</v>
          </cell>
          <cell r="CO251">
            <v>-14.968644408719939</v>
          </cell>
          <cell r="CP251">
            <v>2311.0022727272726</v>
          </cell>
          <cell r="CQ251">
            <v>1.6146399345335709</v>
          </cell>
          <cell r="CR251">
            <v>0.27402174245905542</v>
          </cell>
          <cell r="CS251">
            <v>45.05237226277373</v>
          </cell>
          <cell r="CT251">
            <v>-75.799426536733478</v>
          </cell>
          <cell r="CU251">
            <v>-27.799318155934884</v>
          </cell>
          <cell r="CV251">
            <v>-79.034218645204561</v>
          </cell>
          <cell r="CW251" t="e">
            <v>#DIV/0!</v>
          </cell>
          <cell r="CX251">
            <v>-7.1503794516230812</v>
          </cell>
          <cell r="CY251">
            <v>-60.100361412288024</v>
          </cell>
          <cell r="CZ251">
            <v>-36.083018867924523</v>
          </cell>
          <cell r="DA251">
            <v>224.3602409638554</v>
          </cell>
          <cell r="DB251">
            <v>65.189161000219343</v>
          </cell>
          <cell r="DC251">
            <v>-68.437319587628878</v>
          </cell>
          <cell r="DD251" t="e">
            <v>#DIV/0!</v>
          </cell>
          <cell r="DE251">
            <v>70.342348993290244</v>
          </cell>
          <cell r="DF251">
            <v>-3.2612835006718086</v>
          </cell>
          <cell r="DG251">
            <v>-65.240992883055512</v>
          </cell>
          <cell r="DH251">
            <v>30.049553286327267</v>
          </cell>
          <cell r="DI251" t="e">
            <v>#DIV/0!</v>
          </cell>
          <cell r="DJ251">
            <v>40.240308320108795</v>
          </cell>
          <cell r="DK251">
            <v>-19.684399837558757</v>
          </cell>
          <cell r="DL251">
            <v>-3.6093486569913864</v>
          </cell>
          <cell r="DM251">
            <v>25.703518186250676</v>
          </cell>
          <cell r="DN251">
            <v>15.663487656208147</v>
          </cell>
          <cell r="DO251">
            <v>152.52298447779378</v>
          </cell>
          <cell r="DP251">
            <v>-32.076585151035204</v>
          </cell>
          <cell r="DQ251">
            <v>-27.235366269377494</v>
          </cell>
          <cell r="DR251">
            <v>94.353633249759099</v>
          </cell>
          <cell r="DS251">
            <v>276.43357758459513</v>
          </cell>
          <cell r="DT251">
            <v>52.349151289988384</v>
          </cell>
          <cell r="DU251">
            <v>114.15614173657235</v>
          </cell>
          <cell r="DV251">
            <v>18.01965974128224</v>
          </cell>
          <cell r="DW251">
            <v>563.81855451555589</v>
          </cell>
          <cell r="DX251">
            <v>7.0418055471495933</v>
          </cell>
          <cell r="DY251" t="e">
            <v>#DIV/0!</v>
          </cell>
          <cell r="DZ251">
            <v>46.088488061829395</v>
          </cell>
          <cell r="EA251">
            <v>44.507748311713101</v>
          </cell>
          <cell r="EB251">
            <v>-63.798702703410648</v>
          </cell>
          <cell r="EC251">
            <v>-13.250415300873172</v>
          </cell>
          <cell r="ED251">
            <v>-18.45673155837008</v>
          </cell>
          <cell r="EE251">
            <v>-43.453067752274755</v>
          </cell>
          <cell r="EF251">
            <v>-20.944337430913592</v>
          </cell>
          <cell r="EG251">
            <v>-34.550246859523043</v>
          </cell>
          <cell r="EH251">
            <v>179.22244023827443</v>
          </cell>
          <cell r="EI251">
            <v>14.87667301587301</v>
          </cell>
          <cell r="EJ251">
            <v>72.885046906991164</v>
          </cell>
          <cell r="EK251">
            <v>-93.197092388694742</v>
          </cell>
          <cell r="EL251">
            <v>-44.236594494598606</v>
          </cell>
          <cell r="EM251">
            <v>-44.20633097958958</v>
          </cell>
          <cell r="EN251">
            <v>-55.658627087198518</v>
          </cell>
          <cell r="EO251" t="e">
            <v>#DIV/0!</v>
          </cell>
          <cell r="EP251" t="e">
            <v>#DIV/0!</v>
          </cell>
          <cell r="EQ251" t="e">
            <v>#DIV/0!</v>
          </cell>
          <cell r="ER251" t="e">
            <v>#DIV/0!</v>
          </cell>
          <cell r="ES251" t="e">
            <v>#DIV/0!</v>
          </cell>
          <cell r="ET251" t="e">
            <v>#DIV/0!</v>
          </cell>
          <cell r="EU251">
            <v>-55.658627087198518</v>
          </cell>
          <cell r="EV251">
            <v>15.770389169242534</v>
          </cell>
          <cell r="EW251">
            <v>11.797066014669923</v>
          </cell>
          <cell r="EX251">
            <v>28.156708004509568</v>
          </cell>
          <cell r="EY251" t="e">
            <v>#DIV/0!</v>
          </cell>
        </row>
        <row r="252">
          <cell r="A252">
            <v>200905</v>
          </cell>
          <cell r="B252">
            <v>33.420550558265859</v>
          </cell>
          <cell r="C252">
            <v>34.586558192028065</v>
          </cell>
          <cell r="D252">
            <v>-10.07136665292964</v>
          </cell>
          <cell r="E252">
            <v>-19.461100794655735</v>
          </cell>
          <cell r="F252">
            <v>14734.4</v>
          </cell>
          <cell r="G252">
            <v>146.66775663716817</v>
          </cell>
          <cell r="H252" t="e">
            <v>#DIV/0!</v>
          </cell>
          <cell r="I252">
            <v>196888.71999999997</v>
          </cell>
          <cell r="J252">
            <v>92.490000000000038</v>
          </cell>
          <cell r="K252" t="e">
            <v>#DIV/0!</v>
          </cell>
          <cell r="L252" t="e">
            <v>#DIV/0!</v>
          </cell>
          <cell r="M252" t="e">
            <v>#DIV/0!</v>
          </cell>
          <cell r="N252">
            <v>9.051905842314568</v>
          </cell>
          <cell r="O252">
            <v>-21.244831569575666</v>
          </cell>
          <cell r="P252">
            <v>7414.1</v>
          </cell>
          <cell r="Q252">
            <v>-29.444302134646961</v>
          </cell>
          <cell r="R252">
            <v>83.300705583756354</v>
          </cell>
          <cell r="S252">
            <v>1887.9</v>
          </cell>
          <cell r="T252">
            <v>-79.699378881989148</v>
          </cell>
          <cell r="U252">
            <v>1.9783874442566685</v>
          </cell>
          <cell r="V252">
            <v>740.21917808219177</v>
          </cell>
          <cell r="W252" t="e">
            <v>#DIV/0!</v>
          </cell>
          <cell r="X252">
            <v>2089.2555379746836</v>
          </cell>
          <cell r="Y252">
            <v>-90.291666666666671</v>
          </cell>
          <cell r="Z252">
            <v>-25.485824742268036</v>
          </cell>
          <cell r="AA252">
            <v>44.679883945841397</v>
          </cell>
          <cell r="AB252">
            <v>-43.494297675761516</v>
          </cell>
          <cell r="AC252">
            <v>-100</v>
          </cell>
          <cell r="AD252" t="e">
            <v>#DIV/0!</v>
          </cell>
          <cell r="AE252">
            <v>-15.693181818183291</v>
          </cell>
          <cell r="AF252">
            <v>16.069295202512677</v>
          </cell>
          <cell r="AG252">
            <v>-13.8336924176553</v>
          </cell>
          <cell r="AH252">
            <v>-12.239695767129831</v>
          </cell>
          <cell r="AI252" t="e">
            <v>#DIV/0!</v>
          </cell>
          <cell r="AJ252">
            <v>2774.5341614906829</v>
          </cell>
          <cell r="AK252">
            <v>-44.086021505376351</v>
          </cell>
          <cell r="AL252">
            <v>213.25895637596443</v>
          </cell>
          <cell r="AM252">
            <v>-35.922470324665369</v>
          </cell>
          <cell r="AN252">
            <v>23.985867968618322</v>
          </cell>
          <cell r="AO252">
            <v>95.551785019938961</v>
          </cell>
          <cell r="AP252">
            <v>-34.964887311055932</v>
          </cell>
          <cell r="AQ252">
            <v>-51.959111711734693</v>
          </cell>
          <cell r="AR252">
            <v>113.36371202468715</v>
          </cell>
          <cell r="AS252">
            <v>5.5018496240601564</v>
          </cell>
          <cell r="AT252">
            <v>51.727784731376715</v>
          </cell>
          <cell r="AU252">
            <v>-28.752538092440432</v>
          </cell>
          <cell r="AV252">
            <v>104.4544322725761</v>
          </cell>
          <cell r="AW252">
            <v>75.059406444162704</v>
          </cell>
          <cell r="AX252">
            <v>320.92311578208842</v>
          </cell>
          <cell r="AY252" t="e">
            <v>#DIV/0!</v>
          </cell>
          <cell r="AZ252">
            <v>-4.2116068830739408</v>
          </cell>
          <cell r="BA252">
            <v>13.662057383065743</v>
          </cell>
          <cell r="BB252">
            <v>-68.626059246490129</v>
          </cell>
          <cell r="BC252">
            <v>-3.6842253641103468</v>
          </cell>
          <cell r="BD252">
            <v>7.6631468958725009</v>
          </cell>
          <cell r="BE252">
            <v>56.820658895433468</v>
          </cell>
          <cell r="BF252">
            <v>-35.972602198519269</v>
          </cell>
          <cell r="BG252">
            <v>-37.884507042253524</v>
          </cell>
          <cell r="BH252">
            <v>6.2178977296377838</v>
          </cell>
          <cell r="BI252">
            <v>63.540222222222241</v>
          </cell>
          <cell r="BJ252">
            <v>-41.019616190550011</v>
          </cell>
          <cell r="BK252">
            <v>-97.76906310038197</v>
          </cell>
          <cell r="BL252">
            <v>127.97473197951831</v>
          </cell>
          <cell r="BM252">
            <v>128.12633032700057</v>
          </cell>
          <cell r="BN252">
            <v>-100</v>
          </cell>
          <cell r="BO252" t="e">
            <v>#DIV/0!</v>
          </cell>
          <cell r="BP252" t="e">
            <v>#DIV/0!</v>
          </cell>
          <cell r="BQ252" t="e">
            <v>#DIV/0!</v>
          </cell>
          <cell r="BR252" t="e">
            <v>#DIV/0!</v>
          </cell>
          <cell r="BS252" t="e">
            <v>#DIV/0!</v>
          </cell>
          <cell r="BT252" t="e">
            <v>#DIV/0!</v>
          </cell>
          <cell r="BU252">
            <v>-100</v>
          </cell>
          <cell r="BV252">
            <v>9.559672000572192</v>
          </cell>
          <cell r="BW252">
            <v>7.9663212435233248</v>
          </cell>
          <cell r="BX252">
            <v>13.992537313432834</v>
          </cell>
          <cell r="BY252" t="e">
            <v>#DIV/0!</v>
          </cell>
          <cell r="CA252">
            <v>200905</v>
          </cell>
          <cell r="CB252">
            <v>-6.7491472042164276</v>
          </cell>
          <cell r="CC252">
            <v>-7.7739916275663177</v>
          </cell>
          <cell r="CD252">
            <v>-12.937068379814917</v>
          </cell>
          <cell r="CE252">
            <v>-15.948390775715367</v>
          </cell>
          <cell r="CF252">
            <v>-60.844743537795168</v>
          </cell>
          <cell r="CG252">
            <v>100.87934679197127</v>
          </cell>
          <cell r="CH252" t="e">
            <v>#DIV/0!</v>
          </cell>
          <cell r="CI252">
            <v>53.493494222132512</v>
          </cell>
          <cell r="CJ252">
            <v>-85.629281437125741</v>
          </cell>
          <cell r="CK252">
            <v>25.067499999999981</v>
          </cell>
          <cell r="CL252" t="e">
            <v>#DIV/0!</v>
          </cell>
          <cell r="CM252" t="e">
            <v>#DIV/0!</v>
          </cell>
          <cell r="CN252">
            <v>9.1191350259317829</v>
          </cell>
          <cell r="CO252">
            <v>-16.491441263108271</v>
          </cell>
          <cell r="CP252">
            <v>2349.3714285714282</v>
          </cell>
          <cell r="CQ252">
            <v>-6.8357974683544285</v>
          </cell>
          <cell r="CR252">
            <v>11.154980175625326</v>
          </cell>
          <cell r="CS252">
            <v>51.753636363636389</v>
          </cell>
          <cell r="CT252">
            <v>-76.557750603866523</v>
          </cell>
          <cell r="CU252">
            <v>-24.059980873478253</v>
          </cell>
          <cell r="CV252">
            <v>-76.928539539469057</v>
          </cell>
          <cell r="CW252" t="e">
            <v>#DIV/0!</v>
          </cell>
          <cell r="CX252">
            <v>33.790493789011776</v>
          </cell>
          <cell r="CY252">
            <v>-62.679633867276898</v>
          </cell>
          <cell r="CZ252">
            <v>-32.683505580818519</v>
          </cell>
          <cell r="DA252">
            <v>132.83832512315271</v>
          </cell>
          <cell r="DB252">
            <v>35.270219767118363</v>
          </cell>
          <cell r="DC252">
            <v>-76.205336787564775</v>
          </cell>
          <cell r="DD252" t="e">
            <v>#DIV/0!</v>
          </cell>
          <cell r="DE252">
            <v>50.728031088083839</v>
          </cell>
          <cell r="DF252">
            <v>-0.33081897176484176</v>
          </cell>
          <cell r="DG252">
            <v>-60.845123497142829</v>
          </cell>
          <cell r="DH252">
            <v>11.118878842582916</v>
          </cell>
          <cell r="DI252" t="e">
            <v>#DIV/0!</v>
          </cell>
          <cell r="DJ252">
            <v>89.246354224646552</v>
          </cell>
          <cell r="DK252">
            <v>-24.192404105377676</v>
          </cell>
          <cell r="DL252">
            <v>22.304908673440266</v>
          </cell>
          <cell r="DM252">
            <v>11.724415760325215</v>
          </cell>
          <cell r="DN252">
            <v>17.681410469804774</v>
          </cell>
          <cell r="DO252">
            <v>133.48805851590799</v>
          </cell>
          <cell r="DP252">
            <v>-32.923006025724064</v>
          </cell>
          <cell r="DQ252">
            <v>-31.101497291244129</v>
          </cell>
          <cell r="DR252">
            <v>96.955012450538732</v>
          </cell>
          <cell r="DS252">
            <v>164.52699429654808</v>
          </cell>
          <cell r="DT252">
            <v>52.240471207493584</v>
          </cell>
          <cell r="DU252">
            <v>74.094856079586833</v>
          </cell>
          <cell r="DV252">
            <v>26.500317351449127</v>
          </cell>
          <cell r="DW252">
            <v>414.07107085112898</v>
          </cell>
          <cell r="DX252">
            <v>35.729882289052597</v>
          </cell>
          <cell r="DY252" t="e">
            <v>#DIV/0!</v>
          </cell>
          <cell r="DZ252">
            <v>32.391474954005218</v>
          </cell>
          <cell r="EA252">
            <v>37.321666073268631</v>
          </cell>
          <cell r="EB252">
            <v>-64.599070388012279</v>
          </cell>
          <cell r="EC252">
            <v>-10.370960135961283</v>
          </cell>
          <cell r="ED252">
            <v>-17.515474677136098</v>
          </cell>
          <cell r="EE252">
            <v>-36.000542546202055</v>
          </cell>
          <cell r="EF252">
            <v>-25.44098358185073</v>
          </cell>
          <cell r="EG252">
            <v>-35.228563400995441</v>
          </cell>
          <cell r="EH252">
            <v>143.54025334586811</v>
          </cell>
          <cell r="EI252">
            <v>20.959616666666662</v>
          </cell>
          <cell r="EJ252">
            <v>39.759239117454428</v>
          </cell>
          <cell r="EK252">
            <v>-93.837551414368249</v>
          </cell>
          <cell r="EL252">
            <v>10.735774180699906</v>
          </cell>
          <cell r="EM252">
            <v>10.878997732223581</v>
          </cell>
          <cell r="EN252">
            <v>-60.335607597270887</v>
          </cell>
          <cell r="EO252" t="e">
            <v>#DIV/0!</v>
          </cell>
          <cell r="EP252" t="e">
            <v>#DIV/0!</v>
          </cell>
          <cell r="EQ252" t="e">
            <v>#DIV/0!</v>
          </cell>
          <cell r="ER252" t="e">
            <v>#DIV/0!</v>
          </cell>
          <cell r="ES252" t="e">
            <v>#DIV/0!</v>
          </cell>
          <cell r="ET252" t="e">
            <v>#DIV/0!</v>
          </cell>
          <cell r="EU252">
            <v>-60.335607597270887</v>
          </cell>
          <cell r="EV252">
            <v>14.421140371861597</v>
          </cell>
          <cell r="EW252">
            <v>10.983493810178828</v>
          </cell>
          <cell r="EX252">
            <v>24.870129870129858</v>
          </cell>
          <cell r="EY252" t="e">
            <v>#DIV/0!</v>
          </cell>
        </row>
        <row r="253">
          <cell r="A253">
            <v>200906</v>
          </cell>
          <cell r="B253">
            <v>-12.477193024596872</v>
          </cell>
          <cell r="C253">
            <v>-13.16765774971698</v>
          </cell>
          <cell r="D253">
            <v>9.4014434518481949</v>
          </cell>
          <cell r="E253">
            <v>2.755361332908052</v>
          </cell>
          <cell r="F253" t="e">
            <v>#DIV/0!</v>
          </cell>
          <cell r="G253">
            <v>135.12938873351979</v>
          </cell>
          <cell r="H253" t="e">
            <v>#DIV/0!</v>
          </cell>
          <cell r="I253">
            <v>-39.796279283417547</v>
          </cell>
          <cell r="J253">
            <v>167.69818181818181</v>
          </cell>
          <cell r="K253" t="e">
            <v>#DIV/0!</v>
          </cell>
          <cell r="L253" t="e">
            <v>#DIV/0!</v>
          </cell>
          <cell r="M253" t="e">
            <v>#DIV/0!</v>
          </cell>
          <cell r="N253">
            <v>59.444896779521116</v>
          </cell>
          <cell r="O253">
            <v>5.1155104078290208</v>
          </cell>
          <cell r="P253">
            <v>777.36666666666656</v>
          </cell>
          <cell r="Q253">
            <v>0.90908096280087136</v>
          </cell>
          <cell r="R253">
            <v>147.65955899880811</v>
          </cell>
          <cell r="S253">
            <v>66.491304347826059</v>
          </cell>
          <cell r="T253">
            <v>-79.673469387756882</v>
          </cell>
          <cell r="U253">
            <v>60.004842434522146</v>
          </cell>
          <cell r="V253">
            <v>64.350993377483434</v>
          </cell>
          <cell r="W253" t="e">
            <v>#DIV/0!</v>
          </cell>
          <cell r="X253">
            <v>-25.108843653780369</v>
          </cell>
          <cell r="Y253">
            <v>-100</v>
          </cell>
          <cell r="Z253">
            <v>61.710344827586198</v>
          </cell>
          <cell r="AA253">
            <v>26.278810975609773</v>
          </cell>
          <cell r="AB253">
            <v>170.18726625111316</v>
          </cell>
          <cell r="AC253">
            <v>-100</v>
          </cell>
          <cell r="AD253" t="e">
            <v>#DIV/0!</v>
          </cell>
          <cell r="AE253">
            <v>92.972549019607555</v>
          </cell>
          <cell r="AF253">
            <v>29.559703060989676</v>
          </cell>
          <cell r="AG253">
            <v>-37.434801816599929</v>
          </cell>
          <cell r="AH253">
            <v>-17.837341628753833</v>
          </cell>
          <cell r="AI253" t="e">
            <v>#DIV/0!</v>
          </cell>
          <cell r="AJ253">
            <v>1267.2727272727275</v>
          </cell>
          <cell r="AK253">
            <v>-22.838137472283805</v>
          </cell>
          <cell r="AL253">
            <v>274.40633674225069</v>
          </cell>
          <cell r="AM253">
            <v>36.294441086243637</v>
          </cell>
          <cell r="AN253">
            <v>168.48660085142797</v>
          </cell>
          <cell r="AO253">
            <v>13.121277827649962</v>
          </cell>
          <cell r="AP253">
            <v>-39.214319040474201</v>
          </cell>
          <cell r="AQ253">
            <v>-6.2002653058560497</v>
          </cell>
          <cell r="AR253">
            <v>-36.299960482969439</v>
          </cell>
          <cell r="AS253">
            <v>-33.522039348567503</v>
          </cell>
          <cell r="AT253">
            <v>35.856042337837806</v>
          </cell>
          <cell r="AU253">
            <v>44.673456759589982</v>
          </cell>
          <cell r="AV253">
            <v>66.260622498176076</v>
          </cell>
          <cell r="AW253">
            <v>29.982247180067617</v>
          </cell>
          <cell r="AX253">
            <v>2221.3295016657521</v>
          </cell>
          <cell r="AY253" t="e">
            <v>#DIV/0!</v>
          </cell>
          <cell r="AZ253">
            <v>1.5632076273210771</v>
          </cell>
          <cell r="BA253">
            <v>38.009109229183196</v>
          </cell>
          <cell r="BB253">
            <v>-67.302948255800459</v>
          </cell>
          <cell r="BC253">
            <v>-2.8885691800166313</v>
          </cell>
          <cell r="BD253">
            <v>6.3927152430363776</v>
          </cell>
          <cell r="BE253">
            <v>179.20362198042613</v>
          </cell>
          <cell r="BF253">
            <v>-80.698768369713179</v>
          </cell>
          <cell r="BG253">
            <v>-33.26751592356689</v>
          </cell>
          <cell r="BH253">
            <v>3.4613660475977213</v>
          </cell>
          <cell r="BI253">
            <v>-18.22988888888888</v>
          </cell>
          <cell r="BJ253">
            <v>-53.418293906130941</v>
          </cell>
          <cell r="BK253">
            <v>-99.910807736661297</v>
          </cell>
          <cell r="BL253">
            <v>-38.696129816632762</v>
          </cell>
          <cell r="BM253">
            <v>-38.696129816632762</v>
          </cell>
          <cell r="BN253" t="e">
            <v>#DIV/0!</v>
          </cell>
          <cell r="BO253" t="e">
            <v>#DIV/0!</v>
          </cell>
          <cell r="BP253" t="e">
            <v>#DIV/0!</v>
          </cell>
          <cell r="BQ253" t="e">
            <v>#DIV/0!</v>
          </cell>
          <cell r="BR253" t="e">
            <v>#DIV/0!</v>
          </cell>
          <cell r="BS253" t="e">
            <v>#DIV/0!</v>
          </cell>
          <cell r="BT253" t="e">
            <v>#DIV/0!</v>
          </cell>
          <cell r="BU253" t="e">
            <v>#DIV/0!</v>
          </cell>
          <cell r="BV253">
            <v>3.6665451918970859</v>
          </cell>
          <cell r="BW253">
            <v>9.8250837365091286</v>
          </cell>
          <cell r="BX253">
            <v>-8.8488645262333705</v>
          </cell>
          <cell r="BY253" t="e">
            <v>#DIV/0!</v>
          </cell>
          <cell r="CA253">
            <v>200906</v>
          </cell>
          <cell r="CB253">
            <v>-7.8337343150470531</v>
          </cell>
          <cell r="CC253">
            <v>-8.7997380662007174</v>
          </cell>
          <cell r="CD253">
            <v>-9.8656881733177215</v>
          </cell>
          <cell r="CE253">
            <v>-12.812067886076434</v>
          </cell>
          <cell r="CF253">
            <v>-60.744705113874524</v>
          </cell>
          <cell r="CG253">
            <v>108.58729994605287</v>
          </cell>
          <cell r="CH253" t="e">
            <v>#DIV/0!</v>
          </cell>
          <cell r="CI253">
            <v>36.688907161474503</v>
          </cell>
          <cell r="CJ253">
            <v>-77.552173913043475</v>
          </cell>
          <cell r="CK253">
            <v>35.567499999999967</v>
          </cell>
          <cell r="CL253" t="e">
            <v>#DIV/0!</v>
          </cell>
          <cell r="CM253" t="e">
            <v>#DIV/0!</v>
          </cell>
          <cell r="CN253">
            <v>12.544330186028276</v>
          </cell>
          <cell r="CO253">
            <v>-12.186291967244671</v>
          </cell>
          <cell r="CP253">
            <v>2249.7373239436615</v>
          </cell>
          <cell r="CQ253">
            <v>-5.9079145366365253</v>
          </cell>
          <cell r="CR253">
            <v>24.862621304608041</v>
          </cell>
          <cell r="CS253">
            <v>52.891107382550331</v>
          </cell>
          <cell r="CT253">
            <v>-77.027505128206911</v>
          </cell>
          <cell r="CU253">
            <v>-18.278380048022257</v>
          </cell>
          <cell r="CV253">
            <v>-76.181395299968486</v>
          </cell>
          <cell r="CW253" t="e">
            <v>#DIV/0!</v>
          </cell>
          <cell r="CX253">
            <v>24.778623848408699</v>
          </cell>
          <cell r="CY253">
            <v>-62.896612740141563</v>
          </cell>
          <cell r="CZ253">
            <v>-27.345319812792511</v>
          </cell>
          <cell r="DA253">
            <v>91.005266307600266</v>
          </cell>
          <cell r="DB253">
            <v>46.325846984567107</v>
          </cell>
          <cell r="DC253">
            <v>-78.183515439429925</v>
          </cell>
          <cell r="DD253" t="e">
            <v>#DIV/0!</v>
          </cell>
          <cell r="DE253">
            <v>62.719517625232527</v>
          </cell>
          <cell r="DF253">
            <v>2.7539007751397122</v>
          </cell>
          <cell r="DG253">
            <v>-58.797798777828561</v>
          </cell>
          <cell r="DH253">
            <v>2.8809782817474314</v>
          </cell>
          <cell r="DI253" t="e">
            <v>#DIV/0!</v>
          </cell>
          <cell r="DJ253">
            <v>110.49409707039791</v>
          </cell>
          <cell r="DK253">
            <v>-24.110953058321499</v>
          </cell>
          <cell r="DL253">
            <v>38.1325435804753</v>
          </cell>
          <cell r="DM253">
            <v>14.61629895571788</v>
          </cell>
          <cell r="DN253">
            <v>28.611136577684533</v>
          </cell>
          <cell r="DO253">
            <v>82.494834535139205</v>
          </cell>
          <cell r="DP253">
            <v>-34.33744642248287</v>
          </cell>
          <cell r="DQ253">
            <v>-28.546771839913035</v>
          </cell>
          <cell r="DR253">
            <v>58.763036478356753</v>
          </cell>
          <cell r="DS253">
            <v>89.589522106504376</v>
          </cell>
          <cell r="DT253">
            <v>50.172005104347647</v>
          </cell>
          <cell r="DU253">
            <v>69.428013428828706</v>
          </cell>
          <cell r="DV253">
            <v>29.875322745821478</v>
          </cell>
          <cell r="DW253">
            <v>283.52402685057166</v>
          </cell>
          <cell r="DX253">
            <v>141.93549039175667</v>
          </cell>
          <cell r="DY253" t="e">
            <v>#DIV/0!</v>
          </cell>
          <cell r="DZ253">
            <v>26.381113133784154</v>
          </cell>
          <cell r="EA253">
            <v>37.435797645103889</v>
          </cell>
          <cell r="EB253">
            <v>-64.881636396311137</v>
          </cell>
          <cell r="EC253">
            <v>-9.0012328298184059</v>
          </cell>
          <cell r="ED253">
            <v>-15.359818208923826</v>
          </cell>
          <cell r="EE253">
            <v>-25.502778422951906</v>
          </cell>
          <cell r="EF253">
            <v>-50.318947295866721</v>
          </cell>
          <cell r="EG253">
            <v>-34.972845415981908</v>
          </cell>
          <cell r="EH253">
            <v>118.39788895899903</v>
          </cell>
          <cell r="EI253">
            <v>13.121715555555568</v>
          </cell>
          <cell r="EJ253">
            <v>23.769823961993936</v>
          </cell>
          <cell r="EK253">
            <v>-94.315065198041012</v>
          </cell>
          <cell r="EL253">
            <v>-5.8562623996074308</v>
          </cell>
          <cell r="EM253">
            <v>-5.7833750846603635</v>
          </cell>
          <cell r="EN253">
            <v>-60.335607597270887</v>
          </cell>
          <cell r="EO253" t="e">
            <v>#DIV/0!</v>
          </cell>
          <cell r="EP253" t="e">
            <v>#DIV/0!</v>
          </cell>
          <cell r="EQ253" t="e">
            <v>#DIV/0!</v>
          </cell>
          <cell r="ER253" t="e">
            <v>#DIV/0!</v>
          </cell>
          <cell r="ES253" t="e">
            <v>#DIV/0!</v>
          </cell>
          <cell r="ET253" t="e">
            <v>#DIV/0!</v>
          </cell>
          <cell r="EU253">
            <v>-60.335607597270887</v>
          </cell>
          <cell r="EV253">
            <v>12.573206181962433</v>
          </cell>
          <cell r="EW253">
            <v>10.802809543158972</v>
          </cell>
          <cell r="EX253">
            <v>17.568255044938084</v>
          </cell>
          <cell r="EY253" t="e">
            <v>#DIV/0!</v>
          </cell>
        </row>
        <row r="254">
          <cell r="A254">
            <v>200907</v>
          </cell>
          <cell r="B254">
            <v>-17.135155805478504</v>
          </cell>
          <cell r="C254">
            <v>-18.416907257420817</v>
          </cell>
          <cell r="D254">
            <v>-22.461944317187772</v>
          </cell>
          <cell r="E254">
            <v>-29.521156737712133</v>
          </cell>
          <cell r="F254" t="e">
            <v>#DIV/0!</v>
          </cell>
          <cell r="G254">
            <v>62.880577822311295</v>
          </cell>
          <cell r="H254" t="e">
            <v>#DIV/0!</v>
          </cell>
          <cell r="I254">
            <v>-96.879310344827587</v>
          </cell>
          <cell r="J254">
            <v>165.62884615384615</v>
          </cell>
          <cell r="K254" t="e">
            <v>#DIV/0!</v>
          </cell>
          <cell r="L254" t="e">
            <v>#DIV/0!</v>
          </cell>
          <cell r="M254" t="e">
            <v>#DIV/0!</v>
          </cell>
          <cell r="N254">
            <v>-29.210308457711491</v>
          </cell>
          <cell r="O254">
            <v>-20.617173513731458</v>
          </cell>
          <cell r="P254" t="e">
            <v>#DIV/0!</v>
          </cell>
          <cell r="Q254">
            <v>-34.459287531806623</v>
          </cell>
          <cell r="R254">
            <v>-17.481955782312923</v>
          </cell>
          <cell r="S254">
            <v>-86.591354409317802</v>
          </cell>
          <cell r="T254">
            <v>-82.751141975313658</v>
          </cell>
          <cell r="U254">
            <v>-54.624457871528278</v>
          </cell>
          <cell r="V254">
            <v>3.9891428571428662</v>
          </cell>
          <cell r="W254" t="e">
            <v>#DIV/0!</v>
          </cell>
          <cell r="X254">
            <v>-83.401289682539684</v>
          </cell>
          <cell r="Y254">
            <v>-45.38095238095238</v>
          </cell>
          <cell r="Z254">
            <v>-100</v>
          </cell>
          <cell r="AA254">
            <v>325.11337209302332</v>
          </cell>
          <cell r="AB254">
            <v>-45.36146768147222</v>
          </cell>
          <cell r="AC254">
            <v>-100</v>
          </cell>
          <cell r="AD254" t="e">
            <v>#DIV/0!</v>
          </cell>
          <cell r="AE254">
            <v>18.851428571428428</v>
          </cell>
          <cell r="AF254">
            <v>1.564534450327784</v>
          </cell>
          <cell r="AG254">
            <v>-12.368307096089779</v>
          </cell>
          <cell r="AH254">
            <v>170.80901989590404</v>
          </cell>
          <cell r="AI254" t="e">
            <v>#DIV/0!</v>
          </cell>
          <cell r="AJ254">
            <v>69.829683698296833</v>
          </cell>
          <cell r="AK254">
            <v>-33.608360836083605</v>
          </cell>
          <cell r="AL254">
            <v>158.13846525032267</v>
          </cell>
          <cell r="AM254">
            <v>19.741621803037489</v>
          </cell>
          <cell r="AN254">
            <v>18.787838633477676</v>
          </cell>
          <cell r="AO254">
            <v>41.48898633503228</v>
          </cell>
          <cell r="AP254">
            <v>-49.553608483064494</v>
          </cell>
          <cell r="AQ254">
            <v>14.788807178431782</v>
          </cell>
          <cell r="AR254">
            <v>-9.8848460578034576</v>
          </cell>
          <cell r="AS254">
            <v>42.688057142857133</v>
          </cell>
          <cell r="AT254">
            <v>-20.146817419442783</v>
          </cell>
          <cell r="AU254">
            <v>71.906834519040842</v>
          </cell>
          <cell r="AV254">
            <v>20.646247701599421</v>
          </cell>
          <cell r="AW254">
            <v>22.866361397171929</v>
          </cell>
          <cell r="AX254">
            <v>773.65640963132114</v>
          </cell>
          <cell r="AY254" t="e">
            <v>#DIV/0!</v>
          </cell>
          <cell r="AZ254">
            <v>-7.718080880998599</v>
          </cell>
          <cell r="BA254">
            <v>-26.988149230207299</v>
          </cell>
          <cell r="BB254">
            <v>-26.140484877779258</v>
          </cell>
          <cell r="BC254">
            <v>12.246755766076191</v>
          </cell>
          <cell r="BD254">
            <v>-92</v>
          </cell>
          <cell r="BE254">
            <v>670.96485294655088</v>
          </cell>
          <cell r="BF254">
            <v>5.01198527080453</v>
          </cell>
          <cell r="BG254">
            <v>5.3429394101169407</v>
          </cell>
          <cell r="BH254">
            <v>4.4042287932029893</v>
          </cell>
          <cell r="BI254">
            <v>-5.0815555555555676</v>
          </cell>
          <cell r="BJ254">
            <v>-16.882694863688187</v>
          </cell>
          <cell r="BK254">
            <v>-100.15302464666638</v>
          </cell>
          <cell r="BL254">
            <v>41.619996056004737</v>
          </cell>
          <cell r="BM254">
            <v>41.619996056004737</v>
          </cell>
          <cell r="BN254" t="e">
            <v>#DIV/0!</v>
          </cell>
          <cell r="BO254" t="e">
            <v>#DIV/0!</v>
          </cell>
          <cell r="BP254" t="e">
            <v>#DIV/0!</v>
          </cell>
          <cell r="BQ254" t="e">
            <v>#DIV/0!</v>
          </cell>
          <cell r="BR254" t="e">
            <v>#DIV/0!</v>
          </cell>
          <cell r="BS254" t="e">
            <v>#DIV/0!</v>
          </cell>
          <cell r="BT254" t="e">
            <v>#DIV/0!</v>
          </cell>
          <cell r="BU254" t="e">
            <v>#DIV/0!</v>
          </cell>
          <cell r="BV254">
            <v>-3.4114636307738522</v>
          </cell>
          <cell r="BW254">
            <v>20.124958895100292</v>
          </cell>
          <cell r="BX254">
            <v>-37.230919765166348</v>
          </cell>
          <cell r="BY254" t="e">
            <v>#DIV/0!</v>
          </cell>
          <cell r="CA254">
            <v>200907</v>
          </cell>
          <cell r="CB254">
            <v>-8.807679093974869</v>
          </cell>
          <cell r="CC254">
            <v>-9.7685974083701694</v>
          </cell>
          <cell r="CD254">
            <v>-11.441273343926738</v>
          </cell>
          <cell r="CE254">
            <v>-15.13222892588648</v>
          </cell>
          <cell r="CF254">
            <v>-60.70014733827022</v>
          </cell>
          <cell r="CG254">
            <v>98.892915840181331</v>
          </cell>
          <cell r="CH254" t="e">
            <v>#DIV/0!</v>
          </cell>
          <cell r="CI254">
            <v>34.482425641860289</v>
          </cell>
          <cell r="CJ254">
            <v>-60.509838274932612</v>
          </cell>
          <cell r="CK254">
            <v>42.567499999999967</v>
          </cell>
          <cell r="CL254" t="e">
            <v>#DIV/0!</v>
          </cell>
          <cell r="CM254" t="e">
            <v>#DIV/0!</v>
          </cell>
          <cell r="CN254">
            <v>8.306243851941673</v>
          </cell>
          <cell r="CO254">
            <v>-13.445004511509524</v>
          </cell>
          <cell r="CP254">
            <v>2267.4742253521126</v>
          </cell>
          <cell r="CQ254">
            <v>-8.5747450980392301</v>
          </cell>
          <cell r="CR254">
            <v>19.637857622495034</v>
          </cell>
          <cell r="CS254">
            <v>-40.355788654060063</v>
          </cell>
          <cell r="CT254">
            <v>-77.843010114338213</v>
          </cell>
          <cell r="CU254">
            <v>-22.770841953505467</v>
          </cell>
          <cell r="CV254">
            <v>-75.936465145510738</v>
          </cell>
          <cell r="CW254" t="e">
            <v>#DIV/0!</v>
          </cell>
          <cell r="CX254">
            <v>14.452359375</v>
          </cell>
          <cell r="CY254">
            <v>-62.712606303151581</v>
          </cell>
          <cell r="CZ254">
            <v>-29.114687975646873</v>
          </cell>
          <cell r="DA254">
            <v>112.85366250678243</v>
          </cell>
          <cell r="DB254">
            <v>24.03700817408594</v>
          </cell>
          <cell r="DC254">
            <v>-85.374617834394911</v>
          </cell>
          <cell r="DD254" t="e">
            <v>#DIV/0!</v>
          </cell>
          <cell r="DE254">
            <v>55.567111801242703</v>
          </cell>
          <cell r="DF254">
            <v>2.6274398208371537</v>
          </cell>
          <cell r="DG254">
            <v>-56.784447378088551</v>
          </cell>
          <cell r="DH254">
            <v>30.880043299990859</v>
          </cell>
          <cell r="DI254" t="e">
            <v>#DIV/0!</v>
          </cell>
          <cell r="DJ254">
            <v>108.74568469505178</v>
          </cell>
          <cell r="DK254">
            <v>-24.821090729620806</v>
          </cell>
          <cell r="DL254">
            <v>47.920039529652456</v>
          </cell>
          <cell r="DM254">
            <v>15.054388591409392</v>
          </cell>
          <cell r="DN254">
            <v>27.155233088781117</v>
          </cell>
          <cell r="DO254">
            <v>73.977559855459617</v>
          </cell>
          <cell r="DP254">
            <v>-35.788139839275615</v>
          </cell>
          <cell r="DQ254">
            <v>-25.373565507422214</v>
          </cell>
          <cell r="DR254">
            <v>46.54484339321715</v>
          </cell>
          <cell r="DS254">
            <v>84.006014372736814</v>
          </cell>
          <cell r="DT254">
            <v>37.21352290484154</v>
          </cell>
          <cell r="DU254">
            <v>69.733744687839163</v>
          </cell>
          <cell r="DV254">
            <v>28.603847489870049</v>
          </cell>
          <cell r="DW254">
            <v>242.75766211141433</v>
          </cell>
          <cell r="DX254">
            <v>191.10244872879821</v>
          </cell>
          <cell r="DY254" t="e">
            <v>#DIV/0!</v>
          </cell>
          <cell r="DZ254">
            <v>20.058770170556954</v>
          </cell>
          <cell r="EA254">
            <v>26.232353329425109</v>
          </cell>
          <cell r="EB254">
            <v>-61.982808737840514</v>
          </cell>
          <cell r="EC254">
            <v>-8.6024770116648881</v>
          </cell>
          <cell r="ED254">
            <v>-15.982909117794378</v>
          </cell>
          <cell r="EE254">
            <v>-14.597752879588072</v>
          </cell>
          <cell r="EF254">
            <v>-46.319120845263981</v>
          </cell>
          <cell r="EG254">
            <v>-30.962374674118678</v>
          </cell>
          <cell r="EH254">
            <v>107.31517199843555</v>
          </cell>
          <cell r="EI254">
            <v>10.087837037037033</v>
          </cell>
          <cell r="EJ254">
            <v>12.686391271878961</v>
          </cell>
          <cell r="EK254">
            <v>-94.479339944907039</v>
          </cell>
          <cell r="EL254">
            <v>-4.6261709903986485</v>
          </cell>
          <cell r="EM254">
            <v>-4.5535715884472978</v>
          </cell>
          <cell r="EN254">
            <v>-60.335607597270887</v>
          </cell>
          <cell r="EO254" t="e">
            <v>#DIV/0!</v>
          </cell>
          <cell r="EP254" t="e">
            <v>#DIV/0!</v>
          </cell>
          <cell r="EQ254" t="e">
            <v>#DIV/0!</v>
          </cell>
          <cell r="ER254" t="e">
            <v>#DIV/0!</v>
          </cell>
          <cell r="ES254" t="e">
            <v>#DIV/0!</v>
          </cell>
          <cell r="ET254" t="e">
            <v>#DIV/0!</v>
          </cell>
          <cell r="EU254">
            <v>-60.335607597270887</v>
          </cell>
          <cell r="EV254">
            <v>9.679616720805285</v>
          </cell>
          <cell r="EW254">
            <v>12.201499901322265</v>
          </cell>
          <cell r="EX254">
            <v>3.4630399194056025</v>
          </cell>
          <cell r="EY254" t="e">
            <v>#DIV/0!</v>
          </cell>
        </row>
        <row r="255">
          <cell r="A255">
            <v>200908</v>
          </cell>
          <cell r="B255">
            <v>-18.085049006067166</v>
          </cell>
          <cell r="C255">
            <v>-19.50280035461644</v>
          </cell>
          <cell r="D255">
            <v>-20.18288063402575</v>
          </cell>
          <cell r="E255">
            <v>-35.225463946838218</v>
          </cell>
          <cell r="F255" t="e">
            <v>#DIV/0!</v>
          </cell>
          <cell r="G255">
            <v>45.117173594132026</v>
          </cell>
          <cell r="H255" t="e">
            <v>#DIV/0!</v>
          </cell>
          <cell r="I255">
            <v>-100</v>
          </cell>
          <cell r="J255">
            <v>-86.928275862068972</v>
          </cell>
          <cell r="K255">
            <v>-94</v>
          </cell>
          <cell r="L255" t="e">
            <v>#DIV/0!</v>
          </cell>
          <cell r="M255" t="e">
            <v>#DIV/0!</v>
          </cell>
          <cell r="N255">
            <v>-31.455881708652768</v>
          </cell>
          <cell r="O255">
            <v>-38.788420181761218</v>
          </cell>
          <cell r="P255">
            <v>3436.6</v>
          </cell>
          <cell r="Q255">
            <v>25.247072599531606</v>
          </cell>
          <cell r="R255">
            <v>70.294651741293535</v>
          </cell>
          <cell r="S255">
            <v>-79.42314049586777</v>
          </cell>
          <cell r="T255">
            <v>-86.024441887227596</v>
          </cell>
          <cell r="U255">
            <v>-41.116687566283936</v>
          </cell>
          <cell r="V255">
            <v>-48.873873873873876</v>
          </cell>
          <cell r="W255" t="e">
            <v>#DIV/0!</v>
          </cell>
          <cell r="X255">
            <v>548.49369426751605</v>
          </cell>
          <cell r="Y255">
            <v>-100</v>
          </cell>
          <cell r="Z255">
            <v>-100</v>
          </cell>
          <cell r="AA255">
            <v>16.214285714285708</v>
          </cell>
          <cell r="AB255">
            <v>-23.570672009864353</v>
          </cell>
          <cell r="AC255">
            <v>-100</v>
          </cell>
          <cell r="AD255" t="e">
            <v>#DIV/0!</v>
          </cell>
          <cell r="AE255">
            <v>-38.202781954887058</v>
          </cell>
          <cell r="AF255">
            <v>28.288216435610877</v>
          </cell>
          <cell r="AG255">
            <v>-5.7475172975482991</v>
          </cell>
          <cell r="AH255">
            <v>864.93427624994729</v>
          </cell>
          <cell r="AI255">
            <v>-76.5</v>
          </cell>
          <cell r="AJ255">
            <v>-40.988835725677831</v>
          </cell>
          <cell r="AK255">
            <v>4.3599257884972218</v>
          </cell>
          <cell r="AL255">
            <v>84.067354838284018</v>
          </cell>
          <cell r="AM255">
            <v>29.19611766049556</v>
          </cell>
          <cell r="AN255">
            <v>35.542185985594585</v>
          </cell>
          <cell r="AO255">
            <v>12.156586260576091</v>
          </cell>
          <cell r="AP255">
            <v>-35.114077763526637</v>
          </cell>
          <cell r="AQ255">
            <v>-1.8800387619335766</v>
          </cell>
          <cell r="AR255">
            <v>113.82564992330097</v>
          </cell>
          <cell r="AS255">
            <v>56.171632685295805</v>
          </cell>
          <cell r="AT255">
            <v>123.4867481153569</v>
          </cell>
          <cell r="AU255">
            <v>21.188166100365621</v>
          </cell>
          <cell r="AV255">
            <v>90.908611116651429</v>
          </cell>
          <cell r="AW255">
            <v>33.578725506455385</v>
          </cell>
          <cell r="AX255">
            <v>102.06343940522657</v>
          </cell>
          <cell r="AY255" t="e">
            <v>#DIV/0!</v>
          </cell>
          <cell r="AZ255">
            <v>21.176941620411995</v>
          </cell>
          <cell r="BA255">
            <v>-6.2689593755420674</v>
          </cell>
          <cell r="BB255">
            <v>-30.6132502120591</v>
          </cell>
          <cell r="BC255">
            <v>5.4516956297409251</v>
          </cell>
          <cell r="BD255">
            <v>8.6067198573333172</v>
          </cell>
          <cell r="BE255">
            <v>471.12300234472445</v>
          </cell>
          <cell r="BF255">
            <v>2.2994472005533737</v>
          </cell>
          <cell r="BG255">
            <v>5.2262702988205518</v>
          </cell>
          <cell r="BH255">
            <v>4.4488018774703448</v>
          </cell>
          <cell r="BI255">
            <v>-16.351555555555535</v>
          </cell>
          <cell r="BJ255">
            <v>-15.521768616340907</v>
          </cell>
          <cell r="BK255">
            <v>-52.923972003374637</v>
          </cell>
          <cell r="BL255">
            <v>371.32652336440282</v>
          </cell>
          <cell r="BM255">
            <v>370.38102084831053</v>
          </cell>
          <cell r="BN255" t="e">
            <v>#DIV/0!</v>
          </cell>
          <cell r="BO255" t="e">
            <v>#DIV/0!</v>
          </cell>
          <cell r="BP255" t="e">
            <v>#DIV/0!</v>
          </cell>
          <cell r="BQ255" t="e">
            <v>#DIV/0!</v>
          </cell>
          <cell r="BR255" t="e">
            <v>#DIV/0!</v>
          </cell>
          <cell r="BS255" t="e">
            <v>#DIV/0!</v>
          </cell>
          <cell r="BT255" t="e">
            <v>#DIV/0!</v>
          </cell>
          <cell r="BU255" t="e">
            <v>#DIV/0!</v>
          </cell>
          <cell r="BV255">
            <v>-6.7314781057998516</v>
          </cell>
          <cell r="BW255">
            <v>-1.9819043515726094</v>
          </cell>
          <cell r="BX255">
            <v>-16.612529002320187</v>
          </cell>
          <cell r="BY255" t="e">
            <v>#DIV/0!</v>
          </cell>
          <cell r="CA255">
            <v>200908</v>
          </cell>
          <cell r="CB255">
            <v>-9.7072639311963513</v>
          </cell>
          <cell r="CC255">
            <v>-10.656894379088271</v>
          </cell>
          <cell r="CD255">
            <v>-12.466414264184792</v>
          </cell>
          <cell r="CE255">
            <v>-17.766969238736309</v>
          </cell>
          <cell r="CF255">
            <v>-60.693091309207766</v>
          </cell>
          <cell r="CG255">
            <v>92.088176474228078</v>
          </cell>
          <cell r="CH255" t="e">
            <v>#DIV/0!</v>
          </cell>
          <cell r="CI255">
            <v>34.460541678532195</v>
          </cell>
          <cell r="CJ255">
            <v>-67.933624031007753</v>
          </cell>
          <cell r="CK255">
            <v>15.253999999999991</v>
          </cell>
          <cell r="CL255" t="e">
            <v>#DIV/0!</v>
          </cell>
          <cell r="CM255" t="e">
            <v>#DIV/0!</v>
          </cell>
          <cell r="CN255">
            <v>3.4748863011268156</v>
          </cell>
          <cell r="CO255">
            <v>-16.942091646054237</v>
          </cell>
          <cell r="CP255">
            <v>2275.6499300699302</v>
          </cell>
          <cell r="CQ255">
            <v>-5.4585694249649492</v>
          </cell>
          <cell r="CR255">
            <v>27.718822398589097</v>
          </cell>
          <cell r="CS255">
            <v>-48.641765118317259</v>
          </cell>
          <cell r="CT255">
            <v>-79.155482739525752</v>
          </cell>
          <cell r="CU255">
            <v>-25.302960802079639</v>
          </cell>
          <cell r="CV255">
            <v>-75.884124268190689</v>
          </cell>
          <cell r="CW255" t="e">
            <v>#DIV/0!</v>
          </cell>
          <cell r="CX255">
            <v>16.429963676675243</v>
          </cell>
          <cell r="CY255">
            <v>-62.962732919254663</v>
          </cell>
          <cell r="CZ255">
            <v>-36.70180088345225</v>
          </cell>
          <cell r="DA255">
            <v>102.09006750241079</v>
          </cell>
          <cell r="DB255">
            <v>11.47790314710906</v>
          </cell>
          <cell r="DC255">
            <v>-89.79473333333334</v>
          </cell>
          <cell r="DD255" t="e">
            <v>#DIV/0!</v>
          </cell>
          <cell r="DE255">
            <v>39.516409266409681</v>
          </cell>
          <cell r="DF255">
            <v>4.9346214422058949</v>
          </cell>
          <cell r="DG255">
            <v>-54.181560231934291</v>
          </cell>
          <cell r="DH255">
            <v>55.194627766502833</v>
          </cell>
          <cell r="DI255">
            <v>31.25</v>
          </cell>
          <cell r="DJ255">
            <v>99.528764971529569</v>
          </cell>
          <cell r="DK255">
            <v>-22.444276539478665</v>
          </cell>
          <cell r="DL255">
            <v>51.687837868011457</v>
          </cell>
          <cell r="DM255">
            <v>15.968734880413166</v>
          </cell>
          <cell r="DN255">
            <v>28.181923765975824</v>
          </cell>
          <cell r="DO255">
            <v>60.841906106799712</v>
          </cell>
          <cell r="DP255">
            <v>-35.72124818290358</v>
          </cell>
          <cell r="DQ255">
            <v>-23.726153571000765</v>
          </cell>
          <cell r="DR255">
            <v>52.991283460750765</v>
          </cell>
          <cell r="DS255">
            <v>79.552513302746235</v>
          </cell>
          <cell r="DT255">
            <v>47.869598227755546</v>
          </cell>
          <cell r="DU255">
            <v>61.822977326924956</v>
          </cell>
          <cell r="DV255">
            <v>34.617798534301812</v>
          </cell>
          <cell r="DW255">
            <v>232.84173057935084</v>
          </cell>
          <cell r="DX255">
            <v>177.11819080322738</v>
          </cell>
          <cell r="DY255" t="e">
            <v>#DIV/0!</v>
          </cell>
          <cell r="DZ255">
            <v>20.216423586463407</v>
          </cell>
          <cell r="EA255">
            <v>21.977007349681287</v>
          </cell>
          <cell r="EB255">
            <v>-59.093560827152302</v>
          </cell>
          <cell r="EC255">
            <v>-8.2953491130327706</v>
          </cell>
          <cell r="ED255">
            <v>-13.797164320005237</v>
          </cell>
          <cell r="EE255">
            <v>-7.4376594703849719</v>
          </cell>
          <cell r="EF255">
            <v>-44.262181427940952</v>
          </cell>
          <cell r="EG255">
            <v>-28.6325248927958</v>
          </cell>
          <cell r="EH255">
            <v>89.254664267273711</v>
          </cell>
          <cell r="EI255">
            <v>6.3107809523809522</v>
          </cell>
          <cell r="EJ255">
            <v>7.7252143008165035</v>
          </cell>
          <cell r="EK255">
            <v>-91.143056666417323</v>
          </cell>
          <cell r="EL255">
            <v>-4.3591661885120914</v>
          </cell>
          <cell r="EM255">
            <v>-4.2869430850458912</v>
          </cell>
          <cell r="EN255">
            <v>-59.81928821685414</v>
          </cell>
          <cell r="EO255" t="e">
            <v>#DIV/0!</v>
          </cell>
          <cell r="EP255" t="e">
            <v>#DIV/0!</v>
          </cell>
          <cell r="EQ255" t="e">
            <v>#DIV/0!</v>
          </cell>
          <cell r="ER255" t="e">
            <v>#DIV/0!</v>
          </cell>
          <cell r="ES255" t="e">
            <v>#DIV/0!</v>
          </cell>
          <cell r="ET255" t="e">
            <v>#DIV/0!</v>
          </cell>
          <cell r="EU255">
            <v>-59.81928821685414</v>
          </cell>
          <cell r="EV255">
            <v>6.4899296747377093</v>
          </cell>
          <cell r="EW255">
            <v>9.5584102769971793</v>
          </cell>
          <cell r="EX255">
            <v>-0.82210776545166198</v>
          </cell>
          <cell r="EY255" t="e">
            <v>#DIV/0!</v>
          </cell>
        </row>
        <row r="256">
          <cell r="A256">
            <v>200909</v>
          </cell>
          <cell r="B256">
            <v>-2.7608497205352052</v>
          </cell>
          <cell r="C256">
            <v>-0.52006104116999552</v>
          </cell>
          <cell r="D256">
            <v>-0.55966927111676057</v>
          </cell>
          <cell r="E256">
            <v>-7.9911012266842647</v>
          </cell>
          <cell r="F256" t="e">
            <v>#DIV/0!</v>
          </cell>
          <cell r="G256">
            <v>-94.132816537467704</v>
          </cell>
          <cell r="H256" t="e">
            <v>#DIV/0!</v>
          </cell>
          <cell r="I256">
            <v>-60.5625</v>
          </cell>
          <cell r="J256">
            <v>-92.819833333333335</v>
          </cell>
          <cell r="K256" t="e">
            <v>#DIV/0!</v>
          </cell>
          <cell r="L256" t="e">
            <v>#DIV/0!</v>
          </cell>
          <cell r="M256" t="e">
            <v>#DIV/0!</v>
          </cell>
          <cell r="N256">
            <v>-13.668610569105724</v>
          </cell>
          <cell r="O256">
            <v>-9.3465863337420245</v>
          </cell>
          <cell r="P256">
            <v>7136.9259999999986</v>
          </cell>
          <cell r="Q256">
            <v>32.300304878048792</v>
          </cell>
          <cell r="R256">
            <v>14.057339449541303</v>
          </cell>
          <cell r="S256">
            <v>-100</v>
          </cell>
          <cell r="T256">
            <v>-79.516363636373583</v>
          </cell>
          <cell r="U256">
            <v>-46.397744474563694</v>
          </cell>
          <cell r="V256">
            <v>-79.691256830601091</v>
          </cell>
          <cell r="W256" t="e">
            <v>#DIV/0!</v>
          </cell>
          <cell r="X256">
            <v>1218.7695652173911</v>
          </cell>
          <cell r="Y256" t="e">
            <v>#DIV/0!</v>
          </cell>
          <cell r="Z256">
            <v>-88.753968253968253</v>
          </cell>
          <cell r="AA256">
            <v>-40.654497354497352</v>
          </cell>
          <cell r="AB256">
            <v>-32.816735411670663</v>
          </cell>
          <cell r="AC256">
            <v>-100</v>
          </cell>
          <cell r="AD256" t="e">
            <v>#DIV/0!</v>
          </cell>
          <cell r="AE256">
            <v>-55.328120300751991</v>
          </cell>
          <cell r="AF256">
            <v>25.042770321566167</v>
          </cell>
          <cell r="AG256">
            <v>67.24661725471384</v>
          </cell>
          <cell r="AH256">
            <v>57.559646501060854</v>
          </cell>
          <cell r="AI256">
            <v>-96.9</v>
          </cell>
          <cell r="AJ256">
            <v>14.191419141914196</v>
          </cell>
          <cell r="AK256">
            <v>145.61774023231254</v>
          </cell>
          <cell r="AL256">
            <v>31.521046008665365</v>
          </cell>
          <cell r="AM256">
            <v>21.576819234772245</v>
          </cell>
          <cell r="AN256">
            <v>-11.314200250009876</v>
          </cell>
          <cell r="AO256">
            <v>-72.615944469433572</v>
          </cell>
          <cell r="AP256">
            <v>-84.193986141541089</v>
          </cell>
          <cell r="AQ256">
            <v>14.739716374589179</v>
          </cell>
          <cell r="AR256">
            <v>2.5548780487804663</v>
          </cell>
          <cell r="AS256">
            <v>-26.864254855675568</v>
          </cell>
          <cell r="AT256">
            <v>20.646006340773809</v>
          </cell>
          <cell r="AU256">
            <v>93.955426070378365</v>
          </cell>
          <cell r="AV256">
            <v>56.779168514378853</v>
          </cell>
          <cell r="AW256">
            <v>98.149151021993163</v>
          </cell>
          <cell r="AX256">
            <v>9006.9458263685701</v>
          </cell>
          <cell r="AY256" t="e">
            <v>#DIV/0!</v>
          </cell>
          <cell r="AZ256">
            <v>-3.6209811458033982</v>
          </cell>
          <cell r="BA256">
            <v>-22.850853195442838</v>
          </cell>
          <cell r="BB256">
            <v>52.89855108542551</v>
          </cell>
          <cell r="BC256">
            <v>-3.6886289517975541</v>
          </cell>
          <cell r="BD256">
            <v>-32.932042318720789</v>
          </cell>
          <cell r="BE256">
            <v>104.71720845228953</v>
          </cell>
          <cell r="BF256">
            <v>-2.2325838733792693</v>
          </cell>
          <cell r="BG256">
            <v>4.5470790577602003</v>
          </cell>
          <cell r="BH256">
            <v>5.1296936758893423</v>
          </cell>
          <cell r="BI256">
            <v>-15.099333333333334</v>
          </cell>
          <cell r="BJ256">
            <v>32.203808207876222</v>
          </cell>
          <cell r="BK256">
            <v>79.72779588759667</v>
          </cell>
          <cell r="BL256">
            <v>26.195028680688353</v>
          </cell>
          <cell r="BM256">
            <v>26.195028680688353</v>
          </cell>
          <cell r="BN256" t="e">
            <v>#DIV/0!</v>
          </cell>
          <cell r="BO256" t="e">
            <v>#DIV/0!</v>
          </cell>
          <cell r="BP256" t="e">
            <v>#DIV/0!</v>
          </cell>
          <cell r="BQ256" t="e">
            <v>#DIV/0!</v>
          </cell>
          <cell r="BR256" t="e">
            <v>#DIV/0!</v>
          </cell>
          <cell r="BS256" t="e">
            <v>#DIV/0!</v>
          </cell>
          <cell r="BT256" t="e">
            <v>#DIV/0!</v>
          </cell>
          <cell r="BU256" t="e">
            <v>#DIV/0!</v>
          </cell>
          <cell r="BV256">
            <v>-17.965352033175392</v>
          </cell>
          <cell r="BW256">
            <v>-26.198140200286119</v>
          </cell>
          <cell r="BX256">
            <v>11.44179894179895</v>
          </cell>
          <cell r="BY256" t="e">
            <v>#DIV/0!</v>
          </cell>
          <cell r="CA256">
            <v>200909</v>
          </cell>
          <cell r="CB256">
            <v>-9.149717628617438</v>
          </cell>
          <cell r="CC256">
            <v>-9.9015150534774108</v>
          </cell>
          <cell r="CD256">
            <v>-11.349649451575772</v>
          </cell>
          <cell r="CE256">
            <v>-16.807391830787083</v>
          </cell>
          <cell r="CF256">
            <v>-60.684847631689252</v>
          </cell>
          <cell r="CG256">
            <v>87.733116992990119</v>
          </cell>
          <cell r="CH256" t="e">
            <v>#DIV/0!</v>
          </cell>
          <cell r="CI256">
            <v>34.429626052299795</v>
          </cell>
          <cell r="CJ256">
            <v>-69.300998168498168</v>
          </cell>
          <cell r="CK256">
            <v>36.353999999999985</v>
          </cell>
          <cell r="CL256" t="e">
            <v>#DIV/0!</v>
          </cell>
          <cell r="CM256" t="e">
            <v>#DIV/0!</v>
          </cell>
          <cell r="CN256">
            <v>1.7881011519079095</v>
          </cell>
          <cell r="CO256">
            <v>-16.072375817202015</v>
          </cell>
          <cell r="CP256">
            <v>2439.8822297297293</v>
          </cell>
          <cell r="CQ256">
            <v>-2.962869521410596</v>
          </cell>
          <cell r="CR256">
            <v>25.897848211556123</v>
          </cell>
          <cell r="CS256">
            <v>-49.91474700854701</v>
          </cell>
          <cell r="CT256">
            <v>-79.172918130712176</v>
          </cell>
          <cell r="CU256">
            <v>-27.741051555484546</v>
          </cell>
          <cell r="CV256">
            <v>-75.908249246857579</v>
          </cell>
          <cell r="CW256" t="e">
            <v>#DIV/0!</v>
          </cell>
          <cell r="CX256">
            <v>18.383560259972683</v>
          </cell>
          <cell r="CY256">
            <v>-62.022360248447214</v>
          </cell>
          <cell r="CZ256">
            <v>-40.807323943661963</v>
          </cell>
          <cell r="DA256">
            <v>71.444036349867474</v>
          </cell>
          <cell r="DB256">
            <v>2.4966407338973653</v>
          </cell>
          <cell r="DC256">
            <v>-91.864712134632413</v>
          </cell>
          <cell r="DD256" t="e">
            <v>#DIV/0!</v>
          </cell>
          <cell r="DE256">
            <v>25.654516483516815</v>
          </cell>
          <cell r="DF256">
            <v>6.600848333380597</v>
          </cell>
          <cell r="DG256">
            <v>-49.307139535562982</v>
          </cell>
          <cell r="DH256">
            <v>55.321677774747712</v>
          </cell>
          <cell r="DI256">
            <v>-45.64</v>
          </cell>
          <cell r="DJ256">
            <v>94.736842105263179</v>
          </cell>
          <cell r="DK256">
            <v>-16.639311376153515</v>
          </cell>
          <cell r="DL256">
            <v>50.049663240702444</v>
          </cell>
          <cell r="DM256">
            <v>16.230811876644253</v>
          </cell>
          <cell r="DN256">
            <v>23.540408461907433</v>
          </cell>
          <cell r="DO256">
            <v>26.775585064891501</v>
          </cell>
          <cell r="DP256">
            <v>-40.62672252177083</v>
          </cell>
          <cell r="DQ256">
            <v>-21.585059082666575</v>
          </cell>
          <cell r="DR256">
            <v>46.315278224622318</v>
          </cell>
          <cell r="DS256">
            <v>67.309876257972036</v>
          </cell>
          <cell r="DT256">
            <v>45.453651761594813</v>
          </cell>
          <cell r="DU256">
            <v>64.668655444426321</v>
          </cell>
          <cell r="DV256">
            <v>36.714357789711983</v>
          </cell>
          <cell r="DW256">
            <v>214.68980091244123</v>
          </cell>
          <cell r="DX256">
            <v>194.6376900801427</v>
          </cell>
          <cell r="DY256" t="e">
            <v>#DIV/0!</v>
          </cell>
          <cell r="DZ256">
            <v>16.906789539881117</v>
          </cell>
          <cell r="EA256">
            <v>15.141420946660958</v>
          </cell>
          <cell r="EB256">
            <v>-50.802509319030285</v>
          </cell>
          <cell r="EC256">
            <v>-7.7270104571255871</v>
          </cell>
          <cell r="ED256">
            <v>-13.937861952348726</v>
          </cell>
          <cell r="EE256">
            <v>-3.0061204019882268</v>
          </cell>
          <cell r="EF256">
            <v>-42.855986714219554</v>
          </cell>
          <cell r="EG256">
            <v>-27.402822590046071</v>
          </cell>
          <cell r="EH256">
            <v>82.465631552881291</v>
          </cell>
          <cell r="EI256">
            <v>3.6345166666666557</v>
          </cell>
          <cell r="EJ256">
            <v>11.322034534235129</v>
          </cell>
          <cell r="EK256">
            <v>-81.657450402962553</v>
          </cell>
          <cell r="EL256">
            <v>-4.3428571112047223</v>
          </cell>
          <cell r="EM256">
            <v>-4.2706513816385296</v>
          </cell>
          <cell r="EN256">
            <v>-59.81928821685414</v>
          </cell>
          <cell r="EO256" t="e">
            <v>#DIV/0!</v>
          </cell>
          <cell r="EP256" t="e">
            <v>#DIV/0!</v>
          </cell>
          <cell r="EQ256" t="e">
            <v>#DIV/0!</v>
          </cell>
          <cell r="ER256" t="e">
            <v>#DIV/0!</v>
          </cell>
          <cell r="ES256" t="e">
            <v>#DIV/0!</v>
          </cell>
          <cell r="ET256" t="e">
            <v>#DIV/0!</v>
          </cell>
          <cell r="EU256">
            <v>-59.81928821685414</v>
          </cell>
          <cell r="EV256">
            <v>2.3733856017949364</v>
          </cell>
          <cell r="EW256">
            <v>3.0030817651301618</v>
          </cell>
          <cell r="EX256">
            <v>0.77532736044105377</v>
          </cell>
          <cell r="EY256" t="e">
            <v>#DIV/0!</v>
          </cell>
        </row>
        <row r="257">
          <cell r="A257">
            <v>200910</v>
          </cell>
          <cell r="B257">
            <v>-19.156498893623919</v>
          </cell>
          <cell r="C257">
            <v>-22.413767739617228</v>
          </cell>
          <cell r="D257">
            <v>-20.211856248534687</v>
          </cell>
          <cell r="E257">
            <v>-42.902910950505479</v>
          </cell>
          <cell r="F257" t="e">
            <v>#DIV/0!</v>
          </cell>
          <cell r="G257">
            <v>-86.459159141079667</v>
          </cell>
          <cell r="H257" t="e">
            <v>#DIV/0!</v>
          </cell>
          <cell r="I257">
            <v>-100</v>
          </cell>
          <cell r="J257" t="e">
            <v>#DIV/0!</v>
          </cell>
          <cell r="K257" t="e">
            <v>#DIV/0!</v>
          </cell>
          <cell r="L257" t="e">
            <v>#DIV/0!</v>
          </cell>
          <cell r="M257" t="e">
            <v>#DIV/0!</v>
          </cell>
          <cell r="N257">
            <v>87.028570817287118</v>
          </cell>
          <cell r="O257">
            <v>-57.731250597696146</v>
          </cell>
          <cell r="P257">
            <v>145.95883453237403</v>
          </cell>
          <cell r="Q257">
            <v>-32.557709251101329</v>
          </cell>
          <cell r="R257">
            <v>28.246245719178091</v>
          </cell>
          <cell r="S257">
            <v>-80.88787878787879</v>
          </cell>
          <cell r="T257">
            <v>-95.76544715447028</v>
          </cell>
          <cell r="U257">
            <v>-20.323952345763814</v>
          </cell>
          <cell r="V257">
            <v>-1.0342465753424506</v>
          </cell>
          <cell r="W257" t="e">
            <v>#DIV/0!</v>
          </cell>
          <cell r="X257">
            <v>91.428750000000036</v>
          </cell>
          <cell r="Y257">
            <v>-24.584821428571431</v>
          </cell>
          <cell r="Z257">
            <v>-100</v>
          </cell>
          <cell r="AA257">
            <v>126.63410404624278</v>
          </cell>
          <cell r="AB257">
            <v>-3.1656498252303322</v>
          </cell>
          <cell r="AC257">
            <v>-100</v>
          </cell>
          <cell r="AD257" t="e">
            <v>#DIV/0!</v>
          </cell>
          <cell r="AE257">
            <v>-3.9710843373519253</v>
          </cell>
          <cell r="AF257">
            <v>32.015505431154054</v>
          </cell>
          <cell r="AG257">
            <v>123.46498161587266</v>
          </cell>
          <cell r="AH257">
            <v>-63.770666224632819</v>
          </cell>
          <cell r="AI257" t="e">
            <v>#DIV/0!</v>
          </cell>
          <cell r="AJ257">
            <v>-36.320754716981128</v>
          </cell>
          <cell r="AK257">
            <v>-14.480077745383866</v>
          </cell>
          <cell r="AL257">
            <v>21.035806715955047</v>
          </cell>
          <cell r="AM257">
            <v>-12.095831019179428</v>
          </cell>
          <cell r="AN257">
            <v>-26.496791557658369</v>
          </cell>
          <cell r="AO257">
            <v>-13.299758431686541</v>
          </cell>
          <cell r="AP257">
            <v>-14.224701662945961</v>
          </cell>
          <cell r="AQ257">
            <v>19.45648620569456</v>
          </cell>
          <cell r="AR257">
            <v>-24.500590531517503</v>
          </cell>
          <cell r="AS257">
            <v>-25.420474091425874</v>
          </cell>
          <cell r="AT257">
            <v>31.150632591091238</v>
          </cell>
          <cell r="AU257">
            <v>22.307826361409951</v>
          </cell>
          <cell r="AV257">
            <v>73.801670289561599</v>
          </cell>
          <cell r="AW257">
            <v>152.32258928898585</v>
          </cell>
          <cell r="AX257">
            <v>-56.301512060733309</v>
          </cell>
          <cell r="AY257" t="e">
            <v>#DIV/0!</v>
          </cell>
          <cell r="AZ257">
            <v>-12.942225013902458</v>
          </cell>
          <cell r="BA257">
            <v>4.1074687283956308</v>
          </cell>
          <cell r="BB257">
            <v>28.952067255495905</v>
          </cell>
          <cell r="BC257">
            <v>-3.7281677889192082</v>
          </cell>
          <cell r="BD257" t="e">
            <v>#DIV/0!</v>
          </cell>
          <cell r="BE257">
            <v>552.28995181074004</v>
          </cell>
          <cell r="BF257">
            <v>12.458553595039845</v>
          </cell>
          <cell r="BG257">
            <v>4.0522316616753926</v>
          </cell>
          <cell r="BH257">
            <v>3.9616854311117038</v>
          </cell>
          <cell r="BI257" t="e">
            <v>#DIV/0!</v>
          </cell>
          <cell r="BJ257">
            <v>35.793380069776759</v>
          </cell>
          <cell r="BK257">
            <v>16.582082640775454</v>
          </cell>
          <cell r="BL257">
            <v>-84.497797927951723</v>
          </cell>
          <cell r="BM257">
            <v>-84.10689990281827</v>
          </cell>
          <cell r="BN257">
            <v>-100</v>
          </cell>
          <cell r="BO257" t="e">
            <v>#DIV/0!</v>
          </cell>
          <cell r="BP257" t="e">
            <v>#DIV/0!</v>
          </cell>
          <cell r="BQ257" t="e">
            <v>#DIV/0!</v>
          </cell>
          <cell r="BR257" t="e">
            <v>#DIV/0!</v>
          </cell>
          <cell r="BS257" t="e">
            <v>#DIV/0!</v>
          </cell>
          <cell r="BT257" t="e">
            <v>#DIV/0!</v>
          </cell>
          <cell r="BU257">
            <v>-100</v>
          </cell>
          <cell r="BV257">
            <v>16.792416061054467</v>
          </cell>
          <cell r="BW257">
            <v>-5.9533175976920916</v>
          </cell>
          <cell r="BX257">
            <v>105.05795574288723</v>
          </cell>
          <cell r="BY257" t="e">
            <v>#DIV/0!</v>
          </cell>
          <cell r="CA257">
            <v>200910</v>
          </cell>
          <cell r="CB257">
            <v>-9.9178432925390325</v>
          </cell>
          <cell r="CC257">
            <v>-10.841301482671213</v>
          </cell>
          <cell r="CD257">
            <v>-12.146939465648217</v>
          </cell>
          <cell r="CE257">
            <v>-19.391173225887741</v>
          </cell>
          <cell r="CF257">
            <v>-59.88155016068184</v>
          </cell>
          <cell r="CG257">
            <v>47.419145882680795</v>
          </cell>
          <cell r="CH257" t="e">
            <v>#DIV/0!</v>
          </cell>
          <cell r="CI257">
            <v>34.40229629177847</v>
          </cell>
          <cell r="CJ257">
            <v>-35.976822344322343</v>
          </cell>
          <cell r="CK257">
            <v>41.253999999999962</v>
          </cell>
          <cell r="CL257" t="e">
            <v>#DIV/0!</v>
          </cell>
          <cell r="CM257" t="e">
            <v>#DIV/0!</v>
          </cell>
          <cell r="CN257">
            <v>9.0746506821757009</v>
          </cell>
          <cell r="CO257">
            <v>-20.451029110688239</v>
          </cell>
          <cell r="CP257">
            <v>548.687971530249</v>
          </cell>
          <cell r="CQ257">
            <v>-5.4434487214991378</v>
          </cell>
          <cell r="CR257">
            <v>26.253610635538266</v>
          </cell>
          <cell r="CS257">
            <v>-50.76438403990025</v>
          </cell>
          <cell r="CT257">
            <v>-80.493022315655423</v>
          </cell>
          <cell r="CU257">
            <v>-27.126467418126211</v>
          </cell>
          <cell r="CV257">
            <v>-75.719460831721477</v>
          </cell>
          <cell r="CW257" t="e">
            <v>#DIV/0!</v>
          </cell>
          <cell r="CX257">
            <v>18.794061021870448</v>
          </cell>
          <cell r="CY257">
            <v>-61.008822818467493</v>
          </cell>
          <cell r="CZ257">
            <v>-41.28512884197454</v>
          </cell>
          <cell r="DA257">
            <v>74.837029140014209</v>
          </cell>
          <cell r="DB257">
            <v>1.7451867470726512</v>
          </cell>
          <cell r="DC257">
            <v>-92.978027522935776</v>
          </cell>
          <cell r="DD257" t="e">
            <v>#DIV/0!</v>
          </cell>
          <cell r="DE257">
            <v>21.084024163568671</v>
          </cell>
          <cell r="DF257">
            <v>8.5462224291289033</v>
          </cell>
          <cell r="DG257">
            <v>-44.467531777344604</v>
          </cell>
          <cell r="DH257">
            <v>46.81221470502453</v>
          </cell>
          <cell r="DI257">
            <v>-30.620000000000005</v>
          </cell>
          <cell r="DJ257">
            <v>87.443122156107847</v>
          </cell>
          <cell r="DK257">
            <v>-16.561203684173549</v>
          </cell>
          <cell r="DL257">
            <v>48.073022019295365</v>
          </cell>
          <cell r="DM257">
            <v>14.478825909225307</v>
          </cell>
          <cell r="DN257">
            <v>13.070864446269567</v>
          </cell>
          <cell r="DO257">
            <v>23.452320185244375</v>
          </cell>
          <cell r="DP257">
            <v>-38.464667270339511</v>
          </cell>
          <cell r="DQ257">
            <v>-18.32203869754953</v>
          </cell>
          <cell r="DR257">
            <v>34.149717883494048</v>
          </cell>
          <cell r="DS257">
            <v>55.183599673819998</v>
          </cell>
          <cell r="DT257">
            <v>44.313968959164271</v>
          </cell>
          <cell r="DU257">
            <v>60.446645901268568</v>
          </cell>
          <cell r="DV257">
            <v>40.050942409118534</v>
          </cell>
          <cell r="DW257">
            <v>182.96751476999276</v>
          </cell>
          <cell r="DX257">
            <v>135.90723851525684</v>
          </cell>
          <cell r="DY257" t="e">
            <v>#DIV/0!</v>
          </cell>
          <cell r="DZ257">
            <v>13.384694614843681</v>
          </cell>
          <cell r="EA257">
            <v>13.91575655116857</v>
          </cell>
          <cell r="EB257">
            <v>-45.528245151398735</v>
          </cell>
          <cell r="EC257">
            <v>-7.3098353812385852</v>
          </cell>
          <cell r="ED257">
            <v>-13.937861952348726</v>
          </cell>
          <cell r="EE257">
            <v>8.278928807496257</v>
          </cell>
          <cell r="EF257">
            <v>-39.38678209552036</v>
          </cell>
          <cell r="EG257">
            <v>-26.16090782670949</v>
          </cell>
          <cell r="EH257">
            <v>72.173955689356632</v>
          </cell>
          <cell r="EI257">
            <v>10.522521527777769</v>
          </cell>
          <cell r="EJ257">
            <v>13.854854656763038</v>
          </cell>
          <cell r="EK257">
            <v>-76.071083513692614</v>
          </cell>
          <cell r="EL257">
            <v>-5.407298587416264</v>
          </cell>
          <cell r="EM257">
            <v>-5.3064511939786598</v>
          </cell>
          <cell r="EN257">
            <v>-67.974720752498527</v>
          </cell>
          <cell r="EO257" t="e">
            <v>#DIV/0!</v>
          </cell>
          <cell r="EP257" t="e">
            <v>#DIV/0!</v>
          </cell>
          <cell r="EQ257" t="e">
            <v>#DIV/0!</v>
          </cell>
          <cell r="ER257" t="e">
            <v>#DIV/0!</v>
          </cell>
          <cell r="ES257" t="e">
            <v>#DIV/0!</v>
          </cell>
          <cell r="ET257" t="e">
            <v>#DIV/0!</v>
          </cell>
          <cell r="EU257">
            <v>-67.974720752498527</v>
          </cell>
          <cell r="EV257">
            <v>3.8347740230682632</v>
          </cell>
          <cell r="EW257">
            <v>2.0078682791782114</v>
          </cell>
          <cell r="EX257">
            <v>8.6565262403440357</v>
          </cell>
          <cell r="EY257" t="e">
            <v>#DIV/0!</v>
          </cell>
        </row>
        <row r="258">
          <cell r="A258">
            <v>200911</v>
          </cell>
          <cell r="B258">
            <v>-8.2915776789317874</v>
          </cell>
          <cell r="C258">
            <v>-8.1032401436589652</v>
          </cell>
          <cell r="D258">
            <v>-17.223947608905803</v>
          </cell>
          <cell r="E258">
            <v>-45.271111834814462</v>
          </cell>
          <cell r="F258">
            <v>-78.954545454545453</v>
          </cell>
          <cell r="G258">
            <v>-10.976576227390183</v>
          </cell>
          <cell r="H258" t="e">
            <v>#DIV/0!</v>
          </cell>
          <cell r="I258">
            <v>-99.960180315552222</v>
          </cell>
          <cell r="J258" t="e">
            <v>#DIV/0!</v>
          </cell>
          <cell r="K258" t="e">
            <v>#DIV/0!</v>
          </cell>
          <cell r="L258" t="e">
            <v>#DIV/0!</v>
          </cell>
          <cell r="M258" t="e">
            <v>#DIV/0!</v>
          </cell>
          <cell r="N258">
            <v>48.041697223677318</v>
          </cell>
          <cell r="O258">
            <v>-80.30597789972748</v>
          </cell>
          <cell r="P258">
            <v>215.17025782688768</v>
          </cell>
          <cell r="Q258">
            <v>-45.215562565720305</v>
          </cell>
          <cell r="R258">
            <v>54.704824561403484</v>
          </cell>
          <cell r="S258">
            <v>-95.933682539682536</v>
          </cell>
          <cell r="T258">
            <v>-79.030034965035156</v>
          </cell>
          <cell r="U258">
            <v>40.978278633270946</v>
          </cell>
          <cell r="V258">
            <v>-91.595107913669068</v>
          </cell>
          <cell r="W258" t="e">
            <v>#DIV/0!</v>
          </cell>
          <cell r="X258">
            <v>-89.369238736406004</v>
          </cell>
          <cell r="Y258">
            <v>-46.109009009009014</v>
          </cell>
          <cell r="Z258">
            <v>-1.5</v>
          </cell>
          <cell r="AA258">
            <v>60.47899159663865</v>
          </cell>
          <cell r="AB258">
            <v>60.63832347972982</v>
          </cell>
          <cell r="AC258">
            <v>-100</v>
          </cell>
          <cell r="AD258">
            <v>-100</v>
          </cell>
          <cell r="AE258">
            <v>852.26527777777187</v>
          </cell>
          <cell r="AF258">
            <v>7.1074989784038394</v>
          </cell>
          <cell r="AG258">
            <v>-2.1330615619495035</v>
          </cell>
          <cell r="AH258">
            <v>-52.786693951521194</v>
          </cell>
          <cell r="AI258" t="e">
            <v>#DIV/0!</v>
          </cell>
          <cell r="AJ258">
            <v>144.21768707482997</v>
          </cell>
          <cell r="AK258">
            <v>-50.158371040723992</v>
          </cell>
          <cell r="AL258">
            <v>-9.3976896102914793</v>
          </cell>
          <cell r="AM258">
            <v>27.773094974664218</v>
          </cell>
          <cell r="AN258">
            <v>-45.685296628601378</v>
          </cell>
          <cell r="AO258">
            <v>11.75547861299728</v>
          </cell>
          <cell r="AP258">
            <v>-66.534921823149304</v>
          </cell>
          <cell r="AQ258">
            <v>48.837350926230158</v>
          </cell>
          <cell r="AR258">
            <v>50.362694300518115</v>
          </cell>
          <cell r="AS258">
            <v>23.572489406748872</v>
          </cell>
          <cell r="AT258">
            <v>34.801458734186753</v>
          </cell>
          <cell r="AU258">
            <v>184.2367297585352</v>
          </cell>
          <cell r="AV258">
            <v>61.162753530112951</v>
          </cell>
          <cell r="AW258">
            <v>121.98723441949167</v>
          </cell>
          <cell r="AX258">
            <v>49.564934985423349</v>
          </cell>
          <cell r="AY258" t="e">
            <v>#DIV/0!</v>
          </cell>
          <cell r="AZ258">
            <v>-28.793521042597774</v>
          </cell>
          <cell r="BA258">
            <v>5.7746360670214472</v>
          </cell>
          <cell r="BB258">
            <v>80.804159513768781</v>
          </cell>
          <cell r="BC258">
            <v>-3.9626028859544391</v>
          </cell>
          <cell r="BD258" t="e">
            <v>#DIV/0!</v>
          </cell>
          <cell r="BE258">
            <v>110.49492500764475</v>
          </cell>
          <cell r="BF258">
            <v>6.0129128522537627</v>
          </cell>
          <cell r="BG258">
            <v>5.1616752250212699</v>
          </cell>
          <cell r="BH258">
            <v>3.9894541994437844</v>
          </cell>
          <cell r="BI258">
            <v>-6.9598888888888837</v>
          </cell>
          <cell r="BJ258">
            <v>134.9559735739756</v>
          </cell>
          <cell r="BK258">
            <v>61.084040018292768</v>
          </cell>
          <cell r="BL258">
            <v>2.7762614258567595</v>
          </cell>
          <cell r="BM258">
            <v>2.7919561031820876</v>
          </cell>
          <cell r="BN258">
            <v>-100</v>
          </cell>
          <cell r="BO258" t="e">
            <v>#DIV/0!</v>
          </cell>
          <cell r="BP258" t="e">
            <v>#DIV/0!</v>
          </cell>
          <cell r="BQ258" t="e">
            <v>#DIV/0!</v>
          </cell>
          <cell r="BR258" t="e">
            <v>#DIV/0!</v>
          </cell>
          <cell r="BS258" t="e">
            <v>#DIV/0!</v>
          </cell>
          <cell r="BT258" t="e">
            <v>#DIV/0!</v>
          </cell>
          <cell r="BU258">
            <v>-100</v>
          </cell>
          <cell r="BV258">
            <v>-11.034261036068173</v>
          </cell>
          <cell r="BW258">
            <v>-8.6547085201793834</v>
          </cell>
          <cell r="BX258">
            <v>-19.381107491856682</v>
          </cell>
          <cell r="BY258" t="e">
            <v>#DIV/0!</v>
          </cell>
          <cell r="CA258">
            <v>200911</v>
          </cell>
          <cell r="CB258">
            <v>-9.7453972907035222</v>
          </cell>
          <cell r="CC258">
            <v>-10.551332383125214</v>
          </cell>
          <cell r="CD258">
            <v>-12.522633714017047</v>
          </cell>
          <cell r="CE258">
            <v>-21.153878658684093</v>
          </cell>
          <cell r="CF258">
            <v>-59.939999233876577</v>
          </cell>
          <cell r="CG258">
            <v>40.077888090307397</v>
          </cell>
          <cell r="CH258" t="e">
            <v>#DIV/0!</v>
          </cell>
          <cell r="CI258">
            <v>27.50407232401156</v>
          </cell>
          <cell r="CJ258">
            <v>-31.855133699633711</v>
          </cell>
          <cell r="CK258">
            <v>41.253999999999962</v>
          </cell>
          <cell r="CL258" t="e">
            <v>#DIV/0!</v>
          </cell>
          <cell r="CM258" t="e">
            <v>#DIV/0!</v>
          </cell>
          <cell r="CN258">
            <v>13.849699104535148</v>
          </cell>
          <cell r="CO258">
            <v>-23.902548954857608</v>
          </cell>
          <cell r="CP258">
            <v>360.92216692586828</v>
          </cell>
          <cell r="CQ258">
            <v>-8.6531636116768595</v>
          </cell>
          <cell r="CR258">
            <v>29.595065018314983</v>
          </cell>
          <cell r="CS258">
            <v>-60.137459815546777</v>
          </cell>
          <cell r="CT258">
            <v>-80.428352395674366</v>
          </cell>
          <cell r="CU258">
            <v>-23.377595766691257</v>
          </cell>
          <cell r="CV258">
            <v>-75.907750302906194</v>
          </cell>
          <cell r="CW258" t="e">
            <v>#DIV/0!</v>
          </cell>
          <cell r="CX258">
            <v>14.114908483993077</v>
          </cell>
          <cell r="CY258">
            <v>-60.619491525423733</v>
          </cell>
          <cell r="CZ258">
            <v>-40.521894031668694</v>
          </cell>
          <cell r="DA258">
            <v>74.254483464029988</v>
          </cell>
          <cell r="DB258">
            <v>5.4212051400329671</v>
          </cell>
          <cell r="DC258">
            <v>-93.893124999999998</v>
          </cell>
          <cell r="DD258">
            <v>157.14285714285711</v>
          </cell>
          <cell r="DE258">
            <v>73.213858885016975</v>
          </cell>
          <cell r="DF258">
            <v>8.4182812323833502</v>
          </cell>
          <cell r="DG258">
            <v>-42.927844839935162</v>
          </cell>
          <cell r="DH258">
            <v>23.98908209004054</v>
          </cell>
          <cell r="DI258">
            <v>-30.22</v>
          </cell>
          <cell r="DJ258">
            <v>88.867087527725658</v>
          </cell>
          <cell r="DK258">
            <v>-21.079535081847524</v>
          </cell>
          <cell r="DL258">
            <v>43.000234904878511</v>
          </cell>
          <cell r="DM258">
            <v>15.141091857904314</v>
          </cell>
          <cell r="DN258">
            <v>3.9708248651615179</v>
          </cell>
          <cell r="DO258">
            <v>22.579654147346901</v>
          </cell>
          <cell r="DP258">
            <v>-41.215871196680254</v>
          </cell>
          <cell r="DQ258">
            <v>-15.426748020615662</v>
          </cell>
          <cell r="DR258">
            <v>36.002355212378376</v>
          </cell>
          <cell r="DS258">
            <v>52.512238242799924</v>
          </cell>
          <cell r="DT258">
            <v>43.595713122655837</v>
          </cell>
          <cell r="DU258">
            <v>67.156399071850984</v>
          </cell>
          <cell r="DV258">
            <v>42.096836759288124</v>
          </cell>
          <cell r="DW258">
            <v>165.38986565256687</v>
          </cell>
          <cell r="DX258">
            <v>125.51845867877955</v>
          </cell>
          <cell r="DY258" t="e">
            <v>#DIV/0!</v>
          </cell>
          <cell r="DZ258">
            <v>9.6317097528220188</v>
          </cell>
          <cell r="EA258">
            <v>13.222041443294358</v>
          </cell>
          <cell r="EB258">
            <v>-35.932672498210451</v>
          </cell>
          <cell r="EC258">
            <v>-6.9619372928603269</v>
          </cell>
          <cell r="ED258">
            <v>-13.886391364113436</v>
          </cell>
          <cell r="EE258">
            <v>11.100449405241889</v>
          </cell>
          <cell r="EF258">
            <v>-36.567846788305623</v>
          </cell>
          <cell r="EG258">
            <v>-24.60055774848675</v>
          </cell>
          <cell r="EH258">
            <v>65.769886488646591</v>
          </cell>
          <cell r="EI258">
            <v>8.5800314814814698</v>
          </cell>
          <cell r="EJ258">
            <v>28.357391912021882</v>
          </cell>
          <cell r="EK258">
            <v>-67.174463926535935</v>
          </cell>
          <cell r="EL258">
            <v>-3.6230185202548455</v>
          </cell>
          <cell r="EM258">
            <v>-3.5387234716971392</v>
          </cell>
          <cell r="EN258">
            <v>-68.80011454753722</v>
          </cell>
          <cell r="EO258" t="e">
            <v>#DIV/0!</v>
          </cell>
          <cell r="EP258" t="e">
            <v>#DIV/0!</v>
          </cell>
          <cell r="EQ258" t="e">
            <v>#DIV/0!</v>
          </cell>
          <cell r="ER258" t="e">
            <v>#DIV/0!</v>
          </cell>
          <cell r="ES258" t="e">
            <v>#DIV/0!</v>
          </cell>
          <cell r="ET258" t="e">
            <v>#DIV/0!</v>
          </cell>
          <cell r="EU258">
            <v>-68.80011454753722</v>
          </cell>
          <cell r="EV258">
            <v>2.2282770248872765</v>
          </cell>
          <cell r="EW258">
            <v>0.78143133462285164</v>
          </cell>
          <cell r="EX258">
            <v>6.1588683351468916</v>
          </cell>
          <cell r="EY258" t="e">
            <v>#DIV/0!</v>
          </cell>
        </row>
        <row r="259">
          <cell r="A259">
            <v>200912</v>
          </cell>
          <cell r="B259">
            <v>-20.301045897753696</v>
          </cell>
          <cell r="C259">
            <v>-21.250684760427674</v>
          </cell>
          <cell r="D259">
            <v>-27.152626923961336</v>
          </cell>
          <cell r="E259">
            <v>-39.213497162128149</v>
          </cell>
          <cell r="F259" t="e">
            <v>#DIV/0!</v>
          </cell>
          <cell r="G259">
            <v>31.587637203928381</v>
          </cell>
          <cell r="H259" t="e">
            <v>#DIV/0!</v>
          </cell>
          <cell r="I259">
            <v>-91.294117647058826</v>
          </cell>
          <cell r="J259">
            <v>1775.0571428571427</v>
          </cell>
          <cell r="K259" t="e">
            <v>#DIV/0!</v>
          </cell>
          <cell r="L259" t="e">
            <v>#DIV/0!</v>
          </cell>
          <cell r="M259" t="e">
            <v>#DIV/0!</v>
          </cell>
          <cell r="N259">
            <v>24.821641204053833</v>
          </cell>
          <cell r="O259">
            <v>-91.789740355705035</v>
          </cell>
          <cell r="P259">
            <v>-83.186931268151014</v>
          </cell>
          <cell r="Q259">
            <v>7.7529525653436764</v>
          </cell>
          <cell r="R259">
            <v>51.101861911987839</v>
          </cell>
          <cell r="S259">
            <v>-100</v>
          </cell>
          <cell r="T259">
            <v>-72.651470588235668</v>
          </cell>
          <cell r="U259">
            <v>4.5070921389726237</v>
          </cell>
          <cell r="V259">
            <v>-35.387169811320746</v>
          </cell>
          <cell r="W259" t="e">
            <v>#DIV/0!</v>
          </cell>
          <cell r="X259">
            <v>-86.312201504743214</v>
          </cell>
          <cell r="Y259">
            <v>-89.851937984496118</v>
          </cell>
          <cell r="Z259" t="e">
            <v>#DIV/0!</v>
          </cell>
          <cell r="AA259">
            <v>-35.761497326203212</v>
          </cell>
          <cell r="AB259">
            <v>31.88553444180522</v>
          </cell>
          <cell r="AC259">
            <v>108.15142857142862</v>
          </cell>
          <cell r="AD259">
            <v>-100</v>
          </cell>
          <cell r="AE259">
            <v>554.52222222222395</v>
          </cell>
          <cell r="AF259">
            <v>-15.42207756982144</v>
          </cell>
          <cell r="AG259">
            <v>-5.1711281557678319</v>
          </cell>
          <cell r="AH259">
            <v>-1.3649371286210936</v>
          </cell>
          <cell r="AI259" t="e">
            <v>#DIV/0!</v>
          </cell>
          <cell r="AJ259">
            <v>-92.38245337536118</v>
          </cell>
          <cell r="AK259">
            <v>-73.398117218341937</v>
          </cell>
          <cell r="AL259">
            <v>-33.467557770427007</v>
          </cell>
          <cell r="AM259">
            <v>105.60352715508265</v>
          </cell>
          <cell r="AN259">
            <v>-43.369466028315571</v>
          </cell>
          <cell r="AO259">
            <v>56.191247566239468</v>
          </cell>
          <cell r="AP259">
            <v>-34.743579258965553</v>
          </cell>
          <cell r="AQ259">
            <v>76.842681453942049</v>
          </cell>
          <cell r="AR259">
            <v>-2.4155844155844193</v>
          </cell>
          <cell r="AS259">
            <v>30.45345454545452</v>
          </cell>
          <cell r="AT259">
            <v>-14.573503101767514</v>
          </cell>
          <cell r="AU259">
            <v>38.590033154780002</v>
          </cell>
          <cell r="AV259">
            <v>-3.3994148078682116</v>
          </cell>
          <cell r="AW259">
            <v>-4.3705395219872543</v>
          </cell>
          <cell r="AX259">
            <v>97.714264661682279</v>
          </cell>
          <cell r="AY259" t="e">
            <v>#DIV/0!</v>
          </cell>
          <cell r="AZ259">
            <v>-4.214693605167156</v>
          </cell>
          <cell r="BA259">
            <v>9.3908285953341277</v>
          </cell>
          <cell r="BB259">
            <v>-43.548739685438051</v>
          </cell>
          <cell r="BC259">
            <v>-3.8272681799146824</v>
          </cell>
          <cell r="BD259">
            <v>5.842609533427904</v>
          </cell>
          <cell r="BE259">
            <v>-3.3963023780506489</v>
          </cell>
          <cell r="BF259">
            <v>-8.5534064534918315</v>
          </cell>
          <cell r="BG259">
            <v>4.6599732245407068</v>
          </cell>
          <cell r="BH259">
            <v>5.3163391661894082</v>
          </cell>
          <cell r="BI259">
            <v>-62.063927777777785</v>
          </cell>
          <cell r="BJ259">
            <v>49.524670929743138</v>
          </cell>
          <cell r="BK259">
            <v>-71.775564819943412</v>
          </cell>
          <cell r="BL259">
            <v>-13.923453495074455</v>
          </cell>
          <cell r="BM259">
            <v>-13.919937852982542</v>
          </cell>
          <cell r="BN259">
            <v>-53.398058252427184</v>
          </cell>
          <cell r="BO259" t="e">
            <v>#DIV/0!</v>
          </cell>
          <cell r="BP259" t="e">
            <v>#DIV/0!</v>
          </cell>
          <cell r="BQ259" t="e">
            <v>#DIV/0!</v>
          </cell>
          <cell r="BR259" t="e">
            <v>#DIV/0!</v>
          </cell>
          <cell r="BS259" t="e">
            <v>#DIV/0!</v>
          </cell>
          <cell r="BT259" t="e">
            <v>#DIV/0!</v>
          </cell>
          <cell r="BU259">
            <v>-53.398058252427184</v>
          </cell>
          <cell r="BV259">
            <v>-8.0434344074235611</v>
          </cell>
          <cell r="BW259">
            <v>-0.81577158395650429</v>
          </cell>
          <cell r="BX259">
            <v>-23.438280859570213</v>
          </cell>
          <cell r="BY259" t="e">
            <v>#DIV/0!</v>
          </cell>
          <cell r="CA259">
            <v>200912</v>
          </cell>
          <cell r="CB259">
            <v>-10.767556185598352</v>
          </cell>
          <cell r="CC259">
            <v>-11.578571319803842</v>
          </cell>
          <cell r="CD259">
            <v>-13.550436533818228</v>
          </cell>
          <cell r="CE259">
            <v>-22.149351743995339</v>
          </cell>
          <cell r="CF259">
            <v>-59.65872746900682</v>
          </cell>
          <cell r="CG259">
            <v>39.520310721602527</v>
          </cell>
          <cell r="CH259" t="e">
            <v>#DIV/0!</v>
          </cell>
          <cell r="CI259">
            <v>25.437351235597319</v>
          </cell>
          <cell r="CJ259">
            <v>-8.9828264014466583</v>
          </cell>
          <cell r="CK259">
            <v>41.253999999999962</v>
          </cell>
          <cell r="CL259" t="e">
            <v>#DIV/0!</v>
          </cell>
          <cell r="CM259" t="e">
            <v>#DIV/0!</v>
          </cell>
          <cell r="CN259">
            <v>15.770253786274139</v>
          </cell>
          <cell r="CO259">
            <v>-26.654055930666559</v>
          </cell>
          <cell r="CP259">
            <v>206.03874409182981</v>
          </cell>
          <cell r="CQ259">
            <v>-7.3308949052040475</v>
          </cell>
          <cell r="CR259">
            <v>31.103631186801493</v>
          </cell>
          <cell r="CS259">
            <v>-61.334609584664541</v>
          </cell>
          <cell r="CT259">
            <v>-80.268247048140054</v>
          </cell>
          <cell r="CU259">
            <v>-22.282800134302775</v>
          </cell>
          <cell r="CV259">
            <v>-75.725330592552325</v>
          </cell>
          <cell r="CW259" t="e">
            <v>#DIV/0!</v>
          </cell>
          <cell r="CX259">
            <v>7.6779211221537054</v>
          </cell>
          <cell r="CY259">
            <v>-63.060258899676377</v>
          </cell>
          <cell r="CZ259">
            <v>-38.5791412911084</v>
          </cell>
          <cell r="DA259">
            <v>67.660576923076889</v>
          </cell>
          <cell r="DB259">
            <v>6.8124123119186208</v>
          </cell>
          <cell r="DC259">
            <v>-89.298219623131899</v>
          </cell>
          <cell r="DD259">
            <v>38.461538461538453</v>
          </cell>
          <cell r="DE259">
            <v>76.957830596369462</v>
          </cell>
          <cell r="DF259">
            <v>6.0737102326110914</v>
          </cell>
          <cell r="DG259">
            <v>-41.217565937532207</v>
          </cell>
          <cell r="DH259">
            <v>21.793017302472563</v>
          </cell>
          <cell r="DI259">
            <v>-29.019999999999996</v>
          </cell>
          <cell r="DJ259">
            <v>44.432996329448116</v>
          </cell>
          <cell r="DK259">
            <v>-25.844188168920624</v>
          </cell>
          <cell r="DL259">
            <v>38.258450146137278</v>
          </cell>
          <cell r="DM259">
            <v>19.273418894009424</v>
          </cell>
          <cell r="DN259">
            <v>-2.0550359169370864</v>
          </cell>
          <cell r="DO259">
            <v>23.545204579411362</v>
          </cell>
          <cell r="DP259">
            <v>-40.707576018325689</v>
          </cell>
          <cell r="DQ259">
            <v>-11.613343723044807</v>
          </cell>
          <cell r="DR259">
            <v>31.380196850889121</v>
          </cell>
          <cell r="DS259">
            <v>50.926312617500571</v>
          </cell>
          <cell r="DT259">
            <v>36.371471752848407</v>
          </cell>
          <cell r="DU259">
            <v>63.177581371434087</v>
          </cell>
          <cell r="DV259">
            <v>35.181007722673627</v>
          </cell>
          <cell r="DW259">
            <v>142.51435006166952</v>
          </cell>
          <cell r="DX259">
            <v>122.86243530834341</v>
          </cell>
          <cell r="DY259" t="e">
            <v>#DIV/0!</v>
          </cell>
          <cell r="DZ259">
            <v>8.1316362516947009</v>
          </cell>
          <cell r="EA259">
            <v>12.912415610617174</v>
          </cell>
          <cell r="EB259">
            <v>-36.856315504060731</v>
          </cell>
          <cell r="EC259">
            <v>-6.5616952065507519</v>
          </cell>
          <cell r="ED259">
            <v>-13.052771607879308</v>
          </cell>
          <cell r="EE259">
            <v>10.272921131306518</v>
          </cell>
          <cell r="EF259">
            <v>-35.17582490831488</v>
          </cell>
          <cell r="EG259">
            <v>-23.898023991631348</v>
          </cell>
          <cell r="EH259">
            <v>57.174595400145591</v>
          </cell>
          <cell r="EI259">
            <v>1.5156355555555621</v>
          </cell>
          <cell r="EJ259">
            <v>30.529056214802608</v>
          </cell>
          <cell r="EK259">
            <v>-67.827062104559943</v>
          </cell>
          <cell r="EL259">
            <v>-5.4381150047929765</v>
          </cell>
          <cell r="EM259">
            <v>-5.3698687872673219</v>
          </cell>
          <cell r="EN259">
            <v>-68.576266403273593</v>
          </cell>
          <cell r="EO259" t="e">
            <v>#DIV/0!</v>
          </cell>
          <cell r="EP259" t="e">
            <v>#DIV/0!</v>
          </cell>
          <cell r="EQ259" t="e">
            <v>#DIV/0!</v>
          </cell>
          <cell r="ER259" t="e">
            <v>#DIV/0!</v>
          </cell>
          <cell r="ES259" t="e">
            <v>#DIV/0!</v>
          </cell>
          <cell r="ET259" t="e">
            <v>#DIV/0!</v>
          </cell>
          <cell r="EU259">
            <v>-68.576266403273593</v>
          </cell>
          <cell r="EV259">
            <v>1.1093923278834978</v>
          </cell>
          <cell r="EW259">
            <v>0.61822728535705096</v>
          </cell>
          <cell r="EX259">
            <v>2.4071962498416468</v>
          </cell>
          <cell r="EY259" t="e">
            <v>#DIV/0!</v>
          </cell>
        </row>
        <row r="260">
          <cell r="A260">
            <v>201001</v>
          </cell>
          <cell r="B260">
            <v>-14.68741207703772</v>
          </cell>
          <cell r="C260">
            <v>-18.728574579600092</v>
          </cell>
          <cell r="D260">
            <v>-27.532311582591234</v>
          </cell>
          <cell r="E260">
            <v>-31.189387139444563</v>
          </cell>
          <cell r="F260">
            <v>-100</v>
          </cell>
          <cell r="G260">
            <v>2.6344562639772278</v>
          </cell>
          <cell r="H260">
            <v>-94.125</v>
          </cell>
          <cell r="I260">
            <v>-99.072802099447145</v>
          </cell>
          <cell r="J260">
            <v>2745.1528384279477</v>
          </cell>
          <cell r="K260">
            <v>-100</v>
          </cell>
          <cell r="L260" t="e">
            <v>#DIV/0!</v>
          </cell>
          <cell r="M260" t="e">
            <v>#DIV/0!</v>
          </cell>
          <cell r="N260">
            <v>-7.8343544202320174</v>
          </cell>
          <cell r="O260">
            <v>-68.945293693721922</v>
          </cell>
          <cell r="P260">
            <v>-93.76147535877746</v>
          </cell>
          <cell r="Q260">
            <v>27.778590133709713</v>
          </cell>
          <cell r="R260">
            <v>187.36733286849898</v>
          </cell>
          <cell r="S260">
            <v>-97.768740382501647</v>
          </cell>
          <cell r="T260">
            <v>-49.638760061756628</v>
          </cell>
          <cell r="U260">
            <v>-58.318651010825533</v>
          </cell>
          <cell r="V260">
            <v>-98.857460641009709</v>
          </cell>
          <cell r="W260" t="e">
            <v>#DIV/0!</v>
          </cell>
          <cell r="X260">
            <v>-91.378483123353959</v>
          </cell>
          <cell r="Y260">
            <v>-94.916632344378016</v>
          </cell>
          <cell r="Z260" t="e">
            <v>#DIV/0!</v>
          </cell>
          <cell r="AA260">
            <v>-65.988609288814899</v>
          </cell>
          <cell r="AB260">
            <v>-81.78803817463924</v>
          </cell>
          <cell r="AC260">
            <v>619.00785202594068</v>
          </cell>
          <cell r="AD260" t="e">
            <v>#DIV/0!</v>
          </cell>
          <cell r="AE260">
            <v>-93.796000265227534</v>
          </cell>
          <cell r="AF260">
            <v>-18.655919036715844</v>
          </cell>
          <cell r="AG260">
            <v>-94.091867145079405</v>
          </cell>
          <cell r="AH260">
            <v>828.30422558086275</v>
          </cell>
          <cell r="AI260" t="e">
            <v>#DIV/0!</v>
          </cell>
          <cell r="AJ260">
            <v>-77.05142439737034</v>
          </cell>
          <cell r="AK260">
            <v>-93.78070181033668</v>
          </cell>
          <cell r="AL260">
            <v>119.28005280194381</v>
          </cell>
          <cell r="AM260">
            <v>18.085453571868996</v>
          </cell>
          <cell r="AN260">
            <v>-43.468466201623897</v>
          </cell>
          <cell r="AO260">
            <v>28.489633408592681</v>
          </cell>
          <cell r="AP260">
            <v>41.302914411454537</v>
          </cell>
          <cell r="AQ260">
            <v>-9.8882508411690822</v>
          </cell>
          <cell r="AR260">
            <v>-9.0824409283734013</v>
          </cell>
          <cell r="AS260">
            <v>54.909404593083394</v>
          </cell>
          <cell r="AT260">
            <v>47.750625124500942</v>
          </cell>
          <cell r="AU260">
            <v>-11.370451477334584</v>
          </cell>
          <cell r="AV260">
            <v>48.106800204762777</v>
          </cell>
          <cell r="AW260">
            <v>-31.801150749764133</v>
          </cell>
          <cell r="AX260">
            <v>322.09492807763922</v>
          </cell>
          <cell r="AY260">
            <v>-100</v>
          </cell>
          <cell r="AZ260">
            <v>-28.362677469069524</v>
          </cell>
          <cell r="BA260">
            <v>-59.557819342364034</v>
          </cell>
          <cell r="BB260">
            <v>-28.701314226249906</v>
          </cell>
          <cell r="BC260">
            <v>-40.00293496721509</v>
          </cell>
          <cell r="BD260">
            <v>-20.03875127815904</v>
          </cell>
          <cell r="BE260">
            <v>-15.264511639672122</v>
          </cell>
          <cell r="BF260">
            <v>-19.328352494630209</v>
          </cell>
          <cell r="BG260">
            <v>-18.349335082592887</v>
          </cell>
          <cell r="BH260">
            <v>-16.107239215986453</v>
          </cell>
          <cell r="BI260">
            <v>-9.8092465564669169</v>
          </cell>
          <cell r="BJ260">
            <v>-34.048293166441056</v>
          </cell>
          <cell r="BK260">
            <v>-30.747081712062268</v>
          </cell>
          <cell r="BL260">
            <v>140.76587586423153</v>
          </cell>
          <cell r="BM260">
            <v>140.85968196105827</v>
          </cell>
          <cell r="BN260">
            <v>-100</v>
          </cell>
          <cell r="BO260" t="e">
            <v>#DIV/0!</v>
          </cell>
          <cell r="BP260" t="e">
            <v>#DIV/0!</v>
          </cell>
          <cell r="BQ260" t="e">
            <v>#DIV/0!</v>
          </cell>
          <cell r="BR260" t="e">
            <v>#DIV/0!</v>
          </cell>
          <cell r="BS260" t="e">
            <v>#DIV/0!</v>
          </cell>
          <cell r="BT260" t="e">
            <v>#DIV/0!</v>
          </cell>
          <cell r="BU260">
            <v>-100</v>
          </cell>
          <cell r="BV260">
            <v>38.528847008579334</v>
          </cell>
          <cell r="BW260">
            <v>57.253440366972455</v>
          </cell>
          <cell r="BX260">
            <v>-21.660305343511439</v>
          </cell>
          <cell r="BY260" t="e">
            <v>#DIV/0!</v>
          </cell>
          <cell r="CA260">
            <v>201001</v>
          </cell>
          <cell r="CB260">
            <v>-14.68741207703772</v>
          </cell>
          <cell r="CC260">
            <v>-18.728574579600092</v>
          </cell>
          <cell r="CD260">
            <v>-27.532311582591234</v>
          </cell>
          <cell r="CE260">
            <v>-31.189387139444563</v>
          </cell>
          <cell r="CF260">
            <v>-100</v>
          </cell>
          <cell r="CG260">
            <v>2.6344562639772278</v>
          </cell>
          <cell r="CH260">
            <v>-94.125</v>
          </cell>
          <cell r="CI260">
            <v>-99.072802099447145</v>
          </cell>
          <cell r="CJ260">
            <v>2745.1528384279477</v>
          </cell>
          <cell r="CK260">
            <v>-100</v>
          </cell>
          <cell r="CL260" t="e">
            <v>#DIV/0!</v>
          </cell>
          <cell r="CM260" t="e">
            <v>#DIV/0!</v>
          </cell>
          <cell r="CN260">
            <v>-7.8343544202320174</v>
          </cell>
          <cell r="CO260">
            <v>-68.945293693721922</v>
          </cell>
          <cell r="CP260">
            <v>-93.76147535877746</v>
          </cell>
          <cell r="CQ260">
            <v>27.778590133709713</v>
          </cell>
          <cell r="CR260">
            <v>187.36733286849898</v>
          </cell>
          <cell r="CS260">
            <v>-97.768740382501647</v>
          </cell>
          <cell r="CT260">
            <v>-49.638760061756628</v>
          </cell>
          <cell r="CU260">
            <v>-58.318651010825533</v>
          </cell>
          <cell r="CV260">
            <v>-98.857460641009709</v>
          </cell>
          <cell r="CW260" t="e">
            <v>#DIV/0!</v>
          </cell>
          <cell r="CX260">
            <v>-91.378483123353959</v>
          </cell>
          <cell r="CY260">
            <v>-94.916632344378016</v>
          </cell>
          <cell r="CZ260" t="e">
            <v>#DIV/0!</v>
          </cell>
          <cell r="DA260">
            <v>-65.988609288814899</v>
          </cell>
          <cell r="DB260">
            <v>-81.78803817463924</v>
          </cell>
          <cell r="DC260">
            <v>619.00785202594068</v>
          </cell>
          <cell r="DD260" t="e">
            <v>#DIV/0!</v>
          </cell>
          <cell r="DE260">
            <v>-93.796000265227534</v>
          </cell>
          <cell r="DF260">
            <v>-18.655919036715844</v>
          </cell>
          <cell r="DG260">
            <v>-94.091867145079405</v>
          </cell>
          <cell r="DH260">
            <v>828.30422558086275</v>
          </cell>
          <cell r="DI260" t="e">
            <v>#DIV/0!</v>
          </cell>
          <cell r="DJ260">
            <v>-77.05142439737034</v>
          </cell>
          <cell r="DK260">
            <v>-93.78070181033668</v>
          </cell>
          <cell r="DL260">
            <v>119.28005280194381</v>
          </cell>
          <cell r="DM260">
            <v>18.085453571868996</v>
          </cell>
          <cell r="DN260">
            <v>-43.468466201623897</v>
          </cell>
          <cell r="DO260">
            <v>28.489633408592681</v>
          </cell>
          <cell r="DP260">
            <v>41.302914411454537</v>
          </cell>
          <cell r="DQ260">
            <v>-9.8882508411690822</v>
          </cell>
          <cell r="DR260">
            <v>-9.0824409283734013</v>
          </cell>
          <cell r="DS260">
            <v>54.909404593083394</v>
          </cell>
          <cell r="DT260">
            <v>47.750625124500942</v>
          </cell>
          <cell r="DU260">
            <v>-11.370451477334584</v>
          </cell>
          <cell r="DV260">
            <v>48.106800204762777</v>
          </cell>
          <cell r="DW260">
            <v>-31.801150749764133</v>
          </cell>
          <cell r="DX260">
            <v>322.09492807763922</v>
          </cell>
          <cell r="DY260">
            <v>-100</v>
          </cell>
          <cell r="DZ260">
            <v>-28.362677469069524</v>
          </cell>
          <cell r="EA260">
            <v>-59.557819342364034</v>
          </cell>
          <cell r="EB260">
            <v>-28.701314226249906</v>
          </cell>
          <cell r="EC260">
            <v>-40.00293496721509</v>
          </cell>
          <cell r="ED260">
            <v>-20.03875127815904</v>
          </cell>
          <cell r="EE260">
            <v>-15.264511639672122</v>
          </cell>
          <cell r="EF260">
            <v>-19.328352494630209</v>
          </cell>
          <cell r="EG260">
            <v>-18.349335082592887</v>
          </cell>
          <cell r="EH260">
            <v>-16.107239215986453</v>
          </cell>
          <cell r="EI260">
            <v>-9.8092465564669169</v>
          </cell>
          <cell r="EJ260">
            <v>-34.048293166441056</v>
          </cell>
          <cell r="EK260">
            <v>-30.747081712062268</v>
          </cell>
          <cell r="EL260">
            <v>140.76587586423153</v>
          </cell>
          <cell r="EM260">
            <v>140.85968196105827</v>
          </cell>
          <cell r="EN260">
            <v>-100</v>
          </cell>
          <cell r="EO260" t="e">
            <v>#DIV/0!</v>
          </cell>
          <cell r="EP260" t="e">
            <v>#DIV/0!</v>
          </cell>
          <cell r="EQ260" t="e">
            <v>#DIV/0!</v>
          </cell>
          <cell r="ER260" t="e">
            <v>#DIV/0!</v>
          </cell>
          <cell r="ES260" t="e">
            <v>#DIV/0!</v>
          </cell>
          <cell r="ET260" t="e">
            <v>#DIV/0!</v>
          </cell>
          <cell r="EU260">
            <v>-100</v>
          </cell>
          <cell r="EV260">
            <v>38.528847008579334</v>
          </cell>
          <cell r="EW260">
            <v>57.253440366972455</v>
          </cell>
          <cell r="EX260">
            <v>-21.660305343511439</v>
          </cell>
          <cell r="EY260" t="e">
            <v>#DIV/0!</v>
          </cell>
        </row>
        <row r="261">
          <cell r="A261">
            <v>201002</v>
          </cell>
          <cell r="B261">
            <v>-8.6309589551400165</v>
          </cell>
          <cell r="C261">
            <v>-9.9341225930935906</v>
          </cell>
          <cell r="D261">
            <v>-12.872388221853498</v>
          </cell>
          <cell r="E261">
            <v>1.8773538730424377</v>
          </cell>
          <cell r="F261">
            <v>-99.936939298461184</v>
          </cell>
          <cell r="G261">
            <v>-19.261748023386602</v>
          </cell>
          <cell r="H261">
            <v>-100</v>
          </cell>
          <cell r="I261">
            <v>-98.828776945707915</v>
          </cell>
          <cell r="J261" t="e">
            <v>#DIV/0!</v>
          </cell>
          <cell r="K261">
            <v>-100</v>
          </cell>
          <cell r="L261" t="e">
            <v>#DIV/0!</v>
          </cell>
          <cell r="M261">
            <v>-100</v>
          </cell>
          <cell r="N261">
            <v>-9.4763802822394609</v>
          </cell>
          <cell r="O261">
            <v>20.624523736280437</v>
          </cell>
          <cell r="P261">
            <v>-68.375953392281332</v>
          </cell>
          <cell r="Q261">
            <v>-35.791077608878581</v>
          </cell>
          <cell r="R261">
            <v>67.730038684542961</v>
          </cell>
          <cell r="S261">
            <v>-100</v>
          </cell>
          <cell r="T261">
            <v>25.824118120705776</v>
          </cell>
          <cell r="U261">
            <v>-16.930330961359559</v>
          </cell>
          <cell r="V261">
            <v>-99.498426688844489</v>
          </cell>
          <cell r="W261" t="e">
            <v>#DIV/0!</v>
          </cell>
          <cell r="X261">
            <v>-82.156825121612471</v>
          </cell>
          <cell r="Y261">
            <v>-97.760213042356682</v>
          </cell>
          <cell r="Z261">
            <v>83.679034874290323</v>
          </cell>
          <cell r="AA261">
            <v>-29.661695525973357</v>
          </cell>
          <cell r="AB261">
            <v>-73.133060191074833</v>
          </cell>
          <cell r="AC261">
            <v>308.89036544850495</v>
          </cell>
          <cell r="AD261" t="e">
            <v>#DIV/0!</v>
          </cell>
          <cell r="AE261">
            <v>1027.9023052641214</v>
          </cell>
          <cell r="AF261">
            <v>-32.500483648291464</v>
          </cell>
          <cell r="AG261">
            <v>-93.300326406712472</v>
          </cell>
          <cell r="AH261">
            <v>1735.607742482089</v>
          </cell>
          <cell r="AI261">
            <v>-100</v>
          </cell>
          <cell r="AJ261">
            <v>-66.387229437229436</v>
          </cell>
          <cell r="AK261">
            <v>-84.503062389967113</v>
          </cell>
          <cell r="AL261">
            <v>220.02842848405476</v>
          </cell>
          <cell r="AM261">
            <v>-54.045803375009989</v>
          </cell>
          <cell r="AN261">
            <v>-4.2976190025934073</v>
          </cell>
          <cell r="AO261">
            <v>-18.736270748386573</v>
          </cell>
          <cell r="AP261">
            <v>91.989650904939708</v>
          </cell>
          <cell r="AQ261">
            <v>97.255854765215616</v>
          </cell>
          <cell r="AR261">
            <v>-32.292875058653564</v>
          </cell>
          <cell r="AS261">
            <v>-17.667167111079095</v>
          </cell>
          <cell r="AT261">
            <v>79.808015761225988</v>
          </cell>
          <cell r="AU261">
            <v>-62.958706556133201</v>
          </cell>
          <cell r="AV261">
            <v>30.186261943186707</v>
          </cell>
          <cell r="AW261">
            <v>-24.873528131304695</v>
          </cell>
          <cell r="AX261">
            <v>-54.418569665150102</v>
          </cell>
          <cell r="AY261" t="e">
            <v>#DIV/0!</v>
          </cell>
          <cell r="AZ261">
            <v>-15.708436252467408</v>
          </cell>
          <cell r="BA261">
            <v>-36.031393363062904</v>
          </cell>
          <cell r="BB261">
            <v>13.670403126791882</v>
          </cell>
          <cell r="BC261">
            <v>-40.630206170475766</v>
          </cell>
          <cell r="BD261">
            <v>-19.997508098679305</v>
          </cell>
          <cell r="BE261">
            <v>-16.347484878572601</v>
          </cell>
          <cell r="BF261">
            <v>-19.002330790194804</v>
          </cell>
          <cell r="BG261">
            <v>-18.039317044988067</v>
          </cell>
          <cell r="BH261">
            <v>-16.895039967363616</v>
          </cell>
          <cell r="BI261">
            <v>-12.071767246176776</v>
          </cell>
          <cell r="BJ261">
            <v>79.63063650910118</v>
          </cell>
          <cell r="BK261">
            <v>-84.049252360440533</v>
          </cell>
          <cell r="BL261">
            <v>148.45898008766957</v>
          </cell>
          <cell r="BM261">
            <v>160.08179809653302</v>
          </cell>
          <cell r="BN261">
            <v>-100</v>
          </cell>
          <cell r="BO261" t="e">
            <v>#DIV/0!</v>
          </cell>
          <cell r="BP261" t="e">
            <v>#DIV/0!</v>
          </cell>
          <cell r="BQ261" t="e">
            <v>#DIV/0!</v>
          </cell>
          <cell r="BR261" t="e">
            <v>#DIV/0!</v>
          </cell>
          <cell r="BS261" t="e">
            <v>#DIV/0!</v>
          </cell>
          <cell r="BT261" t="e">
            <v>#DIV/0!</v>
          </cell>
          <cell r="BU261">
            <v>-100</v>
          </cell>
          <cell r="BV261">
            <v>11.400010221325857</v>
          </cell>
          <cell r="BW261">
            <v>17.189835575485787</v>
          </cell>
          <cell r="BX261">
            <v>-2.6241799437675724</v>
          </cell>
          <cell r="BY261" t="e">
            <v>#DIV/0!</v>
          </cell>
          <cell r="CA261">
            <v>201002</v>
          </cell>
          <cell r="CB261">
            <v>-11.728480881350009</v>
          </cell>
          <cell r="CC261">
            <v>-14.409632330043081</v>
          </cell>
          <cell r="CD261">
            <v>-20.203310238711865</v>
          </cell>
          <cell r="CE261">
            <v>-13.371457609027118</v>
          </cell>
          <cell r="CF261">
            <v>-99.959860121225702</v>
          </cell>
          <cell r="CG261">
            <v>-9.0231962771171936</v>
          </cell>
          <cell r="CH261">
            <v>-96.257961783439498</v>
          </cell>
          <cell r="CI261">
            <v>-98.980361630446012</v>
          </cell>
          <cell r="CJ261">
            <v>8676.9432314410478</v>
          </cell>
          <cell r="CK261">
            <v>-100</v>
          </cell>
          <cell r="CL261" t="e">
            <v>#DIV/0!</v>
          </cell>
          <cell r="CM261">
            <v>-100</v>
          </cell>
          <cell r="CN261">
            <v>-8.3743715810297203</v>
          </cell>
          <cell r="CO261">
            <v>-15.216255589835285</v>
          </cell>
          <cell r="CP261">
            <v>-87.043460809758187</v>
          </cell>
          <cell r="CQ261">
            <v>-8.1153544999304899</v>
          </cell>
          <cell r="CR261">
            <v>112.60683940919102</v>
          </cell>
          <cell r="CS261">
            <v>-99.484016587722905</v>
          </cell>
          <cell r="CT261">
            <v>-15.381317038113465</v>
          </cell>
          <cell r="CU261">
            <v>-40.912103128957831</v>
          </cell>
          <cell r="CV261">
            <v>-99.193816382589247</v>
          </cell>
          <cell r="CW261" t="e">
            <v>#DIV/0!</v>
          </cell>
          <cell r="CX261">
            <v>-88.053424726637388</v>
          </cell>
          <cell r="CY261">
            <v>-96.437182355900163</v>
          </cell>
          <cell r="CZ261">
            <v>495.34874290348739</v>
          </cell>
          <cell r="DA261">
            <v>-40.728155822462611</v>
          </cell>
          <cell r="DB261">
            <v>-78.925068714058241</v>
          </cell>
          <cell r="DC261">
            <v>446.23527720980678</v>
          </cell>
          <cell r="DD261" t="e">
            <v>#DIV/0!</v>
          </cell>
          <cell r="DE261">
            <v>438.82571313072867</v>
          </cell>
          <cell r="DF261">
            <v>-25.185917700237908</v>
          </cell>
          <cell r="DG261">
            <v>-93.607714032890243</v>
          </cell>
          <cell r="DH261">
            <v>1143.8661238856232</v>
          </cell>
          <cell r="DI261">
            <v>-100</v>
          </cell>
          <cell r="DJ261">
            <v>-73.887503210891339</v>
          </cell>
          <cell r="DK261">
            <v>-89.326501646894442</v>
          </cell>
          <cell r="DL261">
            <v>163.34995534807013</v>
          </cell>
          <cell r="DM261">
            <v>-18.282385775154168</v>
          </cell>
          <cell r="DN261">
            <v>-24.05803642430908</v>
          </cell>
          <cell r="DO261">
            <v>-6.5382569984106311</v>
          </cell>
          <cell r="DP261">
            <v>72.610734873989429</v>
          </cell>
          <cell r="DQ261">
            <v>37.996456639086517</v>
          </cell>
          <cell r="DR261">
            <v>-22.533626231784282</v>
          </cell>
          <cell r="DS261">
            <v>-0.14555809596220115</v>
          </cell>
          <cell r="DT261">
            <v>60.631401344318846</v>
          </cell>
          <cell r="DU261">
            <v>-40.809818958815114</v>
          </cell>
          <cell r="DV261">
            <v>41.208037736160861</v>
          </cell>
          <cell r="DW261">
            <v>-26.727925341415144</v>
          </cell>
          <cell r="DX261">
            <v>79.204593599415404</v>
          </cell>
          <cell r="DY261">
            <v>-100</v>
          </cell>
          <cell r="DZ261">
            <v>-22.967239850056302</v>
          </cell>
          <cell r="EA261">
            <v>-46.967537863568829</v>
          </cell>
          <cell r="EB261">
            <v>-11.803943421404355</v>
          </cell>
          <cell r="EC261">
            <v>-40.227472047351831</v>
          </cell>
          <cell r="ED261">
            <v>-19.998505205995343</v>
          </cell>
          <cell r="EE261">
            <v>-15.812332113467789</v>
          </cell>
          <cell r="EF261">
            <v>-19.177731702461088</v>
          </cell>
          <cell r="EG261">
            <v>-18.195846412091925</v>
          </cell>
          <cell r="EH261">
            <v>-16.442979582642096</v>
          </cell>
          <cell r="EI261">
            <v>-11.097041392128816</v>
          </cell>
          <cell r="EJ261">
            <v>9.4615870260482637</v>
          </cell>
          <cell r="EK261">
            <v>-45.582584515972243</v>
          </cell>
          <cell r="EL261">
            <v>142.70060261661897</v>
          </cell>
          <cell r="EM261">
            <v>145.53165790952053</v>
          </cell>
          <cell r="EN261">
            <v>-100</v>
          </cell>
          <cell r="EO261" t="e">
            <v>#DIV/0!</v>
          </cell>
          <cell r="EP261" t="e">
            <v>#DIV/0!</v>
          </cell>
          <cell r="EQ261" t="e">
            <v>#DIV/0!</v>
          </cell>
          <cell r="ER261" t="e">
            <v>#DIV/0!</v>
          </cell>
          <cell r="ES261" t="e">
            <v>#DIV/0!</v>
          </cell>
          <cell r="ET261" t="e">
            <v>#DIV/0!</v>
          </cell>
          <cell r="EU261">
            <v>-100</v>
          </cell>
          <cell r="EV261">
            <v>26.250952171687942</v>
          </cell>
          <cell r="EW261">
            <v>39.860480207657389</v>
          </cell>
          <cell r="EX261">
            <v>-12.056737588652481</v>
          </cell>
          <cell r="EY261" t="e">
            <v>#DIV/0!</v>
          </cell>
        </row>
        <row r="262">
          <cell r="A262">
            <v>201003</v>
          </cell>
          <cell r="B262">
            <v>16.676509451868043</v>
          </cell>
          <cell r="C262">
            <v>17.544062353648286</v>
          </cell>
          <cell r="D262">
            <v>16.105800888256411</v>
          </cell>
          <cell r="E262">
            <v>40.369783033293118</v>
          </cell>
          <cell r="F262">
            <v>-97.672048490049889</v>
          </cell>
          <cell r="G262">
            <v>3.5033019871840025</v>
          </cell>
          <cell r="H262">
            <v>-100</v>
          </cell>
          <cell r="I262">
            <v>-100</v>
          </cell>
          <cell r="J262">
            <v>1954.8687089715536</v>
          </cell>
          <cell r="K262">
            <v>-100</v>
          </cell>
          <cell r="L262" t="e">
            <v>#DIV/0!</v>
          </cell>
          <cell r="M262" t="e">
            <v>#DIV/0!</v>
          </cell>
          <cell r="N262">
            <v>-23.273333360038379</v>
          </cell>
          <cell r="O262">
            <v>36.250512956577126</v>
          </cell>
          <cell r="P262">
            <v>-98.155523182338314</v>
          </cell>
          <cell r="Q262">
            <v>54.160181498272323</v>
          </cell>
          <cell r="R262">
            <v>114.24200913242009</v>
          </cell>
          <cell r="S262">
            <v>-92.288557213930346</v>
          </cell>
          <cell r="T262">
            <v>206.1331523415933</v>
          </cell>
          <cell r="U262">
            <v>41.517652097128376</v>
          </cell>
          <cell r="V262">
            <v>-99.827655723866911</v>
          </cell>
          <cell r="W262" t="e">
            <v>#DIV/0!</v>
          </cell>
          <cell r="X262">
            <v>-70.222439250987307</v>
          </cell>
          <cell r="Y262">
            <v>-99.234907352062166</v>
          </cell>
          <cell r="Z262">
            <v>76.866159545874382</v>
          </cell>
          <cell r="AA262">
            <v>-77.845520108821191</v>
          </cell>
          <cell r="AB262">
            <v>-55.604536593922809</v>
          </cell>
          <cell r="AC262" t="e">
            <v>#DIV/0!</v>
          </cell>
          <cell r="AD262" t="e">
            <v>#DIV/0!</v>
          </cell>
          <cell r="AE262">
            <v>1554.8131870528398</v>
          </cell>
          <cell r="AF262">
            <v>-25.955527616190707</v>
          </cell>
          <cell r="AG262">
            <v>-88.150695602963623</v>
          </cell>
          <cell r="AH262">
            <v>52.16955526408961</v>
          </cell>
          <cell r="AI262">
            <v>-100</v>
          </cell>
          <cell r="AJ262">
            <v>-73.700725513905681</v>
          </cell>
          <cell r="AK262">
            <v>-28.026205277285541</v>
          </cell>
          <cell r="AL262">
            <v>-9.9007328551317073</v>
          </cell>
          <cell r="AM262">
            <v>-56.551625357150911</v>
          </cell>
          <cell r="AN262">
            <v>-8.6622961898450512</v>
          </cell>
          <cell r="AO262">
            <v>-74.049827456379575</v>
          </cell>
          <cell r="AP262">
            <v>-58.394529984940419</v>
          </cell>
          <cell r="AQ262">
            <v>10.194108967146079</v>
          </cell>
          <cell r="AR262">
            <v>-55.219089235143194</v>
          </cell>
          <cell r="AS262">
            <v>34.516203876954052</v>
          </cell>
          <cell r="AT262">
            <v>10.484245881244306</v>
          </cell>
          <cell r="AU262">
            <v>-68.016597596134687</v>
          </cell>
          <cell r="AV262">
            <v>8.3377555102653389</v>
          </cell>
          <cell r="AW262">
            <v>289.53247789438194</v>
          </cell>
          <cell r="AX262">
            <v>36.220498966334958</v>
          </cell>
          <cell r="AY262" t="e">
            <v>#DIV/0!</v>
          </cell>
          <cell r="AZ262">
            <v>18.071961538343857</v>
          </cell>
          <cell r="BA262">
            <v>-31.667218229197474</v>
          </cell>
          <cell r="BB262">
            <v>51.76785144780473</v>
          </cell>
          <cell r="BC262">
            <v>-39.845071153502865</v>
          </cell>
          <cell r="BD262">
            <v>-20.844865746158689</v>
          </cell>
          <cell r="BE262">
            <v>-16.25147122385323</v>
          </cell>
          <cell r="BF262">
            <v>-19.123960370624545</v>
          </cell>
          <cell r="BG262">
            <v>-16.640547147927805</v>
          </cell>
          <cell r="BH262">
            <v>-16.875845184432478</v>
          </cell>
          <cell r="BI262">
            <v>-10.204613753460436</v>
          </cell>
          <cell r="BJ262">
            <v>5.4106813197578987</v>
          </cell>
          <cell r="BK262">
            <v>1876.8020402391166</v>
          </cell>
          <cell r="BL262">
            <v>152.28106805293481</v>
          </cell>
          <cell r="BM262">
            <v>159.48315665488815</v>
          </cell>
          <cell r="BN262">
            <v>-100</v>
          </cell>
          <cell r="BO262" t="e">
            <v>#DIV/0!</v>
          </cell>
          <cell r="BP262" t="e">
            <v>#DIV/0!</v>
          </cell>
          <cell r="BQ262" t="e">
            <v>#DIV/0!</v>
          </cell>
          <cell r="BR262" t="e">
            <v>#DIV/0!</v>
          </cell>
          <cell r="BS262" t="e">
            <v>#DIV/0!</v>
          </cell>
          <cell r="BT262" t="e">
            <v>#DIV/0!</v>
          </cell>
          <cell r="BU262">
            <v>-100</v>
          </cell>
          <cell r="BV262">
            <v>5.0537522117069216</v>
          </cell>
          <cell r="BW262">
            <v>20.125391849529777</v>
          </cell>
          <cell r="BX262">
            <v>-40.649606299212593</v>
          </cell>
          <cell r="BY262" t="e">
            <v>#DIV/0!</v>
          </cell>
          <cell r="CA262">
            <v>201003</v>
          </cell>
          <cell r="CB262">
            <v>-2.4893269348782496</v>
          </cell>
          <cell r="CC262">
            <v>-4.0426555146564169</v>
          </cell>
          <cell r="CD262">
            <v>-8.2186772871859972</v>
          </cell>
          <cell r="CE262">
            <v>5.6702389282698107</v>
          </cell>
          <cell r="CF262">
            <v>-99.882561601365069</v>
          </cell>
          <cell r="CG262">
            <v>-6.7993118038395153</v>
          </cell>
          <cell r="CH262">
            <v>-97.246631517281784</v>
          </cell>
          <cell r="CI262">
            <v>-99.076317105105218</v>
          </cell>
          <cell r="CJ262">
            <v>4543.7605112680794</v>
          </cell>
          <cell r="CK262">
            <v>-100</v>
          </cell>
          <cell r="CL262" t="e">
            <v>#DIV/0!</v>
          </cell>
          <cell r="CM262">
            <v>-100</v>
          </cell>
          <cell r="CN262">
            <v>-11.55752611655285</v>
          </cell>
          <cell r="CO262">
            <v>7.6601140134907553</v>
          </cell>
          <cell r="CP262">
            <v>-89.24250251007669</v>
          </cell>
          <cell r="CQ262">
            <v>11.269427392758317</v>
          </cell>
          <cell r="CR262">
            <v>113.11351885915505</v>
          </cell>
          <cell r="CS262">
            <v>-99.411237068916719</v>
          </cell>
          <cell r="CT262">
            <v>51.148240858910953</v>
          </cell>
          <cell r="CU262">
            <v>-12.546569945824402</v>
          </cell>
          <cell r="CV262">
            <v>-99.258782411590786</v>
          </cell>
          <cell r="CW262" t="e">
            <v>#DIV/0!</v>
          </cell>
          <cell r="CX262">
            <v>-86.278385394940344</v>
          </cell>
          <cell r="CY262">
            <v>-96.634799176470764</v>
          </cell>
          <cell r="CZ262">
            <v>183.33165687875106</v>
          </cell>
          <cell r="DA262">
            <v>-65.207640043196974</v>
          </cell>
          <cell r="DB262">
            <v>-66.562712648731249</v>
          </cell>
          <cell r="DC262">
            <v>885.88800553962346</v>
          </cell>
          <cell r="DD262" t="e">
            <v>#DIV/0!</v>
          </cell>
          <cell r="DE262">
            <v>837.27945549780054</v>
          </cell>
          <cell r="DF262">
            <v>-25.415742041814426</v>
          </cell>
          <cell r="DG262">
            <v>-91.934598308678218</v>
          </cell>
          <cell r="DH262">
            <v>315.67772799525954</v>
          </cell>
          <cell r="DI262">
            <v>-100</v>
          </cell>
          <cell r="DJ262">
            <v>-73.854777542372887</v>
          </cell>
          <cell r="DK262">
            <v>-74.250338395963325</v>
          </cell>
          <cell r="DL262">
            <v>90.031541097767786</v>
          </cell>
          <cell r="DM262">
            <v>-33.551046146966925</v>
          </cell>
          <cell r="DN262">
            <v>-17.499551407290198</v>
          </cell>
          <cell r="DO262">
            <v>-45.081771124281659</v>
          </cell>
          <cell r="DP262">
            <v>7.0696621338644405</v>
          </cell>
          <cell r="DQ262">
            <v>26.751729041299683</v>
          </cell>
          <cell r="DR262">
            <v>-31.282965691580586</v>
          </cell>
          <cell r="DS262">
            <v>7.0600843131660014</v>
          </cell>
          <cell r="DT262">
            <v>39.756591375764117</v>
          </cell>
          <cell r="DU262">
            <v>-50.520365203205273</v>
          </cell>
          <cell r="DV262">
            <v>32.318837117398886</v>
          </cell>
          <cell r="DW262">
            <v>4.9252947954435058</v>
          </cell>
          <cell r="DX262">
            <v>68.449294021911953</v>
          </cell>
          <cell r="DY262">
            <v>-100</v>
          </cell>
          <cell r="DZ262">
            <v>-11.498441001447162</v>
          </cell>
          <cell r="EA262">
            <v>-41.45618122628025</v>
          </cell>
          <cell r="EB262">
            <v>7.6470108088166739</v>
          </cell>
          <cell r="EC262">
            <v>-40.097801566150224</v>
          </cell>
          <cell r="ED262">
            <v>-20.047034012486748</v>
          </cell>
          <cell r="EE262">
            <v>-15.939248840759817</v>
          </cell>
          <cell r="EF262">
            <v>-19.162105641229672</v>
          </cell>
          <cell r="EG262">
            <v>-17.740021416430451</v>
          </cell>
          <cell r="EH262">
            <v>-16.568057462568547</v>
          </cell>
          <cell r="EI262">
            <v>-10.864325686455672</v>
          </cell>
          <cell r="EJ262">
            <v>7.8760979724844304</v>
          </cell>
          <cell r="EK262">
            <v>67.357644106350961</v>
          </cell>
          <cell r="EL262">
            <v>143.89642545655019</v>
          </cell>
          <cell r="EM262">
            <v>147.24800034776558</v>
          </cell>
          <cell r="EN262">
            <v>-100</v>
          </cell>
          <cell r="EO262" t="e">
            <v>#DIV/0!</v>
          </cell>
          <cell r="EP262" t="e">
            <v>#DIV/0!</v>
          </cell>
          <cell r="EQ262" t="e">
            <v>#DIV/0!</v>
          </cell>
          <cell r="ER262" t="e">
            <v>#DIV/0!</v>
          </cell>
          <cell r="ES262" t="e">
            <v>#DIV/0!</v>
          </cell>
          <cell r="ET262" t="e">
            <v>#DIV/0!</v>
          </cell>
          <cell r="EU262">
            <v>-100</v>
          </cell>
          <cell r="EV262">
            <v>19.112259854842861</v>
          </cell>
          <cell r="EW262">
            <v>33.130211674150075</v>
          </cell>
          <cell r="EX262">
            <v>-21.335036729479398</v>
          </cell>
          <cell r="EY262" t="e">
            <v>#DIV/0!</v>
          </cell>
        </row>
        <row r="263">
          <cell r="A263">
            <v>201004</v>
          </cell>
          <cell r="B263">
            <v>-28.053468619285752</v>
          </cell>
          <cell r="C263">
            <v>-28.918632943737961</v>
          </cell>
          <cell r="D263">
            <v>8.4411618406542459</v>
          </cell>
          <cell r="E263">
            <v>27.083269375368687</v>
          </cell>
          <cell r="F263">
            <v>-100</v>
          </cell>
          <cell r="G263">
            <v>-100</v>
          </cell>
          <cell r="H263" t="e">
            <v>#DIV/0!</v>
          </cell>
          <cell r="I263">
            <v>-100</v>
          </cell>
          <cell r="J263">
            <v>12815.301498780065</v>
          </cell>
          <cell r="K263">
            <v>135.98529411764707</v>
          </cell>
          <cell r="L263" t="e">
            <v>#DIV/0!</v>
          </cell>
          <cell r="M263" t="e">
            <v>#DIV/0!</v>
          </cell>
          <cell r="N263">
            <v>-7.9616034249275458</v>
          </cell>
          <cell r="O263">
            <v>32.762670833902263</v>
          </cell>
          <cell r="P263">
            <v>-74.367336019354113</v>
          </cell>
          <cell r="Q263">
            <v>-1.0957750645744824</v>
          </cell>
          <cell r="R263">
            <v>58.69875377523249</v>
          </cell>
          <cell r="S263" t="e">
            <v>#DIV/0!</v>
          </cell>
          <cell r="T263">
            <v>65.891032491503097</v>
          </cell>
          <cell r="U263">
            <v>69.801484864019926</v>
          </cell>
          <cell r="V263">
            <v>-99.666249478514814</v>
          </cell>
          <cell r="W263" t="e">
            <v>#DIV/0!</v>
          </cell>
          <cell r="X263">
            <v>-87.900612155575928</v>
          </cell>
          <cell r="Y263">
            <v>-89.09466884018596</v>
          </cell>
          <cell r="Z263">
            <v>322.01594408649112</v>
          </cell>
          <cell r="AA263">
            <v>-71.694985590778103</v>
          </cell>
          <cell r="AB263">
            <v>147.78764311963332</v>
          </cell>
          <cell r="AC263" t="e">
            <v>#DIV/0!</v>
          </cell>
          <cell r="AD263" t="e">
            <v>#DIV/0!</v>
          </cell>
          <cell r="AE263">
            <v>0.94885935661277188</v>
          </cell>
          <cell r="AF263">
            <v>-28.852931781360866</v>
          </cell>
          <cell r="AG263">
            <v>-90.660547373973401</v>
          </cell>
          <cell r="AH263">
            <v>-89.25584180000763</v>
          </cell>
          <cell r="AI263">
            <v>1880.37037037037</v>
          </cell>
          <cell r="AJ263">
            <v>-83.637619372442018</v>
          </cell>
          <cell r="AK263">
            <v>30.301874876266453</v>
          </cell>
          <cell r="AL263">
            <v>-29.078309776197599</v>
          </cell>
          <cell r="AM263">
            <v>-36.268879207831162</v>
          </cell>
          <cell r="AN263">
            <v>-32.419888405307475</v>
          </cell>
          <cell r="AO263">
            <v>-35.713771692024196</v>
          </cell>
          <cell r="AP263">
            <v>-54.351105344615796</v>
          </cell>
          <cell r="AQ263">
            <v>136.05272322137648</v>
          </cell>
          <cell r="AR263">
            <v>-10.429045678372432</v>
          </cell>
          <cell r="AS263">
            <v>19.090302603661797</v>
          </cell>
          <cell r="AT263">
            <v>-16.286203402500774</v>
          </cell>
          <cell r="AU263">
            <v>-77.329726684743264</v>
          </cell>
          <cell r="AV263">
            <v>5.4031802690198845</v>
          </cell>
          <cell r="AW263">
            <v>125.9871410717694</v>
          </cell>
          <cell r="AX263">
            <v>41.017950316956359</v>
          </cell>
          <cell r="AY263" t="e">
            <v>#DIV/0!</v>
          </cell>
          <cell r="AZ263">
            <v>2.8701902897015685</v>
          </cell>
          <cell r="BA263">
            <v>-45.465703187852377</v>
          </cell>
          <cell r="BB263">
            <v>87.38883254741674</v>
          </cell>
          <cell r="BC263">
            <v>-38.613106786900296</v>
          </cell>
          <cell r="BD263" t="e">
            <v>#DIV/0!</v>
          </cell>
          <cell r="BE263">
            <v>-17.286015105145111</v>
          </cell>
          <cell r="BF263">
            <v>-19.427145205914272</v>
          </cell>
          <cell r="BG263">
            <v>-19.853330638558319</v>
          </cell>
          <cell r="BH263">
            <v>-20.007137841596887</v>
          </cell>
          <cell r="BI263">
            <v>-10.113855782675301</v>
          </cell>
          <cell r="BJ263">
            <v>125.45828692364105</v>
          </cell>
          <cell r="BK263">
            <v>589.71321619674632</v>
          </cell>
          <cell r="BL263">
            <v>-93.887746796966226</v>
          </cell>
          <cell r="BM263">
            <v>-93.886824277448198</v>
          </cell>
          <cell r="BN263">
            <v>-100</v>
          </cell>
          <cell r="BO263" t="e">
            <v>#DIV/0!</v>
          </cell>
          <cell r="BP263" t="e">
            <v>#DIV/0!</v>
          </cell>
          <cell r="BQ263" t="e">
            <v>#DIV/0!</v>
          </cell>
          <cell r="BR263" t="e">
            <v>#DIV/0!</v>
          </cell>
          <cell r="BS263" t="e">
            <v>#DIV/0!</v>
          </cell>
          <cell r="BT263" t="e">
            <v>#DIV/0!</v>
          </cell>
          <cell r="BU263">
            <v>-100</v>
          </cell>
          <cell r="BV263">
            <v>-14.437686970328002</v>
          </cell>
          <cell r="BW263">
            <v>-2.2325311684546278</v>
          </cell>
          <cell r="BX263">
            <v>-43.149717514124298</v>
          </cell>
          <cell r="BY263" t="e">
            <v>#DIV/0!</v>
          </cell>
          <cell r="CA263">
            <v>201004</v>
          </cell>
          <cell r="CB263">
            <v>-10.277797291440422</v>
          </cell>
          <cell r="CC263">
            <v>-11.662825193417731</v>
          </cell>
          <cell r="CD263">
            <v>-4.4905989436488198</v>
          </cell>
          <cell r="CE263">
            <v>10.753871253046299</v>
          </cell>
          <cell r="CF263">
            <v>-99.882831812112656</v>
          </cell>
          <cell r="CG263">
            <v>-42.679085029655937</v>
          </cell>
          <cell r="CH263">
            <v>-97.246631517281784</v>
          </cell>
          <cell r="CI263">
            <v>-99.171057297820113</v>
          </cell>
          <cell r="CJ263">
            <v>5271.7291941470603</v>
          </cell>
          <cell r="CK263">
            <v>-19.161948133072698</v>
          </cell>
          <cell r="CL263" t="e">
            <v>#DIV/0!</v>
          </cell>
          <cell r="CM263">
            <v>-100</v>
          </cell>
          <cell r="CN263">
            <v>-11.105428573247835</v>
          </cell>
          <cell r="CO263">
            <v>14.9007873903563</v>
          </cell>
          <cell r="CP263">
            <v>-87.215834732380571</v>
          </cell>
          <cell r="CQ263">
            <v>9.081571941231374</v>
          </cell>
          <cell r="CR263">
            <v>99.806185358535771</v>
          </cell>
          <cell r="CS263">
            <v>-99.390353597429566</v>
          </cell>
          <cell r="CT263">
            <v>54.801816342168735</v>
          </cell>
          <cell r="CU263">
            <v>2.2272404648538071</v>
          </cell>
          <cell r="CV263">
            <v>-99.267004615721717</v>
          </cell>
          <cell r="CW263" t="e">
            <v>#DIV/0!</v>
          </cell>
          <cell r="CX263">
            <v>-86.528868224803148</v>
          </cell>
          <cell r="CY263">
            <v>-95.938656205798537</v>
          </cell>
          <cell r="CZ263">
            <v>219.61003888946021</v>
          </cell>
          <cell r="DA263">
            <v>-66.949645703559796</v>
          </cell>
          <cell r="DB263">
            <v>-28.393315294807479</v>
          </cell>
          <cell r="DC263">
            <v>885.88800553962346</v>
          </cell>
          <cell r="DD263" t="e">
            <v>#DIV/0!</v>
          </cell>
          <cell r="DE263">
            <v>339.45057741988603</v>
          </cell>
          <cell r="DF263">
            <v>-26.152958283563819</v>
          </cell>
          <cell r="DG263">
            <v>-91.604616640190841</v>
          </cell>
          <cell r="DH263">
            <v>79.827810408962563</v>
          </cell>
          <cell r="DI263">
            <v>343.73443983402484</v>
          </cell>
          <cell r="DJ263">
            <v>-76.173181377303592</v>
          </cell>
          <cell r="DK263">
            <v>-61.298370340352662</v>
          </cell>
          <cell r="DL263">
            <v>25.367181154065108</v>
          </cell>
          <cell r="DM263">
            <v>-34.180372073891434</v>
          </cell>
          <cell r="DN263">
            <v>-23.003086750416102</v>
          </cell>
          <cell r="DO263">
            <v>-42.909126297190625</v>
          </cell>
          <cell r="DP263">
            <v>-24.603774786723861</v>
          </cell>
          <cell r="DQ263">
            <v>42.162751743423996</v>
          </cell>
          <cell r="DR263">
            <v>-27.914278128181692</v>
          </cell>
          <cell r="DS263">
            <v>8.9344067575394917</v>
          </cell>
          <cell r="DT263">
            <v>26.141789705999471</v>
          </cell>
          <cell r="DU263">
            <v>-57.941402060825268</v>
          </cell>
          <cell r="DV263">
            <v>27.57844052763258</v>
          </cell>
          <cell r="DW263">
            <v>28.854064481666796</v>
          </cell>
          <cell r="DX263">
            <v>63.598637014868473</v>
          </cell>
          <cell r="DY263">
            <v>-100</v>
          </cell>
          <cell r="DZ263">
            <v>-8.4250203697822457</v>
          </cell>
          <cell r="EA263">
            <v>-42.477774548425472</v>
          </cell>
          <cell r="EB263">
            <v>23.090999793623723</v>
          </cell>
          <cell r="EC263">
            <v>-39.13258139736557</v>
          </cell>
          <cell r="ED263">
            <v>-20.047034012486748</v>
          </cell>
          <cell r="EE263">
            <v>-16.157649738643258</v>
          </cell>
          <cell r="EF263">
            <v>-19.257572955795226</v>
          </cell>
          <cell r="EG263">
            <v>-18.034399826568745</v>
          </cell>
          <cell r="EH263">
            <v>-16.858542565164953</v>
          </cell>
          <cell r="EI263">
            <v>-10.711699879003419</v>
          </cell>
          <cell r="EJ263">
            <v>29.825586631956014</v>
          </cell>
          <cell r="EK263">
            <v>117.87729712605977</v>
          </cell>
          <cell r="EL263">
            <v>-59.28987711048061</v>
          </cell>
          <cell r="EM263">
            <v>-59.204153076302639</v>
          </cell>
          <cell r="EN263">
            <v>-100</v>
          </cell>
          <cell r="EO263" t="e">
            <v>#DIV/0!</v>
          </cell>
          <cell r="EP263" t="e">
            <v>#DIV/0!</v>
          </cell>
          <cell r="EQ263" t="e">
            <v>#DIV/0!</v>
          </cell>
          <cell r="ER263" t="e">
            <v>#DIV/0!</v>
          </cell>
          <cell r="ES263" t="e">
            <v>#DIV/0!</v>
          </cell>
          <cell r="ET263" t="e">
            <v>#DIV/0!</v>
          </cell>
          <cell r="EU263">
            <v>-100</v>
          </cell>
          <cell r="EV263">
            <v>9.6951743842699472</v>
          </cell>
          <cell r="EW263">
            <v>23.603842849332196</v>
          </cell>
          <cell r="EX263">
            <v>-28.128436331647251</v>
          </cell>
          <cell r="EY263" t="e">
            <v>#DIV/0!</v>
          </cell>
        </row>
        <row r="264">
          <cell r="A264">
            <v>201005</v>
          </cell>
          <cell r="B264">
            <v>-15.698764922917675</v>
          </cell>
          <cell r="C264">
            <v>-16.243365404456242</v>
          </cell>
          <cell r="D264">
            <v>12.612413506756752</v>
          </cell>
          <cell r="E264">
            <v>29.195097174283916</v>
          </cell>
          <cell r="F264">
            <v>-60.632718546082074</v>
          </cell>
          <cell r="G264">
            <v>-42.975472022997948</v>
          </cell>
          <cell r="H264">
            <v>-100</v>
          </cell>
          <cell r="I264">
            <v>-99.930554399256977</v>
          </cell>
          <cell r="J264">
            <v>1480.9457634162814</v>
          </cell>
          <cell r="K264">
            <v>1099.9999999999998</v>
          </cell>
          <cell r="L264" t="e">
            <v>#DIV/0!</v>
          </cell>
          <cell r="M264" t="e">
            <v>#DIV/0!</v>
          </cell>
          <cell r="N264">
            <v>-28.646633119127145</v>
          </cell>
          <cell r="O264">
            <v>42.567457336769934</v>
          </cell>
          <cell r="P264">
            <v>326.76301885788035</v>
          </cell>
          <cell r="Q264">
            <v>-9.1922238084000583</v>
          </cell>
          <cell r="R264">
            <v>119.80347457683678</v>
          </cell>
          <cell r="S264">
            <v>-93.470496503848281</v>
          </cell>
          <cell r="T264">
            <v>83.457502141746971</v>
          </cell>
          <cell r="U264">
            <v>55.165651726933163</v>
          </cell>
          <cell r="V264">
            <v>-56.88086931003</v>
          </cell>
          <cell r="W264" t="e">
            <v>#DIV/0!</v>
          </cell>
          <cell r="X264">
            <v>-93.052758021681697</v>
          </cell>
          <cell r="Y264">
            <v>-74.481912936848559</v>
          </cell>
          <cell r="Z264">
            <v>74.806564861733193</v>
          </cell>
          <cell r="AA264">
            <v>-92.950220255482989</v>
          </cell>
          <cell r="AB264">
            <v>126.3365154631274</v>
          </cell>
          <cell r="AC264" t="e">
            <v>#DIV/0!</v>
          </cell>
          <cell r="AD264">
            <v>-96.276470588235298</v>
          </cell>
          <cell r="AE264">
            <v>1096.4590915217923</v>
          </cell>
          <cell r="AF264">
            <v>-22.435811670060843</v>
          </cell>
          <cell r="AG264">
            <v>-86.939536628534469</v>
          </cell>
          <cell r="AH264">
            <v>-42.72520289057519</v>
          </cell>
          <cell r="AI264">
            <v>99.387755102040842</v>
          </cell>
          <cell r="AJ264">
            <v>-64.112445980985314</v>
          </cell>
          <cell r="AK264">
            <v>1.3886527009201615</v>
          </cell>
          <cell r="AL264">
            <v>-9.0795303887252601</v>
          </cell>
          <cell r="AM264">
            <v>-56.087119510404463</v>
          </cell>
          <cell r="AN264">
            <v>-7.1073696751640938</v>
          </cell>
          <cell r="AO264">
            <v>-53.669514782372183</v>
          </cell>
          <cell r="AP264">
            <v>-55.46036678170401</v>
          </cell>
          <cell r="AQ264">
            <v>240.54114614820747</v>
          </cell>
          <cell r="AR264">
            <v>16.490623260228858</v>
          </cell>
          <cell r="AS264">
            <v>-19.745582623858795</v>
          </cell>
          <cell r="AT264">
            <v>9.1998675853631084</v>
          </cell>
          <cell r="AU264">
            <v>-43.498141164512283</v>
          </cell>
          <cell r="AV264">
            <v>-12.337881569715606</v>
          </cell>
          <cell r="AW264">
            <v>457.92708401524294</v>
          </cell>
          <cell r="AX264">
            <v>10.063414331708358</v>
          </cell>
          <cell r="AY264" t="e">
            <v>#DIV/0!</v>
          </cell>
          <cell r="AZ264">
            <v>-17.46932385206793</v>
          </cell>
          <cell r="BA264">
            <v>-16.343936074075089</v>
          </cell>
          <cell r="BB264">
            <v>96.910815735120451</v>
          </cell>
          <cell r="BC264">
            <v>-38.731623834002669</v>
          </cell>
          <cell r="BD264">
            <v>-20.585639129894489</v>
          </cell>
          <cell r="BE264">
            <v>-15.884806932257348</v>
          </cell>
          <cell r="BF264">
            <v>-19.524582352647087</v>
          </cell>
          <cell r="BG264">
            <v>-18.786751923571117</v>
          </cell>
          <cell r="BH264">
            <v>-20.004350692408764</v>
          </cell>
          <cell r="BI264">
            <v>-10.113855782675301</v>
          </cell>
          <cell r="BJ264">
            <v>132.43927313512827</v>
          </cell>
          <cell r="BK264">
            <v>1356.8987822110837</v>
          </cell>
          <cell r="BL264">
            <v>-40.04667941467649</v>
          </cell>
          <cell r="BM264">
            <v>-40.04667941467649</v>
          </cell>
          <cell r="BN264" t="e">
            <v>#DIV/0!</v>
          </cell>
          <cell r="BO264" t="e">
            <v>#DIV/0!</v>
          </cell>
          <cell r="BP264" t="e">
            <v>#DIV/0!</v>
          </cell>
          <cell r="BQ264" t="e">
            <v>#DIV/0!</v>
          </cell>
          <cell r="BR264" t="e">
            <v>#DIV/0!</v>
          </cell>
          <cell r="BS264" t="e">
            <v>#DIV/0!</v>
          </cell>
          <cell r="BT264" t="e">
            <v>#DIV/0!</v>
          </cell>
          <cell r="BU264" t="e">
            <v>#DIV/0!</v>
          </cell>
          <cell r="BV264">
            <v>-2.0084316300400644</v>
          </cell>
          <cell r="BW264">
            <v>6.3287342531493778</v>
          </cell>
          <cell r="BX264">
            <v>-23.977086743044183</v>
          </cell>
          <cell r="BY264" t="e">
            <v>#DIV/0!</v>
          </cell>
          <cell r="CA264">
            <v>201005</v>
          </cell>
          <cell r="CB264">
            <v>-11.947744156140416</v>
          </cell>
          <cell r="CC264">
            <v>-13.101396797084448</v>
          </cell>
          <cell r="CD264">
            <v>-1.2011658411103667</v>
          </cell>
          <cell r="CE264">
            <v>14.594531392990646</v>
          </cell>
          <cell r="CF264">
            <v>-99.363398476061292</v>
          </cell>
          <cell r="CG264">
            <v>-42.774515660807722</v>
          </cell>
          <cell r="CH264">
            <v>-97.347629796839726</v>
          </cell>
          <cell r="CI264">
            <v>-99.416986217028494</v>
          </cell>
          <cell r="CJ264">
            <v>4055.5370826405988</v>
          </cell>
          <cell r="CK264">
            <v>-10.213484718252118</v>
          </cell>
          <cell r="CL264" t="e">
            <v>#DIV/0!</v>
          </cell>
          <cell r="CM264">
            <v>-100</v>
          </cell>
          <cell r="CN264">
            <v>-12.96926227139781</v>
          </cell>
          <cell r="CO264">
            <v>21.231477431058494</v>
          </cell>
          <cell r="CP264">
            <v>-77.667033800907646</v>
          </cell>
          <cell r="CQ264">
            <v>5.3162309025408376</v>
          </cell>
          <cell r="CR264">
            <v>104.1278971197423</v>
          </cell>
          <cell r="CS264">
            <v>-99.108363435951816</v>
          </cell>
          <cell r="CT264">
            <v>59.627028236355784</v>
          </cell>
          <cell r="CU264">
            <v>11.154368207372656</v>
          </cell>
          <cell r="CV264">
            <v>-95.299519918046087</v>
          </cell>
          <cell r="CW264" t="e">
            <v>#DIV/0!</v>
          </cell>
          <cell r="CX264">
            <v>-88.613644908997927</v>
          </cell>
          <cell r="CY264">
            <v>-95.461810452306494</v>
          </cell>
          <cell r="CZ264">
            <v>168.19120282291789</v>
          </cell>
          <cell r="DA264">
            <v>-75.178912279350698</v>
          </cell>
          <cell r="DB264">
            <v>-10.600408565175726</v>
          </cell>
          <cell r="DC264">
            <v>885.88800553962346</v>
          </cell>
          <cell r="DD264">
            <v>-86.341176470588238</v>
          </cell>
          <cell r="DE264">
            <v>435.98113267866131</v>
          </cell>
          <cell r="DF264">
            <v>-25.496725743110147</v>
          </cell>
          <cell r="DG264">
            <v>-90.726745640449622</v>
          </cell>
          <cell r="DH264">
            <v>36.499637392828561</v>
          </cell>
          <cell r="DI264">
            <v>273.09734513274333</v>
          </cell>
          <cell r="DJ264">
            <v>-72.889823529411757</v>
          </cell>
          <cell r="DK264">
            <v>-52.756539898492179</v>
          </cell>
          <cell r="DL264">
            <v>14.824524591286092</v>
          </cell>
          <cell r="DM264">
            <v>-37.030412090067877</v>
          </cell>
          <cell r="DN264">
            <v>-18.942381770382539</v>
          </cell>
          <cell r="DO264">
            <v>-45.920196564965963</v>
          </cell>
          <cell r="DP264">
            <v>-33.371077541265421</v>
          </cell>
          <cell r="DQ264">
            <v>63.792821527500422</v>
          </cell>
          <cell r="DR264">
            <v>-21.331576393526746</v>
          </cell>
          <cell r="DS264">
            <v>4.2098090834200548</v>
          </cell>
          <cell r="DT264">
            <v>23.188542771894987</v>
          </cell>
          <cell r="DU264">
            <v>-56.284430746042638</v>
          </cell>
          <cell r="DV264">
            <v>21.248546058043559</v>
          </cell>
          <cell r="DW264">
            <v>73.621078486915849</v>
          </cell>
          <cell r="DX264">
            <v>48.424538661190496</v>
          </cell>
          <cell r="DY264">
            <v>-100</v>
          </cell>
          <cell r="DZ264">
            <v>-10.206927479028565</v>
          </cell>
          <cell r="EA264">
            <v>-37.438391951618613</v>
          </cell>
          <cell r="EB264">
            <v>33.937947151041072</v>
          </cell>
          <cell r="EC264">
            <v>-39.002887838131187</v>
          </cell>
          <cell r="ED264">
            <v>-20.072367914017235</v>
          </cell>
          <cell r="EE264">
            <v>-16.107961249935215</v>
          </cell>
          <cell r="EF264">
            <v>-19.326180536133151</v>
          </cell>
          <cell r="EG264">
            <v>-18.181181036786981</v>
          </cell>
          <cell r="EH264">
            <v>-17.141520866606413</v>
          </cell>
          <cell r="EI264">
            <v>-10.610662484187188</v>
          </cell>
          <cell r="EJ264">
            <v>42.419402256150107</v>
          </cell>
          <cell r="EK264">
            <v>180.71216784012125</v>
          </cell>
          <cell r="EL264">
            <v>-46.643714913746628</v>
          </cell>
          <cell r="EM264">
            <v>-46.605250707175863</v>
          </cell>
          <cell r="EN264">
            <v>-100</v>
          </cell>
          <cell r="EO264" t="e">
            <v>#DIV/0!</v>
          </cell>
          <cell r="EP264" t="e">
            <v>#DIV/0!</v>
          </cell>
          <cell r="EQ264" t="e">
            <v>#DIV/0!</v>
          </cell>
          <cell r="ER264" t="e">
            <v>#DIV/0!</v>
          </cell>
          <cell r="ES264" t="e">
            <v>#DIV/0!</v>
          </cell>
          <cell r="ET264" t="e">
            <v>#DIV/0!</v>
          </cell>
          <cell r="EU264">
            <v>-100</v>
          </cell>
          <cell r="EV264">
            <v>7.2606482981865383</v>
          </cell>
          <cell r="EW264">
            <v>20.034702856788726</v>
          </cell>
          <cell r="EX264">
            <v>-27.24908996359855</v>
          </cell>
          <cell r="EY264" t="e">
            <v>#DIV/0!</v>
          </cell>
        </row>
        <row r="265">
          <cell r="A265">
            <v>201006</v>
          </cell>
          <cell r="B265">
            <v>19.132609248739143</v>
          </cell>
          <cell r="C265">
            <v>19.102314805535414</v>
          </cell>
          <cell r="D265">
            <v>5.6057318718005149</v>
          </cell>
          <cell r="E265">
            <v>10.844597298523581</v>
          </cell>
          <cell r="F265">
            <v>-100</v>
          </cell>
          <cell r="G265">
            <v>-59.21399674435677</v>
          </cell>
          <cell r="H265" t="e">
            <v>#DIV/0!</v>
          </cell>
          <cell r="I265">
            <v>-100</v>
          </cell>
          <cell r="J265">
            <v>289.07793036934402</v>
          </cell>
          <cell r="K265">
            <v>197.14285714285722</v>
          </cell>
          <cell r="L265" t="e">
            <v>#DIV/0!</v>
          </cell>
          <cell r="M265" t="e">
            <v>#DIV/0!</v>
          </cell>
          <cell r="N265">
            <v>8.0440775715623829</v>
          </cell>
          <cell r="O265">
            <v>1.3337655969957893</v>
          </cell>
          <cell r="P265">
            <v>488.77765535757248</v>
          </cell>
          <cell r="Q265">
            <v>67.323797122222572</v>
          </cell>
          <cell r="R265">
            <v>59.516719022522977</v>
          </cell>
          <cell r="S265">
            <v>-98.205938422165929</v>
          </cell>
          <cell r="T265">
            <v>143.09211847391245</v>
          </cell>
          <cell r="U265">
            <v>-0.64572856111055899</v>
          </cell>
          <cell r="V265">
            <v>-14.776765926582598</v>
          </cell>
          <cell r="W265" t="e">
            <v>#DIV/0!</v>
          </cell>
          <cell r="X265">
            <v>-87.027518782532383</v>
          </cell>
          <cell r="Y265" t="e">
            <v>#DIV/0!</v>
          </cell>
          <cell r="Z265">
            <v>-75.447799385875129</v>
          </cell>
          <cell r="AA265">
            <v>-75.990144726692421</v>
          </cell>
          <cell r="AB265">
            <v>44.892546741269484</v>
          </cell>
          <cell r="AC265" t="e">
            <v>#DIV/0!</v>
          </cell>
          <cell r="AD265" t="e">
            <v>#DIV/0!</v>
          </cell>
          <cell r="AE265">
            <v>-25.7925540562523</v>
          </cell>
          <cell r="AF265">
            <v>-7.0693700691464443</v>
          </cell>
          <cell r="AG265">
            <v>-86.124793443159859</v>
          </cell>
          <cell r="AH265">
            <v>-25.299196442616292</v>
          </cell>
          <cell r="AI265">
            <v>117.10526315789474</v>
          </cell>
          <cell r="AJ265">
            <v>-67.976773049645388</v>
          </cell>
          <cell r="AK265">
            <v>95.986753771759624</v>
          </cell>
          <cell r="AL265">
            <v>20.538509899067918</v>
          </cell>
          <cell r="AM265">
            <v>-77.220661452021574</v>
          </cell>
          <cell r="AN265">
            <v>-10.569971546911631</v>
          </cell>
          <cell r="AO265">
            <v>-66.627890172546387</v>
          </cell>
          <cell r="AP265">
            <v>-19.192022886172211</v>
          </cell>
          <cell r="AQ265">
            <v>89.277157172441321</v>
          </cell>
          <cell r="AR265">
            <v>21.76817492415168</v>
          </cell>
          <cell r="AS265">
            <v>-8.2030314211721134E-2</v>
          </cell>
          <cell r="AT265">
            <v>-44.603154928393828</v>
          </cell>
          <cell r="AU265">
            <v>-65.143090666608316</v>
          </cell>
          <cell r="AV265">
            <v>55.765876308073814</v>
          </cell>
          <cell r="AW265">
            <v>420.0434772029846</v>
          </cell>
          <cell r="AX265">
            <v>-64.506501466493873</v>
          </cell>
          <cell r="AY265" t="e">
            <v>#DIV/0!</v>
          </cell>
          <cell r="AZ265">
            <v>-20.857072584071076</v>
          </cell>
          <cell r="BA265">
            <v>-30.377414778142978</v>
          </cell>
          <cell r="BB265">
            <v>85.187237143644779</v>
          </cell>
          <cell r="BC265">
            <v>-38.804463908394517</v>
          </cell>
          <cell r="BD265">
            <v>-20.107312041212865</v>
          </cell>
          <cell r="BE265">
            <v>-17.352926315338763</v>
          </cell>
          <cell r="BF265">
            <v>-19.445156553225203</v>
          </cell>
          <cell r="BG265">
            <v>-19.996182113200348</v>
          </cell>
          <cell r="BH265">
            <v>-19.997742410099917</v>
          </cell>
          <cell r="BI265">
            <v>-10.113855782675301</v>
          </cell>
          <cell r="BJ265">
            <v>106.77729571081582</v>
          </cell>
          <cell r="BK265">
            <v>49290.352380079552</v>
          </cell>
          <cell r="BL265">
            <v>46.346231593866349</v>
          </cell>
          <cell r="BM265">
            <v>46.346231593866349</v>
          </cell>
          <cell r="BN265" t="e">
            <v>#DIV/0!</v>
          </cell>
          <cell r="BO265" t="e">
            <v>#DIV/0!</v>
          </cell>
          <cell r="BP265" t="e">
            <v>#DIV/0!</v>
          </cell>
          <cell r="BQ265" t="e">
            <v>#DIV/0!</v>
          </cell>
          <cell r="BR265" t="e">
            <v>#DIV/0!</v>
          </cell>
          <cell r="BS265" t="e">
            <v>#DIV/0!</v>
          </cell>
          <cell r="BT265" t="e">
            <v>#DIV/0!</v>
          </cell>
          <cell r="BU265" t="e">
            <v>#DIV/0!</v>
          </cell>
          <cell r="BV265">
            <v>19.725901226372898</v>
          </cell>
          <cell r="BW265">
            <v>26.940020332090825</v>
          </cell>
          <cell r="BX265">
            <v>2.0618556701031139</v>
          </cell>
          <cell r="BY265" t="e">
            <v>#DIV/0!</v>
          </cell>
          <cell r="CA265">
            <v>201006</v>
          </cell>
          <cell r="CB265">
            <v>-6.3592712444147281</v>
          </cell>
          <cell r="CC265">
            <v>-7.2703393842806747</v>
          </cell>
          <cell r="CD265">
            <v>-6.5209937179673716E-2</v>
          </cell>
          <cell r="CE265">
            <v>13.853453636384657</v>
          </cell>
          <cell r="CF265">
            <v>-99.365020795121822</v>
          </cell>
          <cell r="CG265">
            <v>-46.944986761220434</v>
          </cell>
          <cell r="CH265">
            <v>-97.347629796839726</v>
          </cell>
          <cell r="CI265">
            <v>-99.463241643495437</v>
          </cell>
          <cell r="CJ265">
            <v>2623.4217832009813</v>
          </cell>
          <cell r="CK265">
            <v>5.8467184244011605</v>
          </cell>
          <cell r="CL265" t="e">
            <v>#DIV/0!</v>
          </cell>
          <cell r="CM265">
            <v>-100</v>
          </cell>
          <cell r="CN265">
            <v>-10.943086809043237</v>
          </cell>
          <cell r="CO265">
            <v>16.485754923895854</v>
          </cell>
          <cell r="CP265">
            <v>-64.261827887864001</v>
          </cell>
          <cell r="CQ265">
            <v>13.283333741044444</v>
          </cell>
          <cell r="CR265">
            <v>95.242397633763375</v>
          </cell>
          <cell r="CS265">
            <v>-99.03251755043452</v>
          </cell>
          <cell r="CT265">
            <v>70.761578534346114</v>
          </cell>
          <cell r="CU265">
            <v>9.5653988300937272</v>
          </cell>
          <cell r="CV265">
            <v>-92.361194861958651</v>
          </cell>
          <cell r="CW265" t="e">
            <v>#DIV/0!</v>
          </cell>
          <cell r="CX265">
            <v>-88.467987503647734</v>
          </cell>
          <cell r="CY265">
            <v>-95.121166908523577</v>
          </cell>
          <cell r="CZ265">
            <v>137.52422342777203</v>
          </cell>
          <cell r="DA265">
            <v>-75.389463539470214</v>
          </cell>
          <cell r="DB265">
            <v>-2.2039094687893623</v>
          </cell>
          <cell r="DC265">
            <v>885.88800553962346</v>
          </cell>
          <cell r="DD265">
            <v>-85.629411764705878</v>
          </cell>
          <cell r="DE265">
            <v>280.53220413422821</v>
          </cell>
          <cell r="DF265">
            <v>-23.098904196820726</v>
          </cell>
          <cell r="DG265">
            <v>-90.115615282750312</v>
          </cell>
          <cell r="DH265">
            <v>22.458756745946346</v>
          </cell>
          <cell r="DI265">
            <v>244.53012048192772</v>
          </cell>
          <cell r="DJ265">
            <v>-72.314218944744482</v>
          </cell>
          <cell r="DK265">
            <v>-43.660476250897105</v>
          </cell>
          <cell r="DL265">
            <v>15.796884443445023</v>
          </cell>
          <cell r="DM265">
            <v>-42.655477884957584</v>
          </cell>
          <cell r="DN265">
            <v>-17.675641639612451</v>
          </cell>
          <cell r="DO265">
            <v>-51.358097378597009</v>
          </cell>
          <cell r="DP265">
            <v>-30.420043952363159</v>
          </cell>
          <cell r="DQ265">
            <v>67.225052233472269</v>
          </cell>
          <cell r="DR265">
            <v>-16.37531991283835</v>
          </cell>
          <cell r="DS265">
            <v>3.6403885419528592</v>
          </cell>
          <cell r="DT265">
            <v>15.446000406179422</v>
          </cell>
          <cell r="DU265">
            <v>-57.484293309241757</v>
          </cell>
          <cell r="DV265">
            <v>24.999353099702276</v>
          </cell>
          <cell r="DW265">
            <v>113.52658257271432</v>
          </cell>
          <cell r="DX265">
            <v>-4.2289778583448481</v>
          </cell>
          <cell r="DY265">
            <v>-100</v>
          </cell>
          <cell r="DZ265">
            <v>-11.875562130481043</v>
          </cell>
          <cell r="EA265">
            <v>-36.261215139393968</v>
          </cell>
          <cell r="EB265">
            <v>38.924437951956122</v>
          </cell>
          <cell r="EC265">
            <v>-38.964124371599517</v>
          </cell>
          <cell r="ED265">
            <v>-20.076328344159094</v>
          </cell>
          <cell r="EE265">
            <v>-16.33556754846154</v>
          </cell>
          <cell r="EF265">
            <v>-19.346990676929735</v>
          </cell>
          <cell r="EG265">
            <v>-18.424061505922978</v>
          </cell>
          <cell r="EH265">
            <v>-17.384380366129633</v>
          </cell>
          <cell r="EI265">
            <v>-10.538839069940224</v>
          </cell>
          <cell r="EJ265">
            <v>46.575864205767999</v>
          </cell>
          <cell r="EK265">
            <v>241.29265341961764</v>
          </cell>
          <cell r="EL265">
            <v>-26.318983635617286</v>
          </cell>
          <cell r="EM265">
            <v>-26.277483554648725</v>
          </cell>
          <cell r="EN265">
            <v>-100</v>
          </cell>
          <cell r="EO265" t="e">
            <v>#DIV/0!</v>
          </cell>
          <cell r="EP265" t="e">
            <v>#DIV/0!</v>
          </cell>
          <cell r="EQ265" t="e">
            <v>#DIV/0!</v>
          </cell>
          <cell r="ER265" t="e">
            <v>#DIV/0!</v>
          </cell>
          <cell r="ES265" t="e">
            <v>#DIV/0!</v>
          </cell>
          <cell r="ET265" t="e">
            <v>#DIV/0!</v>
          </cell>
          <cell r="EU265">
            <v>-100</v>
          </cell>
          <cell r="EV265">
            <v>9.2330579467644043</v>
          </cell>
          <cell r="EW265">
            <v>21.102263202011713</v>
          </cell>
          <cell r="EX265">
            <v>-22.32799653829511</v>
          </cell>
          <cell r="EY265" t="e">
            <v>#DIV/0!</v>
          </cell>
        </row>
        <row r="266">
          <cell r="A266">
            <v>201007</v>
          </cell>
          <cell r="B266">
            <v>-15.467004092506826</v>
          </cell>
          <cell r="C266">
            <v>-16.215253969748773</v>
          </cell>
          <cell r="D266">
            <v>-31.898188132298728</v>
          </cell>
          <cell r="E266">
            <v>-45.588670902074824</v>
          </cell>
          <cell r="F266">
            <v>317.96017560363748</v>
          </cell>
          <cell r="G266">
            <v>-15.023198840924337</v>
          </cell>
          <cell r="H266">
            <v>-100</v>
          </cell>
          <cell r="I266">
            <v>-100</v>
          </cell>
          <cell r="J266">
            <v>79.013516546366759</v>
          </cell>
          <cell r="K266">
            <v>-26.964285714285722</v>
          </cell>
          <cell r="L266" t="e">
            <v>#DIV/0!</v>
          </cell>
          <cell r="M266" t="e">
            <v>#DIV/0!</v>
          </cell>
          <cell r="N266">
            <v>39.76590177280795</v>
          </cell>
          <cell r="O266">
            <v>-72.097063781788137</v>
          </cell>
          <cell r="P266">
            <v>-10.08242543594956</v>
          </cell>
          <cell r="Q266">
            <v>38.124128894496749</v>
          </cell>
          <cell r="R266">
            <v>233.80907618432667</v>
          </cell>
          <cell r="S266">
            <v>-99.677363153581595</v>
          </cell>
          <cell r="T266">
            <v>83.020704537658247</v>
          </cell>
          <cell r="U266">
            <v>31.055422409963768</v>
          </cell>
          <cell r="V266">
            <v>538.9820915370284</v>
          </cell>
          <cell r="W266" t="e">
            <v>#DIV/0!</v>
          </cell>
          <cell r="X266">
            <v>8.2051818426321432</v>
          </cell>
          <cell r="Y266">
            <v>-60.636442894507418</v>
          </cell>
          <cell r="Z266" t="e">
            <v>#DIV/0!</v>
          </cell>
          <cell r="AA266">
            <v>-59.10010325562947</v>
          </cell>
          <cell r="AB266">
            <v>0.29772362016950638</v>
          </cell>
          <cell r="AC266" t="e">
            <v>#DIV/0!</v>
          </cell>
          <cell r="AD266" t="e">
            <v>#DIV/0!</v>
          </cell>
          <cell r="AE266">
            <v>-31.371700562526058</v>
          </cell>
          <cell r="AF266">
            <v>-17.496461778172517</v>
          </cell>
          <cell r="AG266">
            <v>-89.297526269975805</v>
          </cell>
          <cell r="AH266">
            <v>53.24231130859863</v>
          </cell>
          <cell r="AI266">
            <v>-100</v>
          </cell>
          <cell r="AJ266">
            <v>0.35787965616044914</v>
          </cell>
          <cell r="AK266">
            <v>-36.740958250045786</v>
          </cell>
          <cell r="AL266">
            <v>-38.955627544092273</v>
          </cell>
          <cell r="AM266">
            <v>-53.172252164128359</v>
          </cell>
          <cell r="AN266">
            <v>1.9314879799553637</v>
          </cell>
          <cell r="AO266">
            <v>-41.627907979131294</v>
          </cell>
          <cell r="AP266">
            <v>-17.525953374338798</v>
          </cell>
          <cell r="AQ266">
            <v>106.80590354226678</v>
          </cell>
          <cell r="AR266">
            <v>12.092288931911384</v>
          </cell>
          <cell r="AS266">
            <v>6.0321396404784906</v>
          </cell>
          <cell r="AT266">
            <v>44.693247155299304</v>
          </cell>
          <cell r="AU266">
            <v>-57.450732983444041</v>
          </cell>
          <cell r="AV266">
            <v>24.103951303207467</v>
          </cell>
          <cell r="AW266">
            <v>202.1462213617308</v>
          </cell>
          <cell r="AX266">
            <v>-52.941766557774514</v>
          </cell>
          <cell r="AY266" t="e">
            <v>#DIV/0!</v>
          </cell>
          <cell r="AZ266">
            <v>-13.792430023684517</v>
          </cell>
          <cell r="BA266">
            <v>-53.271613297099364</v>
          </cell>
          <cell r="BB266">
            <v>-14.07981227416613</v>
          </cell>
          <cell r="BC266">
            <v>-43.661538539354929</v>
          </cell>
          <cell r="BD266">
            <v>-100</v>
          </cell>
          <cell r="BE266">
            <v>-19.999235319156966</v>
          </cell>
          <cell r="BF266">
            <v>-19.374282422783864</v>
          </cell>
          <cell r="BG266">
            <v>-20.003488450564234</v>
          </cell>
          <cell r="BH266">
            <v>-19.999591501941964</v>
          </cell>
          <cell r="BI266">
            <v>-9.9226704562747301</v>
          </cell>
          <cell r="BJ266">
            <v>-71.959985840443139</v>
          </cell>
          <cell r="BK266">
            <v>-84124.227847490751</v>
          </cell>
          <cell r="BL266">
            <v>111.22699486879574</v>
          </cell>
          <cell r="BM266">
            <v>111.22699486879574</v>
          </cell>
          <cell r="BN266" t="e">
            <v>#DIV/0!</v>
          </cell>
          <cell r="BO266" t="e">
            <v>#DIV/0!</v>
          </cell>
          <cell r="BP266" t="e">
            <v>#DIV/0!</v>
          </cell>
          <cell r="BQ266" t="e">
            <v>#DIV/0!</v>
          </cell>
          <cell r="BR266" t="e">
            <v>#DIV/0!</v>
          </cell>
          <cell r="BS266" t="e">
            <v>#DIV/0!</v>
          </cell>
          <cell r="BT266" t="e">
            <v>#DIV/0!</v>
          </cell>
          <cell r="BU266" t="e">
            <v>#DIV/0!</v>
          </cell>
          <cell r="BV266">
            <v>-8.7001255070613013</v>
          </cell>
          <cell r="BW266">
            <v>-8.3493019436079976</v>
          </cell>
          <cell r="BX266">
            <v>-9.6648480124707703</v>
          </cell>
          <cell r="BY266" t="e">
            <v>#DIV/0!</v>
          </cell>
          <cell r="CA266">
            <v>201007</v>
          </cell>
          <cell r="CB266">
            <v>-7.2258486102218882</v>
          </cell>
          <cell r="CC266">
            <v>-8.0851039429138893</v>
          </cell>
          <cell r="CD266">
            <v>-3.5514815218554361</v>
          </cell>
          <cell r="CE266">
            <v>6.998955604741127</v>
          </cell>
          <cell r="CF266">
            <v>-98.891861706836849</v>
          </cell>
          <cell r="CG266">
            <v>-41.400295857018691</v>
          </cell>
          <cell r="CH266">
            <v>-97.633434038267879</v>
          </cell>
          <cell r="CI266">
            <v>-99.463447403530864</v>
          </cell>
          <cell r="CJ266">
            <v>1423.9982663121934</v>
          </cell>
          <cell r="CK266">
            <v>4.235712907920842</v>
          </cell>
          <cell r="CL266" t="e">
            <v>#DIV/0!</v>
          </cell>
          <cell r="CM266">
            <v>-100</v>
          </cell>
          <cell r="CN266">
            <v>-7.5790050365277608</v>
          </cell>
          <cell r="CO266">
            <v>4.3564060311325932</v>
          </cell>
          <cell r="CP266">
            <v>-63.855920736112246</v>
          </cell>
          <cell r="CQ266">
            <v>14.946665567547782</v>
          </cell>
          <cell r="CR266">
            <v>107.03495392160826</v>
          </cell>
          <cell r="CS266">
            <v>-99.129431687858514</v>
          </cell>
          <cell r="CT266">
            <v>72.121342872039861</v>
          </cell>
          <cell r="CU266">
            <v>11.126044348844459</v>
          </cell>
          <cell r="CV266">
            <v>-84.02588789269609</v>
          </cell>
          <cell r="CW266" t="e">
            <v>#DIV/0!</v>
          </cell>
          <cell r="CX266">
            <v>-87.129691544983871</v>
          </cell>
          <cell r="CY266">
            <v>-94.590508133489848</v>
          </cell>
          <cell r="CZ266">
            <v>157.80501657124023</v>
          </cell>
          <cell r="DA266">
            <v>-72.353260718556427</v>
          </cell>
          <cell r="DB266">
            <v>-1.9360237599722581</v>
          </cell>
          <cell r="DC266">
            <v>979.05340815308887</v>
          </cell>
          <cell r="DD266">
            <v>-81.164705882352948</v>
          </cell>
          <cell r="DE266">
            <v>241.68042950846342</v>
          </cell>
          <cell r="DF266">
            <v>-22.509386555876048</v>
          </cell>
          <cell r="DG266">
            <v>-90.04367910759143</v>
          </cell>
          <cell r="DH266">
            <v>33.078860688744925</v>
          </cell>
          <cell r="DI266">
            <v>231.74013921113692</v>
          </cell>
          <cell r="DJ266">
            <v>-69.772115866492939</v>
          </cell>
          <cell r="DK266">
            <v>-43.203566232459153</v>
          </cell>
          <cell r="DL266">
            <v>8.0039920942847971</v>
          </cell>
          <cell r="DM266">
            <v>-43.591026266115854</v>
          </cell>
          <cell r="DN266">
            <v>-14.960909202645553</v>
          </cell>
          <cell r="DO266">
            <v>-49.714461747021446</v>
          </cell>
          <cell r="DP266">
            <v>-29.454268668429208</v>
          </cell>
          <cell r="DQ266">
            <v>71.68310998336662</v>
          </cell>
          <cell r="DR266">
            <v>-13.259602109754582</v>
          </cell>
          <cell r="DS266">
            <v>3.861185101615348</v>
          </cell>
          <cell r="DT266">
            <v>18.58262721921858</v>
          </cell>
          <cell r="DU266">
            <v>-57.480101072682814</v>
          </cell>
          <cell r="DV266">
            <v>24.883628002483007</v>
          </cell>
          <cell r="DW266">
            <v>118.49487654875725</v>
          </cell>
          <cell r="DX266">
            <v>-15.607500676043557</v>
          </cell>
          <cell r="DY266">
            <v>-100</v>
          </cell>
          <cell r="DZ266">
            <v>-12.148742097064002</v>
          </cell>
          <cell r="EA266">
            <v>-37.972181180368857</v>
          </cell>
          <cell r="EB266">
            <v>31.219183391689228</v>
          </cell>
          <cell r="EC266">
            <v>-39.072389210312473</v>
          </cell>
          <cell r="ED266">
            <v>-20.13820013158697</v>
          </cell>
          <cell r="EE266">
            <v>-16.853421286685077</v>
          </cell>
          <cell r="EF266">
            <v>-19.350850111881044</v>
          </cell>
          <cell r="EG266">
            <v>-18.663800878390845</v>
          </cell>
          <cell r="EH266">
            <v>-17.512424387082632</v>
          </cell>
          <cell r="EI266">
            <v>-10.450294976576942</v>
          </cell>
          <cell r="EJ266">
            <v>22.738593426295424</v>
          </cell>
          <cell r="EK266">
            <v>307.09556387840456</v>
          </cell>
          <cell r="EL266">
            <v>-21.027174685918197</v>
          </cell>
          <cell r="EM266">
            <v>-20.984406278718424</v>
          </cell>
          <cell r="EN266">
            <v>-100</v>
          </cell>
          <cell r="EO266" t="e">
            <v>#DIV/0!</v>
          </cell>
          <cell r="EP266" t="e">
            <v>#DIV/0!</v>
          </cell>
          <cell r="EQ266" t="e">
            <v>#DIV/0!</v>
          </cell>
          <cell r="ER266" t="e">
            <v>#DIV/0!</v>
          </cell>
          <cell r="ES266" t="e">
            <v>#DIV/0!</v>
          </cell>
          <cell r="ET266" t="e">
            <v>#DIV/0!</v>
          </cell>
          <cell r="EU266">
            <v>-100</v>
          </cell>
          <cell r="EV266">
            <v>6.3742150068927259</v>
          </cell>
          <cell r="EW266">
            <v>16.371311727716446</v>
          </cell>
          <cell r="EX266">
            <v>-20.350535540408956</v>
          </cell>
          <cell r="EY266" t="e">
            <v>#DIV/0!</v>
          </cell>
        </row>
        <row r="267">
          <cell r="A267">
            <v>201008</v>
          </cell>
          <cell r="B267">
            <v>-28.269635396556609</v>
          </cell>
          <cell r="C267">
            <v>-29.712505002354035</v>
          </cell>
          <cell r="D267">
            <v>-29.099010575648421</v>
          </cell>
          <cell r="E267">
            <v>-38.372707979031475</v>
          </cell>
          <cell r="F267">
            <v>-100</v>
          </cell>
          <cell r="G267">
            <v>18.049776283978858</v>
          </cell>
          <cell r="H267" t="e">
            <v>#DIV/0!</v>
          </cell>
          <cell r="I267" t="e">
            <v>#DIV/0!</v>
          </cell>
          <cell r="J267">
            <v>-100</v>
          </cell>
          <cell r="K267">
            <v>1441.6666666666667</v>
          </cell>
          <cell r="L267" t="e">
            <v>#DIV/0!</v>
          </cell>
          <cell r="M267" t="e">
            <v>#DIV/0!</v>
          </cell>
          <cell r="N267">
            <v>19.027966733556184</v>
          </cell>
          <cell r="O267">
            <v>-57.28501560727009</v>
          </cell>
          <cell r="P267">
            <v>-37.287225018379232</v>
          </cell>
          <cell r="Q267">
            <v>-53.679939417170743</v>
          </cell>
          <cell r="R267">
            <v>54.629917043760798</v>
          </cell>
          <cell r="S267">
            <v>-97.871314965057437</v>
          </cell>
          <cell r="T267">
            <v>152.98482637781254</v>
          </cell>
          <cell r="U267">
            <v>-29.249917925740419</v>
          </cell>
          <cell r="V267">
            <v>1008.2290748898679</v>
          </cell>
          <cell r="W267" t="e">
            <v>#DIV/0!</v>
          </cell>
          <cell r="X267">
            <v>-64.447252628850535</v>
          </cell>
          <cell r="Y267" t="e">
            <v>#DIV/0!</v>
          </cell>
          <cell r="Z267" t="e">
            <v>#DIV/0!</v>
          </cell>
          <cell r="AA267">
            <v>6.1213238717848526</v>
          </cell>
          <cell r="AB267">
            <v>-57.098149310182912</v>
          </cell>
          <cell r="AC267" t="e">
            <v>#DIV/0!</v>
          </cell>
          <cell r="AD267" t="e">
            <v>#DIV/0!</v>
          </cell>
          <cell r="AE267">
            <v>24.40154130110335</v>
          </cell>
          <cell r="AF267">
            <v>-16.856659997931928</v>
          </cell>
          <cell r="AG267">
            <v>-85.329952130694181</v>
          </cell>
          <cell r="AH267">
            <v>-6.7984191805436183</v>
          </cell>
          <cell r="AI267">
            <v>-100</v>
          </cell>
          <cell r="AJ267">
            <v>-12.23702702702704</v>
          </cell>
          <cell r="AK267">
            <v>-68.682222222222208</v>
          </cell>
          <cell r="AL267">
            <v>-41.134904694700239</v>
          </cell>
          <cell r="AM267">
            <v>-57.283399227916206</v>
          </cell>
          <cell r="AN267">
            <v>-0.4587648240963631</v>
          </cell>
          <cell r="AO267">
            <v>-40.384778386368481</v>
          </cell>
          <cell r="AP267">
            <v>-64.947356860644447</v>
          </cell>
          <cell r="AQ267">
            <v>132.32820819505977</v>
          </cell>
          <cell r="AR267">
            <v>-3.9013817007745359</v>
          </cell>
          <cell r="AS267">
            <v>-20.439130105407727</v>
          </cell>
          <cell r="AT267">
            <v>-64.585887818906414</v>
          </cell>
          <cell r="AU267">
            <v>-77.298789964822646</v>
          </cell>
          <cell r="AV267">
            <v>19.719316945200774</v>
          </cell>
          <cell r="AW267">
            <v>368.39472143301111</v>
          </cell>
          <cell r="AX267">
            <v>4.5849010208422527</v>
          </cell>
          <cell r="AY267" t="e">
            <v>#DIV/0!</v>
          </cell>
          <cell r="AZ267">
            <v>-20.637174731067063</v>
          </cell>
          <cell r="BA267">
            <v>-7.8714208630687637</v>
          </cell>
          <cell r="BB267">
            <v>-22.117431471100389</v>
          </cell>
          <cell r="BC267">
            <v>-39.991481766033445</v>
          </cell>
          <cell r="BD267">
            <v>-20.661753913702668</v>
          </cell>
          <cell r="BE267">
            <v>-19.998498595158793</v>
          </cell>
          <cell r="BF267">
            <v>-19.043373073345592</v>
          </cell>
          <cell r="BG267">
            <v>-19.996420694538998</v>
          </cell>
          <cell r="BH267">
            <v>-19.994087161157381</v>
          </cell>
          <cell r="BI267">
            <v>-9.7412982375975758</v>
          </cell>
          <cell r="BJ267">
            <v>-15.032939789202288</v>
          </cell>
          <cell r="BK267">
            <v>-30.850137572519714</v>
          </cell>
          <cell r="BL267">
            <v>-89.417649158385402</v>
          </cell>
          <cell r="BM267">
            <v>-89.396377808344795</v>
          </cell>
          <cell r="BN267">
            <v>-100</v>
          </cell>
          <cell r="BO267" t="e">
            <v>#DIV/0!</v>
          </cell>
          <cell r="BP267" t="e">
            <v>#DIV/0!</v>
          </cell>
          <cell r="BQ267" t="e">
            <v>#DIV/0!</v>
          </cell>
          <cell r="BR267" t="e">
            <v>#DIV/0!</v>
          </cell>
          <cell r="BS267" t="e">
            <v>#DIV/0!</v>
          </cell>
          <cell r="BT267" t="e">
            <v>#DIV/0!</v>
          </cell>
          <cell r="BU267">
            <v>-100</v>
          </cell>
          <cell r="BV267">
            <v>-18.297109552382651</v>
          </cell>
          <cell r="BW267">
            <v>-14.879120879120876</v>
          </cell>
          <cell r="BX267">
            <v>-26.655537006121307</v>
          </cell>
          <cell r="BY267" t="e">
            <v>#DIV/0!</v>
          </cell>
          <cell r="CA267">
            <v>201008</v>
          </cell>
          <cell r="CB267">
            <v>-9.0770407973361955</v>
          </cell>
          <cell r="CC267">
            <v>-9.8633090204739915</v>
          </cell>
          <cell r="CD267">
            <v>-6.2833671252393799</v>
          </cell>
          <cell r="CE267">
            <v>2.3126493160526991</v>
          </cell>
          <cell r="CF267">
            <v>-98.892060630035388</v>
          </cell>
          <cell r="CG267">
            <v>-35.717060449834804</v>
          </cell>
          <cell r="CH267">
            <v>-97.633434038267879</v>
          </cell>
          <cell r="CI267">
            <v>-99.463447403530864</v>
          </cell>
          <cell r="CJ267">
            <v>1249.4217723049028</v>
          </cell>
          <cell r="CK267">
            <v>19.201936592222424</v>
          </cell>
          <cell r="CL267" t="e">
            <v>#DIV/0!</v>
          </cell>
          <cell r="CM267">
            <v>-100</v>
          </cell>
          <cell r="CN267">
            <v>-5.4374449104562075</v>
          </cell>
          <cell r="CO267">
            <v>-1.9121361326258324</v>
          </cell>
          <cell r="CP267">
            <v>-63.579329958258903</v>
          </cell>
          <cell r="CQ267">
            <v>6.5701593094601378</v>
          </cell>
          <cell r="CR267">
            <v>95.888296690341946</v>
          </cell>
          <cell r="CS267">
            <v>-99.022521360416818</v>
          </cell>
          <cell r="CT267">
            <v>80.818768141471907</v>
          </cell>
          <cell r="CU267">
            <v>6.7330759146420718</v>
          </cell>
          <cell r="CV267">
            <v>-79.547357808631105</v>
          </cell>
          <cell r="CW267" t="e">
            <v>#DIV/0!</v>
          </cell>
          <cell r="CX267">
            <v>-86.661853785772095</v>
          </cell>
          <cell r="CY267">
            <v>-94.456347476102636</v>
          </cell>
          <cell r="CZ267">
            <v>181.55712756580448</v>
          </cell>
          <cell r="DA267">
            <v>-67.326979291626458</v>
          </cell>
          <cell r="DB267">
            <v>-11.912884602769552</v>
          </cell>
          <cell r="DC267">
            <v>1070.8251948340401</v>
          </cell>
          <cell r="DD267">
            <v>-81.164705882352948</v>
          </cell>
          <cell r="DE267">
            <v>225.20670545665797</v>
          </cell>
          <cell r="DF267">
            <v>-21.8880342243326</v>
          </cell>
          <cell r="DG267">
            <v>-89.549154710505618</v>
          </cell>
          <cell r="DH267">
            <v>25.850844152783267</v>
          </cell>
          <cell r="DI267">
            <v>172.34285714285716</v>
          </cell>
          <cell r="DJ267">
            <v>-68.724685101358006</v>
          </cell>
          <cell r="DK267">
            <v>-45.996053736817231</v>
          </cell>
          <cell r="DL267">
            <v>1.7886789412949895</v>
          </cell>
          <cell r="DM267">
            <v>-44.577295437095586</v>
          </cell>
          <cell r="DN267">
            <v>-13.08368848171348</v>
          </cell>
          <cell r="DO267">
            <v>-48.332142588815586</v>
          </cell>
          <cell r="DP267">
            <v>-33.009754003249896</v>
          </cell>
          <cell r="DQ267">
            <v>77.153665326065322</v>
          </cell>
          <cell r="DR267">
            <v>-12.006417239813658</v>
          </cell>
          <cell r="DS267">
            <v>0.4794269021080737</v>
          </cell>
          <cell r="DT267">
            <v>3.0568597111206373</v>
          </cell>
          <cell r="DU267">
            <v>-59.898700122291217</v>
          </cell>
          <cell r="DV267">
            <v>24.176701827022768</v>
          </cell>
          <cell r="DW267">
            <v>123.24911630196601</v>
          </cell>
          <cell r="DX267">
            <v>-13.295064315723906</v>
          </cell>
          <cell r="DY267">
            <v>-100</v>
          </cell>
          <cell r="DZ267">
            <v>-13.35510695009782</v>
          </cell>
          <cell r="EA267">
            <v>-34.943755611630138</v>
          </cell>
          <cell r="EB267">
            <v>22.886464749737698</v>
          </cell>
          <cell r="EC267">
            <v>-39.095485139445344</v>
          </cell>
          <cell r="ED267">
            <v>-20.196833375682772</v>
          </cell>
          <cell r="EE267">
            <v>-17.139482302187901</v>
          </cell>
          <cell r="EF267">
            <v>-19.326974454064086</v>
          </cell>
          <cell r="EG267">
            <v>-18.790299475919596</v>
          </cell>
          <cell r="EH267">
            <v>-17.752891770322023</v>
          </cell>
          <cell r="EI267">
            <v>-10.370600768707575</v>
          </cell>
          <cell r="EJ267">
            <v>17.529021688910845</v>
          </cell>
          <cell r="EK267">
            <v>162.88447372358962</v>
          </cell>
          <cell r="EL267">
            <v>-21.266539335982458</v>
          </cell>
          <cell r="EM267">
            <v>-21.223496477499324</v>
          </cell>
          <cell r="EN267">
            <v>-100</v>
          </cell>
          <cell r="EO267" t="e">
            <v>#DIV/0!</v>
          </cell>
          <cell r="EP267" t="e">
            <v>#DIV/0!</v>
          </cell>
          <cell r="EQ267" t="e">
            <v>#DIV/0!</v>
          </cell>
          <cell r="ER267" t="e">
            <v>#DIV/0!</v>
          </cell>
          <cell r="ES267" t="e">
            <v>#DIV/0!</v>
          </cell>
          <cell r="ET267" t="e">
            <v>#DIV/0!</v>
          </cell>
          <cell r="EU267">
            <v>-100</v>
          </cell>
          <cell r="EV267">
            <v>2.1744060031372072</v>
          </cell>
          <cell r="EW267">
            <v>11.161188670257573</v>
          </cell>
          <cell r="EX267">
            <v>-21.482073304703874</v>
          </cell>
          <cell r="EY267" t="e">
            <v>#DIV/0!</v>
          </cell>
        </row>
        <row r="268">
          <cell r="A268">
            <v>201009</v>
          </cell>
          <cell r="B268">
            <v>-26.780386313321131</v>
          </cell>
          <cell r="C268">
            <v>-30.299297894632687</v>
          </cell>
          <cell r="D268">
            <v>-30.35786952619371</v>
          </cell>
          <cell r="E268">
            <v>-46.737415388508893</v>
          </cell>
          <cell r="F268">
            <v>-100</v>
          </cell>
          <cell r="G268">
            <v>4274.1433982207336</v>
          </cell>
          <cell r="H268" t="e">
            <v>#DIV/0!</v>
          </cell>
          <cell r="I268">
            <v>-100</v>
          </cell>
          <cell r="J268">
            <v>2760.6578305981761</v>
          </cell>
          <cell r="K268">
            <v>-58.672985781990519</v>
          </cell>
          <cell r="L268" t="e">
            <v>#DIV/0!</v>
          </cell>
          <cell r="M268" t="e">
            <v>#DIV/0!</v>
          </cell>
          <cell r="N268">
            <v>-1.739156778640691</v>
          </cell>
          <cell r="O268">
            <v>-88.016065120812144</v>
          </cell>
          <cell r="P268">
            <v>-92.239799052802255</v>
          </cell>
          <cell r="Q268">
            <v>18.019541646982915</v>
          </cell>
          <cell r="R268">
            <v>276.76025055802444</v>
          </cell>
          <cell r="S268" t="e">
            <v>#DIV/0!</v>
          </cell>
          <cell r="T268">
            <v>852.79779868677429</v>
          </cell>
          <cell r="U268">
            <v>24.883759853862955</v>
          </cell>
          <cell r="V268">
            <v>510.09686533028389</v>
          </cell>
          <cell r="W268" t="e">
            <v>#DIV/0!</v>
          </cell>
          <cell r="X268">
            <v>-79.342843735541805</v>
          </cell>
          <cell r="Y268">
            <v>-100</v>
          </cell>
          <cell r="Z268">
            <v>2710.0599858856745</v>
          </cell>
          <cell r="AA268">
            <v>-25.807678705693192</v>
          </cell>
          <cell r="AB268">
            <v>-9.8160389377926549</v>
          </cell>
          <cell r="AC268" t="e">
            <v>#DIV/0!</v>
          </cell>
          <cell r="AD268" t="e">
            <v>#DIV/0!</v>
          </cell>
          <cell r="AE268">
            <v>43.127162804473471</v>
          </cell>
          <cell r="AF268">
            <v>-10.159215262773742</v>
          </cell>
          <cell r="AG268">
            <v>-94.150546421478012</v>
          </cell>
          <cell r="AH268">
            <v>174.78804114138751</v>
          </cell>
          <cell r="AI268">
            <v>-100</v>
          </cell>
          <cell r="AJ268">
            <v>-62.697543352601159</v>
          </cell>
          <cell r="AK268">
            <v>-65.373172828890802</v>
          </cell>
          <cell r="AL268">
            <v>106.38730302287661</v>
          </cell>
          <cell r="AM268">
            <v>-31.598363295707514</v>
          </cell>
          <cell r="AN268">
            <v>153.83430182651446</v>
          </cell>
          <cell r="AO268">
            <v>-20.993598424433884</v>
          </cell>
          <cell r="AP268">
            <v>51.906526261036987</v>
          </cell>
          <cell r="AQ268">
            <v>165.10809462784681</v>
          </cell>
          <cell r="AR268">
            <v>75.631726024139368</v>
          </cell>
          <cell r="AS268">
            <v>179.66019750879764</v>
          </cell>
          <cell r="AT268">
            <v>-2.1523980019946549</v>
          </cell>
          <cell r="AU268">
            <v>-72.784769296676956</v>
          </cell>
          <cell r="AV268">
            <v>26.533610786378787</v>
          </cell>
          <cell r="AW268">
            <v>-35.76830523973419</v>
          </cell>
          <cell r="AX268">
            <v>543.39269297448277</v>
          </cell>
          <cell r="AY268" t="e">
            <v>#DIV/0!</v>
          </cell>
          <cell r="AZ268">
            <v>-7.7006935228523474</v>
          </cell>
          <cell r="BA268">
            <v>-15.675909113009368</v>
          </cell>
          <cell r="BB268">
            <v>-35.586669204735117</v>
          </cell>
          <cell r="BC268">
            <v>-38.721011965622743</v>
          </cell>
          <cell r="BD268">
            <v>-41.850025931405185</v>
          </cell>
          <cell r="BE268">
            <v>-18.945097684836284</v>
          </cell>
          <cell r="BF268">
            <v>-18.627740501476069</v>
          </cell>
          <cell r="BG268">
            <v>-20.001243085752591</v>
          </cell>
          <cell r="BH268">
            <v>-20.015978757651595</v>
          </cell>
          <cell r="BI268">
            <v>-9.8947004734945097</v>
          </cell>
          <cell r="BJ268">
            <v>-18.495724214802493</v>
          </cell>
          <cell r="BK268">
            <v>-48.268148410277497</v>
          </cell>
          <cell r="BL268">
            <v>0.83068181818180165</v>
          </cell>
          <cell r="BM268">
            <v>0.83068181818180165</v>
          </cell>
          <cell r="BN268" t="e">
            <v>#DIV/0!</v>
          </cell>
          <cell r="BO268" t="e">
            <v>#DIV/0!</v>
          </cell>
          <cell r="BP268" t="e">
            <v>#DIV/0!</v>
          </cell>
          <cell r="BQ268" t="e">
            <v>#DIV/0!</v>
          </cell>
          <cell r="BR268" t="e">
            <v>#DIV/0!</v>
          </cell>
          <cell r="BS268" t="e">
            <v>#DIV/0!</v>
          </cell>
          <cell r="BT268" t="e">
            <v>#DIV/0!</v>
          </cell>
          <cell r="BU268" t="e">
            <v>#DIV/0!</v>
          </cell>
          <cell r="BV268">
            <v>2.17423259111807</v>
          </cell>
          <cell r="BW268">
            <v>4.7492125030288435</v>
          </cell>
          <cell r="BX268">
            <v>-3.9169139465875418</v>
          </cell>
          <cell r="BY268" t="e">
            <v>#DIV/0!</v>
          </cell>
          <cell r="CA268">
            <v>201009</v>
          </cell>
          <cell r="CB268">
            <v>-10.597905157656911</v>
          </cell>
          <cell r="CC268">
            <v>-11.544730021721492</v>
          </cell>
          <cell r="CD268">
            <v>-8.8162090799882691</v>
          </cell>
          <cell r="CE268">
            <v>-3.0122250120898997</v>
          </cell>
          <cell r="CF268">
            <v>-98.892292944914658</v>
          </cell>
          <cell r="CG268">
            <v>-32.567010506463646</v>
          </cell>
          <cell r="CH268">
            <v>-89.325276938569985</v>
          </cell>
          <cell r="CI268">
            <v>-99.463498616010824</v>
          </cell>
          <cell r="CJ268">
            <v>1268.8427544893389</v>
          </cell>
          <cell r="CK268">
            <v>7.1512386875339615</v>
          </cell>
          <cell r="CL268" t="e">
            <v>#DIV/0!</v>
          </cell>
          <cell r="CM268">
            <v>-100</v>
          </cell>
          <cell r="CN268">
            <v>-5.1288186917214773</v>
          </cell>
          <cell r="CO268">
            <v>-12.561481331139106</v>
          </cell>
          <cell r="CP268">
            <v>-66.338205668559283</v>
          </cell>
          <cell r="CQ268">
            <v>7.601918347451857</v>
          </cell>
          <cell r="CR268">
            <v>117.72977877180452</v>
          </cell>
          <cell r="CS268">
            <v>-98.851872156578978</v>
          </cell>
          <cell r="CT268">
            <v>117.5006779968684</v>
          </cell>
          <cell r="CU268">
            <v>8.2892537068258321</v>
          </cell>
          <cell r="CV268">
            <v>-76.397625298911322</v>
          </cell>
          <cell r="CW268" t="e">
            <v>#DIV/0!</v>
          </cell>
          <cell r="CX268">
            <v>-86.529377666368035</v>
          </cell>
          <cell r="CY268">
            <v>-94.593615072615464</v>
          </cell>
          <cell r="CZ268">
            <v>219.44711469824017</v>
          </cell>
          <cell r="DA268">
            <v>-64.241446854204327</v>
          </cell>
          <cell r="DB268">
            <v>-11.634205655630879</v>
          </cell>
          <cell r="DC268">
            <v>1193.0605547897928</v>
          </cell>
          <cell r="DD268">
            <v>-81.164705882352948</v>
          </cell>
          <cell r="DE268">
            <v>215.74591276394347</v>
          </cell>
          <cell r="DF268">
            <v>-20.748009537006368</v>
          </cell>
          <cell r="DG268">
            <v>-90.158555878966069</v>
          </cell>
          <cell r="DH268">
            <v>33.967109049089203</v>
          </cell>
          <cell r="DI268">
            <v>163.02428256070641</v>
          </cell>
          <cell r="DJ268">
            <v>-68.526227636086787</v>
          </cell>
          <cell r="DK268">
            <v>-47.968102698014469</v>
          </cell>
          <cell r="DL268">
            <v>9.2361629616188026</v>
          </cell>
          <cell r="DM268">
            <v>-43.942866720771626</v>
          </cell>
          <cell r="DN268">
            <v>0.99796035673162464</v>
          </cell>
          <cell r="DO268">
            <v>-46.824776863510053</v>
          </cell>
          <cell r="DP268">
            <v>-30.722018806498227</v>
          </cell>
          <cell r="DQ268">
            <v>84.317291953049448</v>
          </cell>
          <cell r="DR268">
            <v>-3.8756345373277981</v>
          </cell>
          <cell r="DS268">
            <v>9.4902491242814477</v>
          </cell>
          <cell r="DT268">
            <v>2.673412091733951</v>
          </cell>
          <cell r="DU268">
            <v>-61.242867662798268</v>
          </cell>
          <cell r="DV268">
            <v>24.432399970367698</v>
          </cell>
          <cell r="DW268">
            <v>109.75534376170421</v>
          </cell>
          <cell r="DX268">
            <v>20.845098348537093</v>
          </cell>
          <cell r="DY268">
            <v>-100</v>
          </cell>
          <cell r="DZ268">
            <v>-12.707887841563036</v>
          </cell>
          <cell r="EA268">
            <v>-32.975141991135231</v>
          </cell>
          <cell r="EB268">
            <v>9.4328506105678684</v>
          </cell>
          <cell r="EC268">
            <v>-39.047263824413633</v>
          </cell>
          <cell r="ED268">
            <v>-20.320908860297408</v>
          </cell>
          <cell r="EE268">
            <v>-17.290063837273792</v>
          </cell>
          <cell r="EF268">
            <v>-19.286949012027691</v>
          </cell>
          <cell r="EG268">
            <v>-18.854931071302829</v>
          </cell>
          <cell r="EH268">
            <v>-17.858119099569564</v>
          </cell>
          <cell r="EI268">
            <v>-10.3218667011039</v>
          </cell>
          <cell r="EJ268">
            <v>11.24270838856765</v>
          </cell>
          <cell r="EK268">
            <v>48.029678322199629</v>
          </cell>
          <cell r="EL268">
            <v>-21.250978925445494</v>
          </cell>
          <cell r="EM268">
            <v>-21.20795789268044</v>
          </cell>
          <cell r="EN268">
            <v>-100</v>
          </cell>
          <cell r="EO268" t="e">
            <v>#DIV/0!</v>
          </cell>
          <cell r="EP268" t="e">
            <v>#DIV/0!</v>
          </cell>
          <cell r="EQ268" t="e">
            <v>#DIV/0!</v>
          </cell>
          <cell r="ER268" t="e">
            <v>#DIV/0!</v>
          </cell>
          <cell r="ES268" t="e">
            <v>#DIV/0!</v>
          </cell>
          <cell r="ET268" t="e">
            <v>#DIV/0!</v>
          </cell>
          <cell r="EU268">
            <v>-100</v>
          </cell>
          <cell r="EV268">
            <v>2.1743826120963661</v>
          </cell>
          <cell r="EW268">
            <v>10.318925456744509</v>
          </cell>
          <cell r="EX268">
            <v>-18.951957599589662</v>
          </cell>
          <cell r="EY268" t="e">
            <v>#DIV/0!</v>
          </cell>
        </row>
        <row r="269">
          <cell r="A269">
            <v>201010</v>
          </cell>
          <cell r="B269">
            <v>-13.187027130980837</v>
          </cell>
          <cell r="C269">
            <v>-13.901399308273753</v>
          </cell>
          <cell r="D269">
            <v>-13.447406331119822</v>
          </cell>
          <cell r="E269">
            <v>-14.121146987427821</v>
          </cell>
          <cell r="F269">
            <v>-100</v>
          </cell>
          <cell r="G269">
            <v>-100</v>
          </cell>
          <cell r="H269" t="e">
            <v>#DIV/0!</v>
          </cell>
          <cell r="I269" t="e">
            <v>#DIV/0!</v>
          </cell>
          <cell r="J269">
            <v>-84.154438032426498</v>
          </cell>
          <cell r="K269">
            <v>106.93877551020407</v>
          </cell>
          <cell r="L269" t="e">
            <v>#DIV/0!</v>
          </cell>
          <cell r="M269" t="e">
            <v>#DIV/0!</v>
          </cell>
          <cell r="N269">
            <v>-2.1541447116889287</v>
          </cell>
          <cell r="O269">
            <v>-54.89609942313627</v>
          </cell>
          <cell r="P269">
            <v>-93.013979820802902</v>
          </cell>
          <cell r="Q269">
            <v>107.26171502475603</v>
          </cell>
          <cell r="R269">
            <v>79.770109294836033</v>
          </cell>
          <cell r="S269">
            <v>-100</v>
          </cell>
          <cell r="T269">
            <v>903.26389555504375</v>
          </cell>
          <cell r="U269">
            <v>50.458122027528333</v>
          </cell>
          <cell r="V269">
            <v>644.75880683784328</v>
          </cell>
          <cell r="W269" t="e">
            <v>#DIV/0!</v>
          </cell>
          <cell r="X269">
            <v>3.6401707336715816</v>
          </cell>
          <cell r="Y269">
            <v>-100</v>
          </cell>
          <cell r="Z269" t="e">
            <v>#DIV/0!</v>
          </cell>
          <cell r="AA269">
            <v>-50.597969276443159</v>
          </cell>
          <cell r="AB269">
            <v>45.369064827445527</v>
          </cell>
          <cell r="AC269" t="e">
            <v>#DIV/0!</v>
          </cell>
          <cell r="AD269">
            <v>-100</v>
          </cell>
          <cell r="AE269">
            <v>-24.416277727589559</v>
          </cell>
          <cell r="AF269">
            <v>-21.460652826973387</v>
          </cell>
          <cell r="AG269">
            <v>-90.677376083381674</v>
          </cell>
          <cell r="AH269">
            <v>683.92249127833475</v>
          </cell>
          <cell r="AI269">
            <v>33.155792276964064</v>
          </cell>
          <cell r="AJ269">
            <v>-63.195308641975309</v>
          </cell>
          <cell r="AK269">
            <v>-78.693181818181813</v>
          </cell>
          <cell r="AL269">
            <v>75.469199214891944</v>
          </cell>
          <cell r="AM269">
            <v>-53.673427761777823</v>
          </cell>
          <cell r="AN269">
            <v>4.0076788703678545</v>
          </cell>
          <cell r="AO269">
            <v>51.011848122044569</v>
          </cell>
          <cell r="AP269">
            <v>-74.080662559902123</v>
          </cell>
          <cell r="AQ269">
            <v>94.979040912060526</v>
          </cell>
          <cell r="AR269">
            <v>57.412522996542464</v>
          </cell>
          <cell r="AS269">
            <v>73.570287261598168</v>
          </cell>
          <cell r="AT269">
            <v>11.808240769514697</v>
          </cell>
          <cell r="AU269">
            <v>-60.014142358461626</v>
          </cell>
          <cell r="AV269">
            <v>36.046817937806708</v>
          </cell>
          <cell r="AW269">
            <v>-99.526598715549568</v>
          </cell>
          <cell r="AX269">
            <v>182.24385903858899</v>
          </cell>
          <cell r="AY269" t="e">
            <v>#DIV/0!</v>
          </cell>
          <cell r="AZ269">
            <v>-3.7401533801531315</v>
          </cell>
          <cell r="BA269">
            <v>-49.938723594693691</v>
          </cell>
          <cell r="BB269">
            <v>-18.901700595585126</v>
          </cell>
          <cell r="BC269">
            <v>-38.742534699844946</v>
          </cell>
          <cell r="BD269" t="e">
            <v>#DIV/0!</v>
          </cell>
          <cell r="BE269">
            <v>-18.579883589969242</v>
          </cell>
          <cell r="BF269">
            <v>-19.229502399237973</v>
          </cell>
          <cell r="BG269">
            <v>-19.996043996425428</v>
          </cell>
          <cell r="BH269">
            <v>-20.006307753849669</v>
          </cell>
          <cell r="BI269">
            <v>-10.169924023516344</v>
          </cell>
          <cell r="BJ269">
            <v>-7.7903466260850394</v>
          </cell>
          <cell r="BK269">
            <v>-25.261644364331659</v>
          </cell>
          <cell r="BL269">
            <v>-79.784517549223438</v>
          </cell>
          <cell r="BM269">
            <v>-79.784517549223438</v>
          </cell>
          <cell r="BN269" t="e">
            <v>#DIV/0!</v>
          </cell>
          <cell r="BO269" t="e">
            <v>#DIV/0!</v>
          </cell>
          <cell r="BP269" t="e">
            <v>#DIV/0!</v>
          </cell>
          <cell r="BQ269" t="e">
            <v>#DIV/0!</v>
          </cell>
          <cell r="BR269" t="e">
            <v>#DIV/0!</v>
          </cell>
          <cell r="BS269" t="e">
            <v>#DIV/0!</v>
          </cell>
          <cell r="BT269" t="e">
            <v>#DIV/0!</v>
          </cell>
          <cell r="BU269" t="e">
            <v>#DIV/0!</v>
          </cell>
          <cell r="BV269">
            <v>-7.949494613671007</v>
          </cell>
          <cell r="BW269">
            <v>11.433351924149477</v>
          </cell>
          <cell r="BX269">
            <v>-42.446043165467614</v>
          </cell>
          <cell r="BY269" t="e">
            <v>#DIV/0!</v>
          </cell>
          <cell r="CA269">
            <v>201010</v>
          </cell>
          <cell r="CB269">
            <v>-10.776264851140226</v>
          </cell>
          <cell r="CC269">
            <v>-11.698762834724278</v>
          </cell>
          <cell r="CD269">
            <v>-9.194607391084503</v>
          </cell>
          <cell r="CE269">
            <v>-3.7913248421576782</v>
          </cell>
          <cell r="CF269">
            <v>-98.914472722037928</v>
          </cell>
          <cell r="CG269">
            <v>-34.000487882852596</v>
          </cell>
          <cell r="CH269">
            <v>-87.61329305135952</v>
          </cell>
          <cell r="CI269">
            <v>-99.435424110296267</v>
          </cell>
          <cell r="CJ269">
            <v>564.60535197089075</v>
          </cell>
          <cell r="CK269">
            <v>10.612796805754215</v>
          </cell>
          <cell r="CL269" t="e">
            <v>#DIV/0!</v>
          </cell>
          <cell r="CM269">
            <v>-99.129254541657971</v>
          </cell>
          <cell r="CN269">
            <v>-4.6928055429393538</v>
          </cell>
          <cell r="CO269">
            <v>-14.925840782349013</v>
          </cell>
          <cell r="CP269">
            <v>-74.676953549966981</v>
          </cell>
          <cell r="CQ269">
            <v>13.559881203257774</v>
          </cell>
          <cell r="CR269">
            <v>111.88844879286256</v>
          </cell>
          <cell r="CS269">
            <v>-98.864097697322762</v>
          </cell>
          <cell r="CT269">
            <v>131.0714603981086</v>
          </cell>
          <cell r="CU269">
            <v>12.109551035207076</v>
          </cell>
          <cell r="CV269">
            <v>-68.986223128073846</v>
          </cell>
          <cell r="CW269" t="e">
            <v>#DIV/0!</v>
          </cell>
          <cell r="CX269">
            <v>-85.712805307404054</v>
          </cell>
          <cell r="CY269">
            <v>-94.876709866000439</v>
          </cell>
          <cell r="CZ269">
            <v>260.20412371788154</v>
          </cell>
          <cell r="DA269">
            <v>-63.154173020097495</v>
          </cell>
          <cell r="DB269">
            <v>-4.4343202485712396</v>
          </cell>
          <cell r="DC269">
            <v>1193.0605547897928</v>
          </cell>
          <cell r="DD269">
            <v>-82.211111111111109</v>
          </cell>
          <cell r="DE269">
            <v>186.36159366122718</v>
          </cell>
          <cell r="DF269">
            <v>-20.814353483677394</v>
          </cell>
          <cell r="DG269">
            <v>-90.21703702555601</v>
          </cell>
          <cell r="DH269">
            <v>45.427515401872284</v>
          </cell>
          <cell r="DI269">
            <v>134.90919573364084</v>
          </cell>
          <cell r="DJ269">
            <v>-68.425437654637975</v>
          </cell>
          <cell r="DK269">
            <v>-49.107267207209638</v>
          </cell>
          <cell r="DL269">
            <v>12.924537221109134</v>
          </cell>
          <cell r="DM269">
            <v>-44.40498984745178</v>
          </cell>
          <cell r="DN269">
            <v>1.407330562790392</v>
          </cell>
          <cell r="DO269">
            <v>-41.126937278485578</v>
          </cell>
          <cell r="DP269">
            <v>-35.671309829687232</v>
          </cell>
          <cell r="DQ269">
            <v>85.557028435908876</v>
          </cell>
          <cell r="DR269">
            <v>2.0499593888189764</v>
          </cell>
          <cell r="DS269">
            <v>13.517439193483938</v>
          </cell>
          <cell r="DT269">
            <v>3.3348951103592697</v>
          </cell>
          <cell r="DU269">
            <v>-61.14951361218295</v>
          </cell>
          <cell r="DV269">
            <v>25.7291078234324</v>
          </cell>
          <cell r="DW269">
            <v>14.834965463249176</v>
          </cell>
          <cell r="DX269">
            <v>27.842231940607022</v>
          </cell>
          <cell r="DY269">
            <v>-100</v>
          </cell>
          <cell r="DZ269">
            <v>-11.895418601621373</v>
          </cell>
          <cell r="EA269">
            <v>-34.697233050985943</v>
          </cell>
          <cell r="EB269">
            <v>4.9969731048044679</v>
          </cell>
          <cell r="EC269">
            <v>-39.014244849678548</v>
          </cell>
          <cell r="ED269">
            <v>-20.320908860297408</v>
          </cell>
          <cell r="EE269">
            <v>-17.447972013263097</v>
          </cell>
          <cell r="EF269">
            <v>-19.28026433871824</v>
          </cell>
          <cell r="EG269">
            <v>-18.918419565459061</v>
          </cell>
          <cell r="EH269">
            <v>-18.028167630588982</v>
          </cell>
          <cell r="EI269">
            <v>-10.312397301678644</v>
          </cell>
          <cell r="EJ269">
            <v>8.8931726963351849</v>
          </cell>
          <cell r="EK269">
            <v>27.724607888481671</v>
          </cell>
          <cell r="EL269">
            <v>-21.378367957025915</v>
          </cell>
          <cell r="EM269">
            <v>-21.335510045606384</v>
          </cell>
          <cell r="EN269">
            <v>-100</v>
          </cell>
          <cell r="EO269" t="e">
            <v>#DIV/0!</v>
          </cell>
          <cell r="EP269" t="e">
            <v>#DIV/0!</v>
          </cell>
          <cell r="EQ269" t="e">
            <v>#DIV/0!</v>
          </cell>
          <cell r="ER269" t="e">
            <v>#DIV/0!</v>
          </cell>
          <cell r="ES269" t="e">
            <v>#DIV/0!</v>
          </cell>
          <cell r="ET269" t="e">
            <v>#DIV/0!</v>
          </cell>
          <cell r="EU269">
            <v>-100</v>
          </cell>
          <cell r="EV269">
            <v>1.0202697178658582</v>
          </cell>
          <cell r="EW269">
            <v>10.433093360758747</v>
          </cell>
          <cell r="EX269">
            <v>-22.302843740838455</v>
          </cell>
          <cell r="EY269" t="e">
            <v>#DIV/0!</v>
          </cell>
        </row>
        <row r="270">
          <cell r="A270">
            <v>201011</v>
          </cell>
          <cell r="B270">
            <v>-23.685005708130305</v>
          </cell>
          <cell r="C270">
            <v>-25.790404797404022</v>
          </cell>
          <cell r="D270">
            <v>30.032413368267839</v>
          </cell>
          <cell r="E270">
            <v>84.20213944274073</v>
          </cell>
          <cell r="F270">
            <v>-99.946004319654421</v>
          </cell>
          <cell r="G270">
            <v>3.2039734047871917</v>
          </cell>
          <cell r="H270">
            <v>-100</v>
          </cell>
          <cell r="I270">
            <v>-100</v>
          </cell>
          <cell r="J270">
            <v>1352.8701472866219</v>
          </cell>
          <cell r="K270" t="e">
            <v>#DIV/0!</v>
          </cell>
          <cell r="L270" t="e">
            <v>#DIV/0!</v>
          </cell>
          <cell r="M270" t="e">
            <v>#DIV/0!</v>
          </cell>
          <cell r="N270">
            <v>-37.491323781472516</v>
          </cell>
          <cell r="O270">
            <v>206.54410154440825</v>
          </cell>
          <cell r="P270">
            <v>-100</v>
          </cell>
          <cell r="Q270">
            <v>227.13262955854123</v>
          </cell>
          <cell r="R270">
            <v>221.24318366454634</v>
          </cell>
          <cell r="S270">
            <v>-100</v>
          </cell>
          <cell r="T270">
            <v>158.26465090764202</v>
          </cell>
          <cell r="U270">
            <v>38.282321296634251</v>
          </cell>
          <cell r="V270">
            <v>1656.6525148080939</v>
          </cell>
          <cell r="W270" t="e">
            <v>#DIV/0!</v>
          </cell>
          <cell r="X270">
            <v>381.89058846453634</v>
          </cell>
          <cell r="Y270">
            <v>-100</v>
          </cell>
          <cell r="Z270">
            <v>1812.0506002739507</v>
          </cell>
          <cell r="AA270">
            <v>-12.601979368487193</v>
          </cell>
          <cell r="AB270">
            <v>98.216811072695918</v>
          </cell>
          <cell r="AC270" t="e">
            <v>#DIV/0!</v>
          </cell>
          <cell r="AD270" t="e">
            <v>#DIV/0!</v>
          </cell>
          <cell r="AE270">
            <v>-89.223066051563663</v>
          </cell>
          <cell r="AF270">
            <v>-3.378866481179827</v>
          </cell>
          <cell r="AG270">
            <v>-89.832885002058205</v>
          </cell>
          <cell r="AH270">
            <v>105.40625934138683</v>
          </cell>
          <cell r="AI270">
            <v>2115</v>
          </cell>
          <cell r="AJ270">
            <v>-66.68649025069638</v>
          </cell>
          <cell r="AK270">
            <v>-92.973218338629138</v>
          </cell>
          <cell r="AL270">
            <v>51.235774781571308</v>
          </cell>
          <cell r="AM270">
            <v>-54.344106791709613</v>
          </cell>
          <cell r="AN270">
            <v>30.439726724412054</v>
          </cell>
          <cell r="AO270">
            <v>-50.567446682920142</v>
          </cell>
          <cell r="AP270">
            <v>45.034722078956861</v>
          </cell>
          <cell r="AQ270">
            <v>186.94315343395999</v>
          </cell>
          <cell r="AR270">
            <v>433.2684355616816</v>
          </cell>
          <cell r="AS270">
            <v>185.56055921653154</v>
          </cell>
          <cell r="AT270">
            <v>10.83608568542283</v>
          </cell>
          <cell r="AU270">
            <v>-52.668561361643135</v>
          </cell>
          <cell r="AV270">
            <v>-8.7666308347290567</v>
          </cell>
          <cell r="AW270">
            <v>-99.724786405306602</v>
          </cell>
          <cell r="AX270">
            <v>220.5434928403447</v>
          </cell>
          <cell r="AY270" t="e">
            <v>#DIV/0!</v>
          </cell>
          <cell r="AZ270">
            <v>19.497282203073368</v>
          </cell>
          <cell r="BA270">
            <v>68.206943461909162</v>
          </cell>
          <cell r="BB270">
            <v>-24.499413579192165</v>
          </cell>
          <cell r="BC270">
            <v>-38.719631336915974</v>
          </cell>
          <cell r="BD270">
            <v>-100</v>
          </cell>
          <cell r="BE270">
            <v>-18.784481170585593</v>
          </cell>
          <cell r="BF270">
            <v>-18.97709955218987</v>
          </cell>
          <cell r="BG270">
            <v>-20.00559461408443</v>
          </cell>
          <cell r="BH270">
            <v>-19.986230340858697</v>
          </cell>
          <cell r="BI270">
            <v>-10.253761519822405</v>
          </cell>
          <cell r="BJ270">
            <v>-4.9443183459833762</v>
          </cell>
          <cell r="BK270">
            <v>-43.468319084088058</v>
          </cell>
          <cell r="BL270">
            <v>-79.419951416221537</v>
          </cell>
          <cell r="BM270">
            <v>-79.419951416221537</v>
          </cell>
          <cell r="BN270" t="e">
            <v>#DIV/0!</v>
          </cell>
          <cell r="BO270" t="e">
            <v>#DIV/0!</v>
          </cell>
          <cell r="BP270" t="e">
            <v>#DIV/0!</v>
          </cell>
          <cell r="BQ270" t="e">
            <v>#DIV/0!</v>
          </cell>
          <cell r="BR270" t="e">
            <v>#DIV/0!</v>
          </cell>
          <cell r="BS270" t="e">
            <v>#DIV/0!</v>
          </cell>
          <cell r="BT270" t="e">
            <v>#DIV/0!</v>
          </cell>
          <cell r="BU270" t="e">
            <v>#DIV/0!</v>
          </cell>
          <cell r="BV270">
            <v>7.9851813097498621</v>
          </cell>
          <cell r="BW270">
            <v>9.1556210112911316</v>
          </cell>
          <cell r="BX270">
            <v>3.3333333333333144</v>
          </cell>
          <cell r="BY270" t="e">
            <v>#DIV/0!</v>
          </cell>
          <cell r="CA270">
            <v>201011</v>
          </cell>
          <cell r="CB270">
            <v>-12.167131188989629</v>
          </cell>
          <cell r="CC270">
            <v>-13.231954572279278</v>
          </cell>
          <cell r="CD270">
            <v>-6.4478454354864425</v>
          </cell>
          <cell r="CE270">
            <v>0.36876977889444618</v>
          </cell>
          <cell r="CF270">
            <v>-98.916133412227623</v>
          </cell>
          <cell r="CG270">
            <v>-31.028006319915264</v>
          </cell>
          <cell r="CH270">
            <v>-88.833408987743979</v>
          </cell>
          <cell r="CI270">
            <v>-99.435433162522017</v>
          </cell>
          <cell r="CJ270">
            <v>612.28292817362228</v>
          </cell>
          <cell r="CK270">
            <v>27.610545542073211</v>
          </cell>
          <cell r="CL270" t="e">
            <v>#DIV/0!</v>
          </cell>
          <cell r="CM270">
            <v>-99.129254541657971</v>
          </cell>
          <cell r="CN270">
            <v>-9.9190134390145772</v>
          </cell>
          <cell r="CO270">
            <v>-11.620704172688761</v>
          </cell>
          <cell r="CP270">
            <v>-84.425305071135256</v>
          </cell>
          <cell r="CQ270">
            <v>23.896947813994828</v>
          </cell>
          <cell r="CR270">
            <v>127.22005730430638</v>
          </cell>
          <cell r="CS270">
            <v>-98.888142215204113</v>
          </cell>
          <cell r="CT270">
            <v>132.35939033029607</v>
          </cell>
          <cell r="CU270">
            <v>14.760304364435669</v>
          </cell>
          <cell r="CV270">
            <v>-61.846205773988835</v>
          </cell>
          <cell r="CW270" t="e">
            <v>#DIV/0!</v>
          </cell>
          <cell r="CX270">
            <v>-83.828345371134702</v>
          </cell>
          <cell r="CY270">
            <v>-95.059908517267189</v>
          </cell>
          <cell r="CZ270">
            <v>309.50620526391504</v>
          </cell>
          <cell r="DA270">
            <v>-61.265272309056506</v>
          </cell>
          <cell r="DB270">
            <v>5.3290085679663264</v>
          </cell>
          <cell r="DC270">
            <v>1193.0605547897928</v>
          </cell>
          <cell r="DD270">
            <v>-82.211111111111109</v>
          </cell>
          <cell r="DE270">
            <v>91.340295482750463</v>
          </cell>
          <cell r="DF270">
            <v>-19.28261533432628</v>
          </cell>
          <cell r="DG270">
            <v>-90.193078882654518</v>
          </cell>
          <cell r="DH270">
            <v>50.661097101590144</v>
          </cell>
          <cell r="DI270">
            <v>146.25967325881345</v>
          </cell>
          <cell r="DJ270">
            <v>-68.369041058765077</v>
          </cell>
          <cell r="DK270">
            <v>-52.832947303690361</v>
          </cell>
          <cell r="DL270">
            <v>15.067076363896263</v>
          </cell>
          <cell r="DM270">
            <v>-44.954435616083252</v>
          </cell>
          <cell r="DN270">
            <v>3.756307065843572</v>
          </cell>
          <cell r="DO270">
            <v>-41.769070778072425</v>
          </cell>
          <cell r="DP270">
            <v>-31.16818294726572</v>
          </cell>
          <cell r="DQ270">
            <v>93.249091875949063</v>
          </cell>
          <cell r="DR270">
            <v>56.527650107329464</v>
          </cell>
          <cell r="DS270">
            <v>25.297494043646878</v>
          </cell>
          <cell r="DT270">
            <v>3.8665959468067399</v>
          </cell>
          <cell r="DU270">
            <v>-60.367845318946898</v>
          </cell>
          <cell r="DV270">
            <v>21.937674446798056</v>
          </cell>
          <cell r="DW270">
            <v>-12.786524687250804</v>
          </cell>
          <cell r="DX270">
            <v>43.219286660492969</v>
          </cell>
          <cell r="DY270">
            <v>-100</v>
          </cell>
          <cell r="DZ270">
            <v>-10.081154052410298</v>
          </cell>
          <cell r="EA270">
            <v>-26.505410600418543</v>
          </cell>
          <cell r="EB270">
            <v>-1.3256422623577748</v>
          </cell>
          <cell r="EC270">
            <v>-38.982636738231982</v>
          </cell>
          <cell r="ED270">
            <v>-20.368533501233728</v>
          </cell>
          <cell r="EE270">
            <v>-17.517869588789949</v>
          </cell>
          <cell r="EF270">
            <v>-19.248804228233467</v>
          </cell>
          <cell r="EG270">
            <v>-18.993955449541815</v>
          </cell>
          <cell r="EH270">
            <v>-18.143534365610265</v>
          </cell>
          <cell r="EI270">
            <v>-10.306814650814729</v>
          </cell>
          <cell r="EJ270">
            <v>5.8598487494955265</v>
          </cell>
          <cell r="EK270">
            <v>5.0630104861957506</v>
          </cell>
          <cell r="EL270">
            <v>-34.87357338959356</v>
          </cell>
          <cell r="EM270">
            <v>-34.846329801647684</v>
          </cell>
          <cell r="EN270">
            <v>-100</v>
          </cell>
          <cell r="EO270" t="e">
            <v>#DIV/0!</v>
          </cell>
          <cell r="EP270" t="e">
            <v>#DIV/0!</v>
          </cell>
          <cell r="EQ270" t="e">
            <v>#DIV/0!</v>
          </cell>
          <cell r="ER270" t="e">
            <v>#DIV/0!</v>
          </cell>
          <cell r="ES270" t="e">
            <v>#DIV/0!</v>
          </cell>
          <cell r="ET270" t="e">
            <v>#DIV/0!</v>
          </cell>
          <cell r="EU270">
            <v>-100</v>
          </cell>
          <cell r="EV270">
            <v>1.675153884275943</v>
          </cell>
          <cell r="EW270">
            <v>10.299912994523751</v>
          </cell>
          <cell r="EX270">
            <v>-20.568539018723513</v>
          </cell>
          <cell r="EY270" t="e">
            <v>#DIV/0!</v>
          </cell>
        </row>
        <row r="271">
          <cell r="A271">
            <v>201012</v>
          </cell>
          <cell r="B271">
            <v>-14.740485269582194</v>
          </cell>
          <cell r="C271">
            <v>-15.084737538503219</v>
          </cell>
          <cell r="D271">
            <v>51.265851342226711</v>
          </cell>
          <cell r="E271">
            <v>93.657236540052992</v>
          </cell>
          <cell r="F271">
            <v>137.88535347282408</v>
          </cell>
          <cell r="G271">
            <v>-18.585646036363457</v>
          </cell>
          <cell r="H271" t="e">
            <v>#DIV/0!</v>
          </cell>
          <cell r="I271">
            <v>-100</v>
          </cell>
          <cell r="J271">
            <v>258.19708351745476</v>
          </cell>
          <cell r="K271" t="e">
            <v>#DIV/0!</v>
          </cell>
          <cell r="L271" t="e">
            <v>#DIV/0!</v>
          </cell>
          <cell r="M271" t="e">
            <v>#DIV/0!</v>
          </cell>
          <cell r="N271">
            <v>-0.44671491145486186</v>
          </cell>
          <cell r="O271">
            <v>840.73133917727296</v>
          </cell>
          <cell r="P271">
            <v>-97.693445954893804</v>
          </cell>
          <cell r="Q271">
            <v>2.5332767939282519</v>
          </cell>
          <cell r="R271">
            <v>329.42792904568387</v>
          </cell>
          <cell r="S271" t="e">
            <v>#DIV/0!</v>
          </cell>
          <cell r="T271">
            <v>209.19691348068039</v>
          </cell>
          <cell r="U271">
            <v>110.12144258579281</v>
          </cell>
          <cell r="V271">
            <v>126.48168481054057</v>
          </cell>
          <cell r="W271" t="e">
            <v>#DIV/0!</v>
          </cell>
          <cell r="X271">
            <v>256.58738731849081</v>
          </cell>
          <cell r="Y271">
            <v>-100</v>
          </cell>
          <cell r="Z271">
            <v>1755.9874608150469</v>
          </cell>
          <cell r="AA271">
            <v>-52.529011204901529</v>
          </cell>
          <cell r="AB271">
            <v>124.08664841263595</v>
          </cell>
          <cell r="AC271">
            <v>-100</v>
          </cell>
          <cell r="AD271" t="e">
            <v>#DIV/0!</v>
          </cell>
          <cell r="AE271">
            <v>-27.718267778023645</v>
          </cell>
          <cell r="AF271">
            <v>20.605061861282209</v>
          </cell>
          <cell r="AG271">
            <v>78.037037277190478</v>
          </cell>
          <cell r="AH271">
            <v>36.29800079981743</v>
          </cell>
          <cell r="AI271">
            <v>9115</v>
          </cell>
          <cell r="AJ271">
            <v>63.189999999999969</v>
          </cell>
          <cell r="AK271">
            <v>-73.152878252738361</v>
          </cell>
          <cell r="AL271">
            <v>283.81292349830431</v>
          </cell>
          <cell r="AM271">
            <v>-31.952516549246155</v>
          </cell>
          <cell r="AN271">
            <v>61.37514736230861</v>
          </cell>
          <cell r="AO271">
            <v>-6.4207411970268851</v>
          </cell>
          <cell r="AP271">
            <v>-26.503245916600164</v>
          </cell>
          <cell r="AQ271">
            <v>149.54382978802249</v>
          </cell>
          <cell r="AR271">
            <v>140.57714488510342</v>
          </cell>
          <cell r="AS271">
            <v>18.031649045148825</v>
          </cell>
          <cell r="AT271">
            <v>33.227334705955059</v>
          </cell>
          <cell r="AU271">
            <v>-44.400518528075985</v>
          </cell>
          <cell r="AV271">
            <v>19.314177676068851</v>
          </cell>
          <cell r="AW271">
            <v>-98.25654623025811</v>
          </cell>
          <cell r="AX271">
            <v>161.73425081522669</v>
          </cell>
          <cell r="AY271" t="e">
            <v>#DIV/0!</v>
          </cell>
          <cell r="AZ271">
            <v>-25.025760697897837</v>
          </cell>
          <cell r="BA271">
            <v>24.357210692639654</v>
          </cell>
          <cell r="BB271">
            <v>-16.995047931542771</v>
          </cell>
          <cell r="BC271">
            <v>-38.660787187564026</v>
          </cell>
          <cell r="BD271">
            <v>-20.007011316244345</v>
          </cell>
          <cell r="BE271">
            <v>-18.329862107608648</v>
          </cell>
          <cell r="BF271">
            <v>-19.761910034754067</v>
          </cell>
          <cell r="BG271">
            <v>-20.002845958718311</v>
          </cell>
          <cell r="BH271">
            <v>-20.00291629292839</v>
          </cell>
          <cell r="BI271">
            <v>-10.375539668855168</v>
          </cell>
          <cell r="BJ271">
            <v>8.3719190531151639</v>
          </cell>
          <cell r="BK271">
            <v>-46.454044582830974</v>
          </cell>
          <cell r="BL271">
            <v>-84.798543414974901</v>
          </cell>
          <cell r="BM271">
            <v>-84.797810466391937</v>
          </cell>
          <cell r="BN271">
            <v>-100</v>
          </cell>
          <cell r="BO271" t="e">
            <v>#DIV/0!</v>
          </cell>
          <cell r="BP271" t="e">
            <v>#DIV/0!</v>
          </cell>
          <cell r="BQ271" t="e">
            <v>#DIV/0!</v>
          </cell>
          <cell r="BR271" t="e">
            <v>#DIV/0!</v>
          </cell>
          <cell r="BS271" t="e">
            <v>#DIV/0!</v>
          </cell>
          <cell r="BT271" t="e">
            <v>#DIV/0!</v>
          </cell>
          <cell r="BU271">
            <v>-100</v>
          </cell>
          <cell r="BV271">
            <v>-10.935191171844167</v>
          </cell>
          <cell r="BW271">
            <v>-0.13708019191226128</v>
          </cell>
          <cell r="BX271">
            <v>-40.731070496083554</v>
          </cell>
          <cell r="BY271" t="e">
            <v>#DIV/0!</v>
          </cell>
          <cell r="CA271">
            <v>201012</v>
          </cell>
          <cell r="CB271">
            <v>-12.389699264169636</v>
          </cell>
          <cell r="CC271">
            <v>-13.390381058228712</v>
          </cell>
          <cell r="CD271">
            <v>-3.0312334150495133</v>
          </cell>
          <cell r="CE271">
            <v>4.3838463393509102</v>
          </cell>
          <cell r="CF271">
            <v>-97.265080583173443</v>
          </cell>
          <cell r="CG271">
            <v>-30.257342375566878</v>
          </cell>
          <cell r="CH271">
            <v>-88.833408987743979</v>
          </cell>
          <cell r="CI271">
            <v>-99.436114831186885</v>
          </cell>
          <cell r="CJ271">
            <v>519.94659235761731</v>
          </cell>
          <cell r="CK271">
            <v>29.791014767723453</v>
          </cell>
          <cell r="CL271" t="e">
            <v>#DIV/0!</v>
          </cell>
          <cell r="CM271">
            <v>-99.129254541657971</v>
          </cell>
          <cell r="CN271">
            <v>-8.1313265718211341</v>
          </cell>
          <cell r="CO271">
            <v>-7.7536293790903983</v>
          </cell>
          <cell r="CP271">
            <v>-84.679516995923919</v>
          </cell>
          <cell r="CQ271">
            <v>21.894855819950891</v>
          </cell>
          <cell r="CR271">
            <v>143.567197366746</v>
          </cell>
          <cell r="CS271">
            <v>-98.521268808211403</v>
          </cell>
          <cell r="CT271">
            <v>134.55190246171392</v>
          </cell>
          <cell r="CU271">
            <v>19.794931513276865</v>
          </cell>
          <cell r="CV271">
            <v>-59.589493526136749</v>
          </cell>
          <cell r="CW271" t="e">
            <v>#DIV/0!</v>
          </cell>
          <cell r="CX271">
            <v>-81.054717099275422</v>
          </cell>
          <cell r="CY271">
            <v>-95.173223016347222</v>
          </cell>
          <cell r="CZ271">
            <v>355.25866595011257</v>
          </cell>
          <cell r="DA271">
            <v>-61.064650994740973</v>
          </cell>
          <cell r="DB271">
            <v>13.037473729295328</v>
          </cell>
          <cell r="DC271">
            <v>621.09266279863311</v>
          </cell>
          <cell r="DD271">
            <v>-82.211111111111109</v>
          </cell>
          <cell r="DE271">
            <v>87.914792116312356</v>
          </cell>
          <cell r="DF271">
            <v>-16.154818029070199</v>
          </cell>
          <cell r="DG271">
            <v>-77.899750560997589</v>
          </cell>
          <cell r="DH271">
            <v>49.653573237820325</v>
          </cell>
          <cell r="DI271">
            <v>297.88672865595942</v>
          </cell>
          <cell r="DJ271">
            <v>-66.668023540951452</v>
          </cell>
          <cell r="DK271">
            <v>-53.496789308291163</v>
          </cell>
          <cell r="DL271">
            <v>23.086567757743893</v>
          </cell>
          <cell r="DM271">
            <v>-43.930622331256743</v>
          </cell>
          <cell r="DN271">
            <v>7.9968477065432779</v>
          </cell>
          <cell r="DO271">
            <v>-40.485305699728116</v>
          </cell>
          <cell r="DP271">
            <v>-30.764976264413789</v>
          </cell>
          <cell r="DQ271">
            <v>97.904129600260632</v>
          </cell>
          <cell r="DR271">
            <v>64.038626824355305</v>
          </cell>
          <cell r="DS271">
            <v>24.845972989774708</v>
          </cell>
          <cell r="DT271">
            <v>6.1508009819764169</v>
          </cell>
          <cell r="DU271">
            <v>-58.478972282657189</v>
          </cell>
          <cell r="DV271">
            <v>21.652695193803709</v>
          </cell>
          <cell r="DW271">
            <v>-17.328058641908086</v>
          </cell>
          <cell r="DX271">
            <v>53.263036870272799</v>
          </cell>
          <cell r="DY271">
            <v>-100</v>
          </cell>
          <cell r="DZ271">
            <v>-11.515342325087147</v>
          </cell>
          <cell r="EA271">
            <v>-22.523065805232278</v>
          </cell>
          <cell r="EB271">
            <v>-3.024549341762409</v>
          </cell>
          <cell r="EC271">
            <v>-38.940339602583741</v>
          </cell>
          <cell r="ED271">
            <v>-20.349938224095894</v>
          </cell>
          <cell r="EE271">
            <v>-17.558475479077075</v>
          </cell>
          <cell r="EF271">
            <v>-19.284771009494889</v>
          </cell>
          <cell r="EG271">
            <v>-19.027268447379768</v>
          </cell>
          <cell r="EH271">
            <v>-18.320676065623019</v>
          </cell>
          <cell r="EI271">
            <v>-10.30938288302211</v>
          </cell>
          <cell r="EJ271">
            <v>6.1550818891447818</v>
          </cell>
          <cell r="EK271">
            <v>-1.3471613004743972</v>
          </cell>
          <cell r="EL271">
            <v>-42.881695320202539</v>
          </cell>
          <cell r="EM271">
            <v>-42.86119359658074</v>
          </cell>
          <cell r="EN271">
            <v>-100</v>
          </cell>
          <cell r="EO271" t="e">
            <v>#DIV/0!</v>
          </cell>
          <cell r="EP271" t="e">
            <v>#DIV/0!</v>
          </cell>
          <cell r="EQ271" t="e">
            <v>#DIV/0!</v>
          </cell>
          <cell r="ER271" t="e">
            <v>#DIV/0!</v>
          </cell>
          <cell r="ES271" t="e">
            <v>#DIV/0!</v>
          </cell>
          <cell r="ET271" t="e">
            <v>#DIV/0!</v>
          </cell>
          <cell r="EU271">
            <v>-100</v>
          </cell>
          <cell r="EV271">
            <v>0.42587115295948763</v>
          </cell>
          <cell r="EW271">
            <v>9.248648026694255</v>
          </cell>
          <cell r="EX271">
            <v>-22.479277495979204</v>
          </cell>
          <cell r="EY271" t="e">
            <v>#DIV/0!</v>
          </cell>
        </row>
        <row r="272">
          <cell r="A272">
            <v>201101</v>
          </cell>
          <cell r="B272">
            <v>44.644083322857995</v>
          </cell>
          <cell r="C272">
            <v>54.887863323499772</v>
          </cell>
          <cell r="D272">
            <v>49.279690678401494</v>
          </cell>
          <cell r="E272">
            <v>85.319892053065217</v>
          </cell>
          <cell r="F272" t="e">
            <v>#DIV/0!</v>
          </cell>
          <cell r="G272">
            <v>-14.21181652270343</v>
          </cell>
          <cell r="H272">
            <v>-100</v>
          </cell>
          <cell r="I272">
            <v>159.96365901775522</v>
          </cell>
          <cell r="J272">
            <v>-79.528501703655962</v>
          </cell>
          <cell r="K272" t="e">
            <v>#DIV/0!</v>
          </cell>
          <cell r="L272" t="e">
            <v>#DIV/0!</v>
          </cell>
          <cell r="M272" t="e">
            <v>#DIV/0!</v>
          </cell>
          <cell r="N272">
            <v>3.0493479797530227</v>
          </cell>
          <cell r="O272">
            <v>195.69864659112977</v>
          </cell>
          <cell r="P272">
            <v>-100</v>
          </cell>
          <cell r="Q272">
            <v>31.268831116710544</v>
          </cell>
          <cell r="R272">
            <v>328.70389956410077</v>
          </cell>
          <cell r="S272">
            <v>-52.216748768472897</v>
          </cell>
          <cell r="T272">
            <v>-40.075544996298184</v>
          </cell>
          <cell r="U272">
            <v>64.116540310967224</v>
          </cell>
          <cell r="V272">
            <v>11260.718088857548</v>
          </cell>
          <cell r="W272" t="e">
            <v>#DIV/0!</v>
          </cell>
          <cell r="X272">
            <v>40.373669293376082</v>
          </cell>
          <cell r="Y272">
            <v>-23.971502409722717</v>
          </cell>
          <cell r="Z272">
            <v>19.333811082298439</v>
          </cell>
          <cell r="AA272">
            <v>40.553702948444254</v>
          </cell>
          <cell r="AB272">
            <v>317.07643803745577</v>
          </cell>
          <cell r="AC272">
            <v>-91.893288182834908</v>
          </cell>
          <cell r="AD272" t="e">
            <v>#DIV/0!</v>
          </cell>
          <cell r="AE272">
            <v>305.52973977697991</v>
          </cell>
          <cell r="AF272">
            <v>19.79923920616919</v>
          </cell>
          <cell r="AG272">
            <v>8029.5434230501751</v>
          </cell>
          <cell r="AH272">
            <v>-6.2926475082949622</v>
          </cell>
          <cell r="AI272" t="e">
            <v>#DIV/0!</v>
          </cell>
          <cell r="AJ272">
            <v>-32.341264722390676</v>
          </cell>
          <cell r="AK272">
            <v>676.50853624938918</v>
          </cell>
          <cell r="AL272">
            <v>35.279258309638266</v>
          </cell>
          <cell r="AM272">
            <v>-37.838982344490866</v>
          </cell>
          <cell r="AN272">
            <v>29.109818077519833</v>
          </cell>
          <cell r="AO272">
            <v>1.5180125179072661</v>
          </cell>
          <cell r="AP272">
            <v>94.956018395777221</v>
          </cell>
          <cell r="AQ272">
            <v>-11.89244848590252</v>
          </cell>
          <cell r="AR272">
            <v>56.390481664149377</v>
          </cell>
          <cell r="AS272">
            <v>-83.850161292026812</v>
          </cell>
          <cell r="AT272">
            <v>-43.79372821444759</v>
          </cell>
          <cell r="AU272">
            <v>7.0702504180950143</v>
          </cell>
          <cell r="AV272">
            <v>-40.218333127267734</v>
          </cell>
          <cell r="AW272">
            <v>-81.44382434231909</v>
          </cell>
          <cell r="AX272">
            <v>-39.475556703146296</v>
          </cell>
          <cell r="AY272" t="e">
            <v>#DIV/0!</v>
          </cell>
          <cell r="AZ272">
            <v>-24.885856460628418</v>
          </cell>
          <cell r="BA272">
            <v>56.669281036809053</v>
          </cell>
          <cell r="BB272">
            <v>-6.2031018014248644</v>
          </cell>
          <cell r="BC272">
            <v>12.005478873473379</v>
          </cell>
          <cell r="BD272">
            <v>12.054278081235466</v>
          </cell>
          <cell r="BE272">
            <v>-11.753347060545522</v>
          </cell>
          <cell r="BF272">
            <v>3.4650979549325456</v>
          </cell>
          <cell r="BG272">
            <v>3.3989775051124838</v>
          </cell>
          <cell r="BH272">
            <v>-7.7196698709518898</v>
          </cell>
          <cell r="BI272">
            <v>-100</v>
          </cell>
          <cell r="BJ272">
            <v>12.144639676893007</v>
          </cell>
          <cell r="BK272">
            <v>-41.62035762445219</v>
          </cell>
          <cell r="BL272">
            <v>85.468700165880961</v>
          </cell>
          <cell r="BM272">
            <v>85.468700165880961</v>
          </cell>
          <cell r="BN272" t="e">
            <v>#DIV/0!</v>
          </cell>
          <cell r="BO272" t="e">
            <v>#DIV/0!</v>
          </cell>
          <cell r="BP272" t="e">
            <v>#DIV/0!</v>
          </cell>
          <cell r="BQ272" t="e">
            <v>#DIV/0!</v>
          </cell>
          <cell r="BR272" t="e">
            <v>#DIV/0!</v>
          </cell>
          <cell r="BS272" t="e">
            <v>#DIV/0!</v>
          </cell>
          <cell r="BT272" t="e">
            <v>#DIV/0!</v>
          </cell>
          <cell r="BU272" t="e">
            <v>#DIV/0!</v>
          </cell>
          <cell r="BV272">
            <v>-34.495895102779727</v>
          </cell>
          <cell r="BW272">
            <v>-34.329990884229716</v>
          </cell>
          <cell r="BX272">
            <v>-35.566382460414133</v>
          </cell>
          <cell r="BY272" t="e">
            <v>#DIV/0!</v>
          </cell>
          <cell r="CA272">
            <v>201101</v>
          </cell>
          <cell r="CB272">
            <v>44.644083322857995</v>
          </cell>
          <cell r="CC272">
            <v>54.887863323499772</v>
          </cell>
          <cell r="CD272">
            <v>49.279690678401494</v>
          </cell>
          <cell r="CE272">
            <v>85.319892053065217</v>
          </cell>
          <cell r="CF272" t="e">
            <v>#DIV/0!</v>
          </cell>
          <cell r="CG272">
            <v>-14.21181652270343</v>
          </cell>
          <cell r="CH272">
            <v>-100</v>
          </cell>
          <cell r="CI272">
            <v>159.96365901775522</v>
          </cell>
          <cell r="CJ272">
            <v>-79.528501703655962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>
            <v>3.0493479797530227</v>
          </cell>
          <cell r="CO272">
            <v>195.69864659112977</v>
          </cell>
          <cell r="CP272">
            <v>-100</v>
          </cell>
          <cell r="CQ272">
            <v>31.268831116710544</v>
          </cell>
          <cell r="CR272">
            <v>328.70389956410077</v>
          </cell>
          <cell r="CS272">
            <v>-52.216748768472897</v>
          </cell>
          <cell r="CT272">
            <v>-40.075544996298184</v>
          </cell>
          <cell r="CU272">
            <v>64.116540310967224</v>
          </cell>
          <cell r="CV272">
            <v>11260.718088857548</v>
          </cell>
          <cell r="CW272" t="e">
            <v>#DIV/0!</v>
          </cell>
          <cell r="CX272">
            <v>40.373669293376082</v>
          </cell>
          <cell r="CY272">
            <v>-23.971502409722717</v>
          </cell>
          <cell r="CZ272">
            <v>19.333811082298439</v>
          </cell>
          <cell r="DA272">
            <v>40.553702948444254</v>
          </cell>
          <cell r="DB272">
            <v>317.07643803745577</v>
          </cell>
          <cell r="DC272">
            <v>-91.893288182834908</v>
          </cell>
          <cell r="DD272" t="e">
            <v>#DIV/0!</v>
          </cell>
          <cell r="DE272">
            <v>305.52973977697991</v>
          </cell>
          <cell r="DF272">
            <v>19.79923920616919</v>
          </cell>
          <cell r="DG272">
            <v>8029.5434230501751</v>
          </cell>
          <cell r="DH272">
            <v>-6.2926475082949622</v>
          </cell>
          <cell r="DI272" t="e">
            <v>#DIV/0!</v>
          </cell>
          <cell r="DJ272">
            <v>-32.341264722390676</v>
          </cell>
          <cell r="DK272">
            <v>676.50853624938918</v>
          </cell>
          <cell r="DL272">
            <v>35.279258309638266</v>
          </cell>
          <cell r="DM272">
            <v>-37.838982344490866</v>
          </cell>
          <cell r="DN272">
            <v>29.109818077519833</v>
          </cell>
          <cell r="DO272">
            <v>1.5180125179072661</v>
          </cell>
          <cell r="DP272">
            <v>94.956018395777221</v>
          </cell>
          <cell r="DQ272">
            <v>-11.89244848590252</v>
          </cell>
          <cell r="DR272">
            <v>56.390481664149377</v>
          </cell>
          <cell r="DS272">
            <v>-83.850161292026812</v>
          </cell>
          <cell r="DT272">
            <v>-43.79372821444759</v>
          </cell>
          <cell r="DU272">
            <v>7.0702504180950143</v>
          </cell>
          <cell r="DV272">
            <v>-40.218333127267734</v>
          </cell>
          <cell r="DW272">
            <v>-81.44382434231909</v>
          </cell>
          <cell r="DX272">
            <v>-39.475556703146296</v>
          </cell>
          <cell r="DY272" t="e">
            <v>#DIV/0!</v>
          </cell>
          <cell r="DZ272">
            <v>-24.885856460628418</v>
          </cell>
          <cell r="EA272">
            <v>56.669281036809053</v>
          </cell>
          <cell r="EB272">
            <v>-6.2031018014248644</v>
          </cell>
          <cell r="EC272">
            <v>12.005478873473379</v>
          </cell>
          <cell r="ED272">
            <v>12.054278081235466</v>
          </cell>
          <cell r="EE272">
            <v>-11.753347060545522</v>
          </cell>
          <cell r="EF272">
            <v>3.4650979549325456</v>
          </cell>
          <cell r="EG272">
            <v>3.3989775051124838</v>
          </cell>
          <cell r="EH272">
            <v>-7.7196698709518898</v>
          </cell>
          <cell r="EI272">
            <v>-100</v>
          </cell>
          <cell r="EJ272">
            <v>12.144639676893007</v>
          </cell>
          <cell r="EK272">
            <v>-41.62035762445219</v>
          </cell>
          <cell r="EL272">
            <v>85.468700165880961</v>
          </cell>
          <cell r="EM272">
            <v>85.468700165880961</v>
          </cell>
          <cell r="EN272" t="e">
            <v>#DIV/0!</v>
          </cell>
          <cell r="EO272" t="e">
            <v>#DIV/0!</v>
          </cell>
          <cell r="EP272" t="e">
            <v>#DIV/0!</v>
          </cell>
          <cell r="EQ272" t="e">
            <v>#DIV/0!</v>
          </cell>
          <cell r="ER272" t="e">
            <v>#DIV/0!</v>
          </cell>
          <cell r="ES272" t="e">
            <v>#DIV/0!</v>
          </cell>
          <cell r="ET272" t="e">
            <v>#DIV/0!</v>
          </cell>
          <cell r="EU272" t="e">
            <v>#DIV/0!</v>
          </cell>
          <cell r="EV272">
            <v>-34.495895102779727</v>
          </cell>
          <cell r="EW272">
            <v>-34.329990884229716</v>
          </cell>
          <cell r="EX272">
            <v>-35.566382460414133</v>
          </cell>
          <cell r="EY272" t="e">
            <v>#DIV/0!</v>
          </cell>
        </row>
        <row r="273">
          <cell r="A273">
            <v>201102</v>
          </cell>
          <cell r="B273">
            <v>25.350458065915092</v>
          </cell>
          <cell r="C273">
            <v>27.696871311059468</v>
          </cell>
          <cell r="D273">
            <v>24.378293089350692</v>
          </cell>
          <cell r="E273">
            <v>22.431225928720352</v>
          </cell>
          <cell r="F273">
            <v>185561.77570093455</v>
          </cell>
          <cell r="G273">
            <v>28.042028368894364</v>
          </cell>
          <cell r="H273" t="e">
            <v>#DIV/0!</v>
          </cell>
          <cell r="I273">
            <v>1032.0649683245722</v>
          </cell>
          <cell r="J273">
            <v>-94.574419529145018</v>
          </cell>
          <cell r="K273" t="e">
            <v>#DIV/0!</v>
          </cell>
          <cell r="L273" t="e">
            <v>#DIV/0!</v>
          </cell>
          <cell r="M273" t="e">
            <v>#DIV/0!</v>
          </cell>
          <cell r="N273">
            <v>12.739076500540307</v>
          </cell>
          <cell r="O273">
            <v>-8.363016336431528</v>
          </cell>
          <cell r="P273">
            <v>-96.104677313592987</v>
          </cell>
          <cell r="Q273">
            <v>77.995617405907296</v>
          </cell>
          <cell r="R273">
            <v>270.61533575768959</v>
          </cell>
          <cell r="S273" t="e">
            <v>#DIV/0!</v>
          </cell>
          <cell r="T273">
            <v>-3.8103003230388452</v>
          </cell>
          <cell r="U273">
            <v>33.242114994107396</v>
          </cell>
          <cell r="V273">
            <v>41149.567339516267</v>
          </cell>
          <cell r="W273" t="e">
            <v>#DIV/0!</v>
          </cell>
          <cell r="X273">
            <v>3.2042083469890912</v>
          </cell>
          <cell r="Y273">
            <v>5443.1793103448281</v>
          </cell>
          <cell r="Z273">
            <v>79.119223318118372</v>
          </cell>
          <cell r="AA273">
            <v>-94.358387965645164</v>
          </cell>
          <cell r="AB273">
            <v>229.3959492681721</v>
          </cell>
          <cell r="AC273">
            <v>-76.270042613554892</v>
          </cell>
          <cell r="AD273" t="e">
            <v>#DIV/0!</v>
          </cell>
          <cell r="AE273">
            <v>-95.733779230177632</v>
          </cell>
          <cell r="AF273">
            <v>23.804183945628338</v>
          </cell>
          <cell r="AG273">
            <v>875.82115697151153</v>
          </cell>
          <cell r="AH273">
            <v>3.177334511617687</v>
          </cell>
          <cell r="AI273" t="e">
            <v>#DIV/0!</v>
          </cell>
          <cell r="AJ273">
            <v>58.353417672388559</v>
          </cell>
          <cell r="AK273">
            <v>473.17172528578999</v>
          </cell>
          <cell r="AL273">
            <v>5.7390751212650741</v>
          </cell>
          <cell r="AM273">
            <v>106.45506125268059</v>
          </cell>
          <cell r="AN273">
            <v>17.769122371208624</v>
          </cell>
          <cell r="AO273">
            <v>-73.181035615310748</v>
          </cell>
          <cell r="AP273">
            <v>-3.2754204428758129</v>
          </cell>
          <cell r="AQ273">
            <v>-81.295112858783625</v>
          </cell>
          <cell r="AR273">
            <v>-40.108688103340498</v>
          </cell>
          <cell r="AS273">
            <v>-85.015630743312556</v>
          </cell>
          <cell r="AT273">
            <v>-32.107323914741343</v>
          </cell>
          <cell r="AU273">
            <v>28.817204337426972</v>
          </cell>
          <cell r="AV273">
            <v>-8.8283670389863147</v>
          </cell>
          <cell r="AW273">
            <v>-84.823451408815515</v>
          </cell>
          <cell r="AX273">
            <v>169.63668605091351</v>
          </cell>
          <cell r="AY273" t="e">
            <v>#DIV/0!</v>
          </cell>
          <cell r="AZ273">
            <v>-20.874169402417323</v>
          </cell>
          <cell r="BA273">
            <v>-26.501558945212238</v>
          </cell>
          <cell r="BB273">
            <v>75.212779284150287</v>
          </cell>
          <cell r="BC273">
            <v>10.815134719973557</v>
          </cell>
          <cell r="BD273">
            <v>11.996511446815148</v>
          </cell>
          <cell r="BE273">
            <v>-6.5574984484125167</v>
          </cell>
          <cell r="BF273">
            <v>1.1571074751227712</v>
          </cell>
          <cell r="BG273">
            <v>1.8385647770275284</v>
          </cell>
          <cell r="BH273">
            <v>-3.870352162256637</v>
          </cell>
          <cell r="BI273">
            <v>-66.666666666666671</v>
          </cell>
          <cell r="BJ273">
            <v>-24.983326514245178</v>
          </cell>
          <cell r="BK273">
            <v>4610.132827324479</v>
          </cell>
          <cell r="BL273">
            <v>90.430207158022853</v>
          </cell>
          <cell r="BM273">
            <v>89.833072309716897</v>
          </cell>
          <cell r="BN273" t="e">
            <v>#DIV/0!</v>
          </cell>
          <cell r="BO273" t="e">
            <v>#DIV/0!</v>
          </cell>
          <cell r="BP273" t="e">
            <v>#DIV/0!</v>
          </cell>
          <cell r="BQ273" t="e">
            <v>#DIV/0!</v>
          </cell>
          <cell r="BR273" t="e">
            <v>#DIV/0!</v>
          </cell>
          <cell r="BS273" t="e">
            <v>#DIV/0!</v>
          </cell>
          <cell r="BT273" t="e">
            <v>#DIV/0!</v>
          </cell>
          <cell r="BU273" t="e">
            <v>#DIV/0!</v>
          </cell>
          <cell r="BV273">
            <v>-3.8092092166676395</v>
          </cell>
          <cell r="BW273">
            <v>9.2793367346938709</v>
          </cell>
          <cell r="BX273">
            <v>-41.963426371511069</v>
          </cell>
          <cell r="BY273" t="e">
            <v>#DIV/0!</v>
          </cell>
          <cell r="CA273">
            <v>201102</v>
          </cell>
          <cell r="CB273">
            <v>34.887251670612216</v>
          </cell>
          <cell r="CC273">
            <v>40.83615717237015</v>
          </cell>
          <cell r="CD273">
            <v>35.6869272577174</v>
          </cell>
          <cell r="CE273">
            <v>45.467455808813497</v>
          </cell>
          <cell r="CF273">
            <v>263576.72196261678</v>
          </cell>
          <cell r="CG273">
            <v>5.7526252844330799</v>
          </cell>
          <cell r="CH273">
            <v>-100</v>
          </cell>
          <cell r="CI273">
            <v>539.44281524926691</v>
          </cell>
          <cell r="CJ273">
            <v>-89.697102372233715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>
            <v>6.1977060721012407</v>
          </cell>
          <cell r="CO273">
            <v>21.545303087595812</v>
          </cell>
          <cell r="CP273">
            <v>-97.48390687515095</v>
          </cell>
          <cell r="CQ273">
            <v>49.705803151702156</v>
          </cell>
          <cell r="CR273">
            <v>300.06674708046529</v>
          </cell>
          <cell r="CS273">
            <v>-52.216748768472897</v>
          </cell>
          <cell r="CT273">
            <v>-15.59563457284105</v>
          </cell>
          <cell r="CU273">
            <v>45.861715023888365</v>
          </cell>
          <cell r="CV273">
            <v>21019.002362999468</v>
          </cell>
          <cell r="CW273" t="e">
            <v>#DIV/0!</v>
          </cell>
          <cell r="CX273">
            <v>20.356381363060024</v>
          </cell>
          <cell r="CY273">
            <v>1813.8753651411878</v>
          </cell>
          <cell r="CZ273">
            <v>37.779011395448634</v>
          </cell>
          <cell r="DA273">
            <v>-70.774953554788567</v>
          </cell>
          <cell r="DB273">
            <v>280.10164556680678</v>
          </cell>
          <cell r="DC273">
            <v>-85.377800287779877</v>
          </cell>
          <cell r="DD273" t="e">
            <v>#DIV/0!</v>
          </cell>
          <cell r="DE273">
            <v>-93.30745498684999</v>
          </cell>
          <cell r="DF273">
            <v>21.503545414116431</v>
          </cell>
          <cell r="DG273">
            <v>3443.4913630787796</v>
          </cell>
          <cell r="DH273">
            <v>-1.432075731886755</v>
          </cell>
          <cell r="DI273" t="e">
            <v>#DIV/0!</v>
          </cell>
          <cell r="DJ273">
            <v>2.2953402273630132</v>
          </cell>
          <cell r="DK273">
            <v>534.77019522821388</v>
          </cell>
          <cell r="DL273">
            <v>19.576623476986271</v>
          </cell>
          <cell r="DM273">
            <v>3.0731299799698917</v>
          </cell>
          <cell r="DN273">
            <v>22.027868913231856</v>
          </cell>
          <cell r="DO273">
            <v>-46.65586910099735</v>
          </cell>
          <cell r="DP273">
            <v>27.469188574919002</v>
          </cell>
          <cell r="DQ273">
            <v>-56.229485408843821</v>
          </cell>
          <cell r="DR273">
            <v>7.5115151648399916</v>
          </cell>
          <cell r="DS273">
            <v>-84.579126142126597</v>
          </cell>
          <cell r="DT273">
            <v>-38.537510165899477</v>
          </cell>
          <cell r="DU273">
            <v>14.836521499298016</v>
          </cell>
          <cell r="DV273">
            <v>-29.077524151108364</v>
          </cell>
          <cell r="DW273">
            <v>-83.981424672703909</v>
          </cell>
          <cell r="DX273">
            <v>-5.1634049387328957</v>
          </cell>
          <cell r="DY273" t="e">
            <v>#DIV/0!</v>
          </cell>
          <cell r="DZ273">
            <v>-23.014199447765947</v>
          </cell>
          <cell r="EA273">
            <v>2.9814731808737776</v>
          </cell>
          <cell r="EB273">
            <v>35.642558769268106</v>
          </cell>
          <cell r="EC273">
            <v>11.582255952177164</v>
          </cell>
          <cell r="ED273">
            <v>11.9979073274949</v>
          </cell>
          <cell r="EE273">
            <v>-9.1417417261401539</v>
          </cell>
          <cell r="EF273">
            <v>2.3965010454506768</v>
          </cell>
          <cell r="EG273">
            <v>2.62494525010122</v>
          </cell>
          <cell r="EH273">
            <v>-6.0880652472652201</v>
          </cell>
          <cell r="EI273">
            <v>-81.235154394299286</v>
          </cell>
          <cell r="EJ273">
            <v>-11.175317028146452</v>
          </cell>
          <cell r="EK273">
            <v>337.88435290778682</v>
          </cell>
          <cell r="EL273">
            <v>86.746066517959576</v>
          </cell>
          <cell r="EM273">
            <v>86.592330976704147</v>
          </cell>
          <cell r="EN273" t="e">
            <v>#DIV/0!</v>
          </cell>
          <cell r="EO273" t="e">
            <v>#DIV/0!</v>
          </cell>
          <cell r="EP273" t="e">
            <v>#DIV/0!</v>
          </cell>
          <cell r="EQ273" t="e">
            <v>#DIV/0!</v>
          </cell>
          <cell r="ER273" t="e">
            <v>#DIV/0!</v>
          </cell>
          <cell r="ES273" t="e">
            <v>#DIV/0!</v>
          </cell>
          <cell r="ET273" t="e">
            <v>#DIV/0!</v>
          </cell>
          <cell r="EU273" t="e">
            <v>#DIV/0!</v>
          </cell>
          <cell r="EV273">
            <v>-22.24146009690169</v>
          </cell>
          <cell r="EW273">
            <v>-18.466535204732622</v>
          </cell>
          <cell r="EX273">
            <v>-39.139784946236553</v>
          </cell>
          <cell r="EY273" t="e">
            <v>#DIV/0!</v>
          </cell>
        </row>
        <row r="274">
          <cell r="A274">
            <v>201103</v>
          </cell>
          <cell r="B274">
            <v>1.0823201260669464</v>
          </cell>
          <cell r="C274">
            <v>0.73398877082699698</v>
          </cell>
          <cell r="D274">
            <v>-8.9840605234994371</v>
          </cell>
          <cell r="E274">
            <v>-7.2776233206403873</v>
          </cell>
          <cell r="F274">
            <v>239497.98387096776</v>
          </cell>
          <cell r="G274">
            <v>197.63119611541003</v>
          </cell>
          <cell r="H274" t="e">
            <v>#DIV/0!</v>
          </cell>
          <cell r="I274" t="e">
            <v>#DIV/0!</v>
          </cell>
          <cell r="J274">
            <v>-80.294438676357046</v>
          </cell>
          <cell r="K274" t="e">
            <v>#DIV/0!</v>
          </cell>
          <cell r="L274" t="e">
            <v>#DIV/0!</v>
          </cell>
          <cell r="M274" t="e">
            <v>#DIV/0!</v>
          </cell>
          <cell r="N274">
            <v>51.059583279929683</v>
          </cell>
          <cell r="O274">
            <v>-28.37428835522536</v>
          </cell>
          <cell r="P274">
            <v>-36.573649591389291</v>
          </cell>
          <cell r="Q274">
            <v>9.3693200285301259</v>
          </cell>
          <cell r="R274">
            <v>6.6182719154287213</v>
          </cell>
          <cell r="S274">
            <v>-100</v>
          </cell>
          <cell r="T274">
            <v>1.5440021498919236</v>
          </cell>
          <cell r="U274">
            <v>-15.795687156745018</v>
          </cell>
          <cell r="V274">
            <v>1120558.3171206226</v>
          </cell>
          <cell r="W274" t="e">
            <v>#DIV/0!</v>
          </cell>
          <cell r="X274">
            <v>226.49108766627251</v>
          </cell>
          <cell r="Y274">
            <v>11062.357954545454</v>
          </cell>
          <cell r="Z274">
            <v>-58.706409278491648</v>
          </cell>
          <cell r="AA274">
            <v>-96.91846085228886</v>
          </cell>
          <cell r="AB274">
            <v>-33.733843807196195</v>
          </cell>
          <cell r="AC274">
            <v>-85.381724456278405</v>
          </cell>
          <cell r="AD274">
            <v>-100</v>
          </cell>
          <cell r="AE274">
            <v>-99.823299432086813</v>
          </cell>
          <cell r="AF274">
            <v>-13.270565112413848</v>
          </cell>
          <cell r="AG274">
            <v>410.78924933774238</v>
          </cell>
          <cell r="AH274">
            <v>-40.343364049961764</v>
          </cell>
          <cell r="AI274" t="e">
            <v>#DIV/0!</v>
          </cell>
          <cell r="AJ274">
            <v>127.01644922035018</v>
          </cell>
          <cell r="AK274">
            <v>-32.425604035587639</v>
          </cell>
          <cell r="AL274">
            <v>113.40360247753742</v>
          </cell>
          <cell r="AM274">
            <v>63.415306584947245</v>
          </cell>
          <cell r="AN274">
            <v>62.454252437943921</v>
          </cell>
          <cell r="AO274">
            <v>-50.250610620853827</v>
          </cell>
          <cell r="AP274">
            <v>495.88687945680579</v>
          </cell>
          <cell r="AQ274">
            <v>-35.579500318590846</v>
          </cell>
          <cell r="AR274">
            <v>74.834299270604618</v>
          </cell>
          <cell r="AS274">
            <v>-54.933651258276413</v>
          </cell>
          <cell r="AT274">
            <v>-4.8479560726515416</v>
          </cell>
          <cell r="AU274">
            <v>-2.2587265295338455</v>
          </cell>
          <cell r="AV274">
            <v>-41.151270505876155</v>
          </cell>
          <cell r="AW274">
            <v>-61.873351252831718</v>
          </cell>
          <cell r="AX274">
            <v>-57.246560012609343</v>
          </cell>
          <cell r="AY274" t="e">
            <v>#DIV/0!</v>
          </cell>
          <cell r="AZ274">
            <v>-36.820769636537861</v>
          </cell>
          <cell r="BA274">
            <v>-13.128639140743459</v>
          </cell>
          <cell r="BB274">
            <v>14.035295335402466</v>
          </cell>
          <cell r="BC274">
            <v>10.968113100610495</v>
          </cell>
          <cell r="BD274">
            <v>12.064123708782731</v>
          </cell>
          <cell r="BE274">
            <v>-10.589750176350137</v>
          </cell>
          <cell r="BF274">
            <v>0.82750986788242642</v>
          </cell>
          <cell r="BG274">
            <v>-5.1290992583929125</v>
          </cell>
          <cell r="BH274">
            <v>-3.9649926645877116</v>
          </cell>
          <cell r="BI274">
            <v>-100</v>
          </cell>
          <cell r="BJ274">
            <v>-13.459507378053885</v>
          </cell>
          <cell r="BK274">
            <v>55.859884095970386</v>
          </cell>
          <cell r="BL274">
            <v>419.71795359707005</v>
          </cell>
          <cell r="BM274">
            <v>416.89978311511697</v>
          </cell>
          <cell r="BN274" t="e">
            <v>#DIV/0!</v>
          </cell>
          <cell r="BO274" t="e">
            <v>#DIV/0!</v>
          </cell>
          <cell r="BP274" t="e">
            <v>#DIV/0!</v>
          </cell>
          <cell r="BQ274" t="e">
            <v>#DIV/0!</v>
          </cell>
          <cell r="BR274" t="e">
            <v>#DIV/0!</v>
          </cell>
          <cell r="BS274" t="e">
            <v>#DIV/0!</v>
          </cell>
          <cell r="BT274" t="e">
            <v>#DIV/0!</v>
          </cell>
          <cell r="BU274" t="e">
            <v>#DIV/0!</v>
          </cell>
          <cell r="BV274">
            <v>6.3038154921590177</v>
          </cell>
          <cell r="BW274">
            <v>9.6816283924843418</v>
          </cell>
          <cell r="BX274">
            <v>-14.427860696517399</v>
          </cell>
          <cell r="BY274" t="e">
            <v>#DIV/0!</v>
          </cell>
          <cell r="CA274">
            <v>201103</v>
          </cell>
          <cell r="CB274">
            <v>21.73049348978428</v>
          </cell>
          <cell r="CC274">
            <v>24.898613875813822</v>
          </cell>
          <cell r="CD274">
            <v>17.03454605950985</v>
          </cell>
          <cell r="CE274">
            <v>20.641793765003257</v>
          </cell>
          <cell r="CF274">
            <v>247449.91280864202</v>
          </cell>
          <cell r="CG274">
            <v>43.583301209742785</v>
          </cell>
          <cell r="CH274">
            <v>-100</v>
          </cell>
          <cell r="CI274">
            <v>1950.6129032258068</v>
          </cell>
          <cell r="CJ274">
            <v>-87.138831948659629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>
            <v>14.512751156969856</v>
          </cell>
          <cell r="CO274">
            <v>-6.5358240979460192</v>
          </cell>
          <cell r="CP274">
            <v>-95.417141504489123</v>
          </cell>
          <cell r="CQ274">
            <v>32.310266363665619</v>
          </cell>
          <cell r="CR274">
            <v>208.65627689762619</v>
          </cell>
          <cell r="CS274">
            <v>-58.547008547008545</v>
          </cell>
          <cell r="CT274">
            <v>-5.1695458316420684</v>
          </cell>
          <cell r="CU274">
            <v>11.527594246235154</v>
          </cell>
          <cell r="CV274">
            <v>47223.089844791422</v>
          </cell>
          <cell r="CW274" t="e">
            <v>#DIV/0!</v>
          </cell>
          <cell r="CX274">
            <v>64.887915320623705</v>
          </cell>
          <cell r="CY274">
            <v>1962.3979196131208</v>
          </cell>
          <cell r="CZ274">
            <v>-7.127811226152474</v>
          </cell>
          <cell r="DA274">
            <v>-81.754051384841432</v>
          </cell>
          <cell r="DB274">
            <v>59.213503766852227</v>
          </cell>
          <cell r="DC274">
            <v>-85.379550254690031</v>
          </cell>
          <cell r="DD274">
            <v>-100</v>
          </cell>
          <cell r="DE274">
            <v>-97.41487555239361</v>
          </cell>
          <cell r="DF274">
            <v>11.194300204653601</v>
          </cell>
          <cell r="DG274">
            <v>2077.4395612142421</v>
          </cell>
          <cell r="DH274">
            <v>-12.238296149124523</v>
          </cell>
          <cell r="DI274" t="e">
            <v>#DIV/0!</v>
          </cell>
          <cell r="DJ274">
            <v>24.276717549377352</v>
          </cell>
          <cell r="DK274">
            <v>144.86040687522191</v>
          </cell>
          <cell r="DL274">
            <v>38.402768349879921</v>
          </cell>
          <cell r="DM274">
            <v>18.815041259293409</v>
          </cell>
          <cell r="DN274">
            <v>41.093958404268022</v>
          </cell>
          <cell r="DO274">
            <v>-47.625629604918927</v>
          </cell>
          <cell r="DP274">
            <v>118.53221612589243</v>
          </cell>
          <cell r="DQ274">
            <v>-48.96856465526821</v>
          </cell>
          <cell r="DR274">
            <v>19.255384414330351</v>
          </cell>
          <cell r="DS274">
            <v>-76.83580085966581</v>
          </cell>
          <cell r="DT274">
            <v>-27.45088036230257</v>
          </cell>
          <cell r="DU274">
            <v>10.892492307645597</v>
          </cell>
          <cell r="DV274">
            <v>-31.750896681290257</v>
          </cell>
          <cell r="DW274">
            <v>-75.76680517925243</v>
          </cell>
          <cell r="DX274">
            <v>-15.702062293794441</v>
          </cell>
          <cell r="DY274" t="e">
            <v>#DIV/0!</v>
          </cell>
          <cell r="DZ274">
            <v>-28.161750908858551</v>
          </cell>
          <cell r="EA274">
            <v>-3.791894212747664</v>
          </cell>
          <cell r="EB274">
            <v>26.321741010484374</v>
          </cell>
          <cell r="EC274">
            <v>11.373124149564731</v>
          </cell>
          <cell r="ED274">
            <v>12.001666170240028</v>
          </cell>
          <cell r="EE274">
            <v>-9.5586799992135525</v>
          </cell>
          <cell r="EF274">
            <v>1.9403337836020569</v>
          </cell>
          <cell r="EG274">
            <v>0.32202593246995548</v>
          </cell>
          <cell r="EH274">
            <v>-5.4768598720033168</v>
          </cell>
          <cell r="EI274">
            <v>-86.164623467600705</v>
          </cell>
          <cell r="EJ274">
            <v>-12.048897259420485</v>
          </cell>
          <cell r="EK274">
            <v>142.17445288423599</v>
          </cell>
          <cell r="EL274">
            <v>129.73602529960303</v>
          </cell>
          <cell r="EM274">
            <v>129.2382848957096</v>
          </cell>
          <cell r="EN274" t="e">
            <v>#DIV/0!</v>
          </cell>
          <cell r="EO274" t="e">
            <v>#DIV/0!</v>
          </cell>
          <cell r="EP274" t="e">
            <v>#DIV/0!</v>
          </cell>
          <cell r="EQ274" t="e">
            <v>#DIV/0!</v>
          </cell>
          <cell r="ER274" t="e">
            <v>#DIV/0!</v>
          </cell>
          <cell r="ES274" t="e">
            <v>#DIV/0!</v>
          </cell>
          <cell r="ET274" t="e">
            <v>#DIV/0!</v>
          </cell>
          <cell r="EU274" t="e">
            <v>#DIV/0!</v>
          </cell>
          <cell r="EV274">
            <v>-13.762755354973763</v>
          </cell>
          <cell r="EW274">
            <v>-9.8048662972777549</v>
          </cell>
          <cell r="EX274">
            <v>-33.089727974015432</v>
          </cell>
          <cell r="EY274" t="e">
            <v>#DIV/0!</v>
          </cell>
        </row>
        <row r="275">
          <cell r="A275">
            <v>201104</v>
          </cell>
          <cell r="B275">
            <v>111.57877141959972</v>
          </cell>
          <cell r="C275">
            <v>119.77636429447713</v>
          </cell>
          <cell r="D275">
            <v>17.861282938964877</v>
          </cell>
          <cell r="E275">
            <v>18.167900633144839</v>
          </cell>
          <cell r="F275" t="e">
            <v>#DIV/0!</v>
          </cell>
          <cell r="G275" t="e">
            <v>#DIV/0!</v>
          </cell>
          <cell r="H275" t="e">
            <v>#DIV/0!</v>
          </cell>
          <cell r="I275" t="e">
            <v>#DIV/0!</v>
          </cell>
          <cell r="J275">
            <v>-99.121552329033307</v>
          </cell>
          <cell r="K275">
            <v>-32.971895058266341</v>
          </cell>
          <cell r="L275" t="e">
            <v>#DIV/0!</v>
          </cell>
          <cell r="M275" t="e">
            <v>#DIV/0!</v>
          </cell>
          <cell r="N275">
            <v>41.206864119840333</v>
          </cell>
          <cell r="O275">
            <v>-11.138042621384386</v>
          </cell>
          <cell r="P275">
            <v>-99.932519974087668</v>
          </cell>
          <cell r="Q275">
            <v>228.47608835710997</v>
          </cell>
          <cell r="R275">
            <v>-23.454715065128923</v>
          </cell>
          <cell r="S275">
            <v>-100</v>
          </cell>
          <cell r="T275">
            <v>-4.9492604652083116</v>
          </cell>
          <cell r="U275">
            <v>4.6313874385696323</v>
          </cell>
          <cell r="V275">
            <v>1092227.8749999998</v>
          </cell>
          <cell r="W275" t="e">
            <v>#DIV/0!</v>
          </cell>
          <cell r="X275">
            <v>349.9774710120966</v>
          </cell>
          <cell r="Y275">
            <v>860.55363321799302</v>
          </cell>
          <cell r="Z275">
            <v>-30.407480247041363</v>
          </cell>
          <cell r="AA275">
            <v>-100</v>
          </cell>
          <cell r="AB275">
            <v>-28.705389309045358</v>
          </cell>
          <cell r="AC275" t="e">
            <v>#DIV/0!</v>
          </cell>
          <cell r="AD275">
            <v>-100</v>
          </cell>
          <cell r="AE275">
            <v>-32.659388473064865</v>
          </cell>
          <cell r="AF275">
            <v>24.50139430317158</v>
          </cell>
          <cell r="AG275">
            <v>1627.3049942930147</v>
          </cell>
          <cell r="AH275">
            <v>423.3178367591695</v>
          </cell>
          <cell r="AI275">
            <v>-98.503833925565743</v>
          </cell>
          <cell r="AJ275">
            <v>-13.825443772104904</v>
          </cell>
          <cell r="AK275">
            <v>-80.823718718902683</v>
          </cell>
          <cell r="AL275">
            <v>39.918866026190983</v>
          </cell>
          <cell r="AM275">
            <v>-15.182153321630466</v>
          </cell>
          <cell r="AN275">
            <v>21.109934959134449</v>
          </cell>
          <cell r="AO275">
            <v>-31.569065021131337</v>
          </cell>
          <cell r="AP275">
            <v>105.39430201649927</v>
          </cell>
          <cell r="AQ275">
            <v>-23.076288462642736</v>
          </cell>
          <cell r="AR275">
            <v>24.910376131139913</v>
          </cell>
          <cell r="AS275">
            <v>-40.811241406873492</v>
          </cell>
          <cell r="AT275">
            <v>-6.6001280932487276</v>
          </cell>
          <cell r="AU275">
            <v>5.7911533303151259</v>
          </cell>
          <cell r="AV275">
            <v>-7.5918316141989806</v>
          </cell>
          <cell r="AW275">
            <v>-61.351062268825928</v>
          </cell>
          <cell r="AX275">
            <v>-45.550094483235817</v>
          </cell>
          <cell r="AY275" t="e">
            <v>#DIV/0!</v>
          </cell>
          <cell r="AZ275">
            <v>44.04462123880225</v>
          </cell>
          <cell r="BA275">
            <v>86.435218799055633</v>
          </cell>
          <cell r="BB275">
            <v>-16.754590599022237</v>
          </cell>
          <cell r="BC275">
            <v>5.518766941164202</v>
          </cell>
          <cell r="BD275" t="e">
            <v>#DIV/0!</v>
          </cell>
          <cell r="BE275">
            <v>-1.0694250609787872</v>
          </cell>
          <cell r="BF275">
            <v>4.7440026157119064</v>
          </cell>
          <cell r="BG275">
            <v>11.210282345646732</v>
          </cell>
          <cell r="BH275">
            <v>12.009993869918929</v>
          </cell>
          <cell r="BI275">
            <v>-100</v>
          </cell>
          <cell r="BJ275">
            <v>-56.659523377556603</v>
          </cell>
          <cell r="BK275">
            <v>61.56474002388498</v>
          </cell>
          <cell r="BL275">
            <v>3264.1470725883792</v>
          </cell>
          <cell r="BM275">
            <v>3264.1470725883792</v>
          </cell>
          <cell r="BN275" t="e">
            <v>#DIV/0!</v>
          </cell>
          <cell r="BO275" t="e">
            <v>#DIV/0!</v>
          </cell>
          <cell r="BP275" t="e">
            <v>#DIV/0!</v>
          </cell>
          <cell r="BQ275" t="e">
            <v>#DIV/0!</v>
          </cell>
          <cell r="BR275" t="e">
            <v>#DIV/0!</v>
          </cell>
          <cell r="BS275" t="e">
            <v>#DIV/0!</v>
          </cell>
          <cell r="BT275" t="e">
            <v>#DIV/0!</v>
          </cell>
          <cell r="BU275" t="e">
            <v>#DIV/0!</v>
          </cell>
          <cell r="BV275">
            <v>4.4012828185154547</v>
          </cell>
          <cell r="BW275">
            <v>14.946619217081846</v>
          </cell>
          <cell r="BX275">
            <v>-38.260869565217391</v>
          </cell>
          <cell r="BY275" t="e">
            <v>#DIV/0!</v>
          </cell>
          <cell r="CA275">
            <v>201104</v>
          </cell>
          <cell r="CB275">
            <v>43.680802926245633</v>
          </cell>
          <cell r="CC275">
            <v>48.28489321374721</v>
          </cell>
          <cell r="CD275">
            <v>17.244599393193141</v>
          </cell>
          <cell r="CE275">
            <v>19.967876788660121</v>
          </cell>
          <cell r="CF275">
            <v>358503.18441358022</v>
          </cell>
          <cell r="CG275">
            <v>43.583301209742785</v>
          </cell>
          <cell r="CH275">
            <v>-100</v>
          </cell>
          <cell r="CI275">
            <v>3205.409384164223</v>
          </cell>
          <cell r="CJ275">
            <v>-89.674381684969134</v>
          </cell>
          <cell r="CK275">
            <v>17.442512619181144</v>
          </cell>
          <cell r="CL275" t="e">
            <v>#DIV/0!</v>
          </cell>
          <cell r="CM275" t="e">
            <v>#DIV/0!</v>
          </cell>
          <cell r="CN275">
            <v>17.987561442481393</v>
          </cell>
          <cell r="CO275">
            <v>-8.0696681630523699</v>
          </cell>
          <cell r="CP275">
            <v>-96.650633266070059</v>
          </cell>
          <cell r="CQ275">
            <v>63.780806178689232</v>
          </cell>
          <cell r="CR275">
            <v>163.57101695821962</v>
          </cell>
          <cell r="CS275">
            <v>-59.966983078827894</v>
          </cell>
          <cell r="CT275">
            <v>-5.1110438115249224</v>
          </cell>
          <cell r="CU275">
            <v>9.4725352234331837</v>
          </cell>
          <cell r="CV275">
            <v>56824.493620149085</v>
          </cell>
          <cell r="CW275" t="e">
            <v>#DIV/0!</v>
          </cell>
          <cell r="CX275">
            <v>104.42521647216822</v>
          </cell>
          <cell r="CY275">
            <v>1689.243068899259</v>
          </cell>
          <cell r="CZ275">
            <v>-15.168734157151519</v>
          </cell>
          <cell r="DA275">
            <v>-85.950058722490809</v>
          </cell>
          <cell r="DB275">
            <v>5.0384459068752534</v>
          </cell>
          <cell r="DC275">
            <v>-85.379550254690031</v>
          </cell>
          <cell r="DD275">
            <v>-100</v>
          </cell>
          <cell r="DE275">
            <v>-88.560253035326951</v>
          </cell>
          <cell r="DF275">
            <v>13.944083834911751</v>
          </cell>
          <cell r="DG275">
            <v>1947.7436516056446</v>
          </cell>
          <cell r="DH275">
            <v>2.9186468727038175</v>
          </cell>
          <cell r="DI275">
            <v>-42.210585374976631</v>
          </cell>
          <cell r="DJ275">
            <v>18.075826534023619</v>
          </cell>
          <cell r="DK275">
            <v>50.731078935846</v>
          </cell>
          <cell r="DL275">
            <v>38.868397006567136</v>
          </cell>
          <cell r="DM275">
            <v>11.192635545388413</v>
          </cell>
          <cell r="DN275">
            <v>34.624146606436653</v>
          </cell>
          <cell r="DO275">
            <v>-43.432427766214097</v>
          </cell>
          <cell r="DP275">
            <v>114.43029756087978</v>
          </cell>
          <cell r="DQ275">
            <v>-42.906776248326459</v>
          </cell>
          <cell r="DR275">
            <v>20.390455216756735</v>
          </cell>
          <cell r="DS275">
            <v>-70.699865120949156</v>
          </cell>
          <cell r="DT275">
            <v>-24.089239509923175</v>
          </cell>
          <cell r="DU275">
            <v>10.131352798360169</v>
          </cell>
          <cell r="DV275">
            <v>-28.235565524914193</v>
          </cell>
          <cell r="DW275">
            <v>-70.769501852789176</v>
          </cell>
          <cell r="DX275">
            <v>-20.251564772412877</v>
          </cell>
          <cell r="DY275" t="e">
            <v>#DIV/0!</v>
          </cell>
          <cell r="DZ275">
            <v>-10.811936259231786</v>
          </cell>
          <cell r="EA275">
            <v>18.003089455804172</v>
          </cell>
          <cell r="EB275">
            <v>13.620988657239153</v>
          </cell>
          <cell r="EC275">
            <v>7.5346449178992145</v>
          </cell>
          <cell r="ED275">
            <v>12.001666170240028</v>
          </cell>
          <cell r="EE275">
            <v>-8.2005314729516385</v>
          </cell>
          <cell r="EF275">
            <v>2.9480950501340715</v>
          </cell>
          <cell r="EG275">
            <v>1.8050735751667872</v>
          </cell>
          <cell r="EH275">
            <v>-4.0557527402444862</v>
          </cell>
          <cell r="EI275">
            <v>-88.99721448467966</v>
          </cell>
          <cell r="EJ275">
            <v>-26.510855201297673</v>
          </cell>
          <cell r="EK275">
            <v>117.49485550405203</v>
          </cell>
          <cell r="EL275">
            <v>531.86591718995635</v>
          </cell>
          <cell r="EM275">
            <v>531.43203449068017</v>
          </cell>
          <cell r="EN275" t="e">
            <v>#DIV/0!</v>
          </cell>
          <cell r="EO275" t="e">
            <v>#DIV/0!</v>
          </cell>
          <cell r="EP275" t="e">
            <v>#DIV/0!</v>
          </cell>
          <cell r="EQ275" t="e">
            <v>#DIV/0!</v>
          </cell>
          <cell r="ER275" t="e">
            <v>#DIV/0!</v>
          </cell>
          <cell r="ES275" t="e">
            <v>#DIV/0!</v>
          </cell>
          <cell r="ET275" t="e">
            <v>#DIV/0!</v>
          </cell>
          <cell r="EU275" t="e">
            <v>#DIV/0!</v>
          </cell>
          <cell r="EV275">
            <v>-9.7859706894991376</v>
          </cell>
          <cell r="EW275">
            <v>-4.530805687203781</v>
          </cell>
          <cell r="EX275">
            <v>-34.363525091799261</v>
          </cell>
          <cell r="EY275" t="e">
            <v>#DIV/0!</v>
          </cell>
        </row>
        <row r="276">
          <cell r="A276">
            <v>201105</v>
          </cell>
          <cell r="B276">
            <v>0.4914549274004969</v>
          </cell>
          <cell r="C276">
            <v>0.38593149582600006</v>
          </cell>
          <cell r="D276">
            <v>0.35272273957831146</v>
          </cell>
          <cell r="E276">
            <v>-0.112499155785585</v>
          </cell>
          <cell r="F276">
            <v>12912.145755920477</v>
          </cell>
          <cell r="G276">
            <v>24.606222687841964</v>
          </cell>
          <cell r="H276" t="e">
            <v>#DIV/0!</v>
          </cell>
          <cell r="I276">
            <v>18299.239766081871</v>
          </cell>
          <cell r="J276">
            <v>-95.834925016327588</v>
          </cell>
          <cell r="K276">
            <v>1029.1666666666667</v>
          </cell>
          <cell r="L276" t="e">
            <v>#DIV/0!</v>
          </cell>
          <cell r="M276" t="e">
            <v>#DIV/0!</v>
          </cell>
          <cell r="N276">
            <v>30.608154426221603</v>
          </cell>
          <cell r="O276">
            <v>-22.587926365978959</v>
          </cell>
          <cell r="P276">
            <v>-82.277952063466316</v>
          </cell>
          <cell r="Q276">
            <v>144.33978266812463</v>
          </cell>
          <cell r="R276">
            <v>-56.023294741844566</v>
          </cell>
          <cell r="S276">
            <v>-31.432973805855156</v>
          </cell>
          <cell r="T276">
            <v>54.597673497453911</v>
          </cell>
          <cell r="U276">
            <v>27.720072735662995</v>
          </cell>
          <cell r="V276">
            <v>1192.9420683579385</v>
          </cell>
          <cell r="W276" t="e">
            <v>#DIV/0!</v>
          </cell>
          <cell r="X276">
            <v>255.30681098221328</v>
          </cell>
          <cell r="Y276">
            <v>4565.1850072080724</v>
          </cell>
          <cell r="Z276">
            <v>73.097318517111489</v>
          </cell>
          <cell r="AA276">
            <v>29.18341803838274</v>
          </cell>
          <cell r="AB276">
            <v>41.262942640172128</v>
          </cell>
          <cell r="AC276" t="e">
            <v>#DIV/0!</v>
          </cell>
          <cell r="AD276">
            <v>-100</v>
          </cell>
          <cell r="AE276">
            <v>-74.832620404594962</v>
          </cell>
          <cell r="AF276">
            <v>-6.3601927435249905</v>
          </cell>
          <cell r="AG276">
            <v>720.31568413731065</v>
          </cell>
          <cell r="AH276">
            <v>-70.384401370574508</v>
          </cell>
          <cell r="AI276">
            <v>-100</v>
          </cell>
          <cell r="AJ276">
            <v>-81.640749578098578</v>
          </cell>
          <cell r="AK276">
            <v>-83.990307682305769</v>
          </cell>
          <cell r="AL276">
            <v>33.693134267681359</v>
          </cell>
          <cell r="AM276">
            <v>51.91605311284124</v>
          </cell>
          <cell r="AN276">
            <v>-45.609091807430005</v>
          </cell>
          <cell r="AO276">
            <v>-46.067448232465622</v>
          </cell>
          <cell r="AP276">
            <v>-8.8052326577618771</v>
          </cell>
          <cell r="AQ276">
            <v>-59.929327380034877</v>
          </cell>
          <cell r="AR276">
            <v>58.743062289805437</v>
          </cell>
          <cell r="AS276">
            <v>-0.29760211617056598</v>
          </cell>
          <cell r="AT276">
            <v>-34.702870858961631</v>
          </cell>
          <cell r="AU276">
            <v>-13.322936770058405</v>
          </cell>
          <cell r="AV276">
            <v>2.0117695442400105</v>
          </cell>
          <cell r="AW276">
            <v>-44.214511904528294</v>
          </cell>
          <cell r="AX276">
            <v>-99.848091622438361</v>
          </cell>
          <cell r="AY276" t="e">
            <v>#DIV/0!</v>
          </cell>
          <cell r="AZ276">
            <v>3.2526347403804721</v>
          </cell>
          <cell r="BA276">
            <v>0.71024540402504499</v>
          </cell>
          <cell r="BB276">
            <v>-2.0022099466387431</v>
          </cell>
          <cell r="BC276">
            <v>6.0561776026850822</v>
          </cell>
          <cell r="BD276">
            <v>12.039976162224363</v>
          </cell>
          <cell r="BE276">
            <v>-8.2200417934133867</v>
          </cell>
          <cell r="BF276">
            <v>5.9568559930958287</v>
          </cell>
          <cell r="BG276">
            <v>5.6549855746858952</v>
          </cell>
          <cell r="BH276">
            <v>12.006091300639497</v>
          </cell>
          <cell r="BI276">
            <v>-100</v>
          </cell>
          <cell r="BJ276">
            <v>-19.591582928082246</v>
          </cell>
          <cell r="BK276">
            <v>22.793865030674837</v>
          </cell>
          <cell r="BL276">
            <v>0.43738681290940917</v>
          </cell>
          <cell r="BM276">
            <v>0.43738681290940917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>
            <v>2.7587884864207695</v>
          </cell>
          <cell r="BW276">
            <v>8.1805359661495203</v>
          </cell>
          <cell r="BX276">
            <v>-17.222820236813789</v>
          </cell>
          <cell r="BY276" t="e">
            <v>#DIV/0!</v>
          </cell>
          <cell r="CA276">
            <v>201105</v>
          </cell>
          <cell r="CB276">
            <v>30.942958595232312</v>
          </cell>
          <cell r="CC276">
            <v>33.785584194460938</v>
          </cell>
          <cell r="CD276">
            <v>13.54153900311816</v>
          </cell>
          <cell r="CE276">
            <v>15.25300302817449</v>
          </cell>
          <cell r="CF276">
            <v>75677.31708684258</v>
          </cell>
          <cell r="CG276">
            <v>37.49452192228776</v>
          </cell>
          <cell r="CH276">
            <v>-100</v>
          </cell>
          <cell r="CI276">
            <v>3787.5780985677229</v>
          </cell>
          <cell r="CJ276">
            <v>-90.426319686871892</v>
          </cell>
          <cell r="CK276">
            <v>125.55796738464963</v>
          </cell>
          <cell r="CL276" t="e">
            <v>#DIV/0!</v>
          </cell>
          <cell r="CM276" t="e">
            <v>#DIV/0!</v>
          </cell>
          <cell r="CN276">
            <v>19.086995821799022</v>
          </cell>
          <cell r="CO276">
            <v>-11.976400734877515</v>
          </cell>
          <cell r="CP276">
            <v>-90.315600804362134</v>
          </cell>
          <cell r="CQ276">
            <v>78.093362985991234</v>
          </cell>
          <cell r="CR276">
            <v>112.46901102507033</v>
          </cell>
          <cell r="CS276">
            <v>-50.013437248051595</v>
          </cell>
          <cell r="CT276">
            <v>6.4440206400765874</v>
          </cell>
          <cell r="CU276">
            <v>13.768039604385507</v>
          </cell>
          <cell r="CV276">
            <v>9056.126865598957</v>
          </cell>
          <cell r="CW276" t="e">
            <v>#DIV/0!</v>
          </cell>
          <cell r="CX276">
            <v>133.84347042240722</v>
          </cell>
          <cell r="CY276">
            <v>2048.6278748573832</v>
          </cell>
          <cell r="CZ276">
            <v>5.2604101311873848</v>
          </cell>
          <cell r="DA276">
            <v>-75.600197068184571</v>
          </cell>
          <cell r="DB276">
            <v>15.584604638212141</v>
          </cell>
          <cell r="DC276">
            <v>-85.379550254690031</v>
          </cell>
          <cell r="DD276">
            <v>-100</v>
          </cell>
          <cell r="DE276">
            <v>-84.652671573232439</v>
          </cell>
          <cell r="DF276">
            <v>10.212256993340134</v>
          </cell>
          <cell r="DG276">
            <v>1622.4361835692935</v>
          </cell>
          <cell r="DH276">
            <v>-7.9556323251358947</v>
          </cell>
          <cell r="DI276">
            <v>-51.138519924098674</v>
          </cell>
          <cell r="DJ276">
            <v>-17.85964116896551</v>
          </cell>
          <cell r="DK276">
            <v>11.334591816342339</v>
          </cell>
          <cell r="DL276">
            <v>37.614211700820618</v>
          </cell>
          <cell r="DM276">
            <v>14.887328467706311</v>
          </cell>
          <cell r="DN276">
            <v>11.135226127117193</v>
          </cell>
          <cell r="DO276">
            <v>-44.064124565490246</v>
          </cell>
          <cell r="DP276">
            <v>91.023724671806377</v>
          </cell>
          <cell r="DQ276">
            <v>-46.76567093334679</v>
          </cell>
          <cell r="DR276">
            <v>28.809419746684085</v>
          </cell>
          <cell r="DS276">
            <v>-61.768192197320168</v>
          </cell>
          <cell r="DT276">
            <v>-25.729273592596257</v>
          </cell>
          <cell r="DU276">
            <v>6.6536007567644901</v>
          </cell>
          <cell r="DV276">
            <v>-24.767650154747244</v>
          </cell>
          <cell r="DW276">
            <v>-61.86626233543813</v>
          </cell>
          <cell r="DX276">
            <v>-36.981515912242202</v>
          </cell>
          <cell r="DY276" t="e">
            <v>#DIV/0!</v>
          </cell>
          <cell r="DZ276">
            <v>-8.265053260611154</v>
          </cell>
          <cell r="EA276">
            <v>13.544165373320126</v>
          </cell>
          <cell r="EB276">
            <v>10.246014427319139</v>
          </cell>
          <cell r="EC276">
            <v>7.0542937814125111</v>
          </cell>
          <cell r="ED276">
            <v>12.003456552483627</v>
          </cell>
          <cell r="EE276">
            <v>-8.204094026328363</v>
          </cell>
          <cell r="EF276">
            <v>3.7192894376611321</v>
          </cell>
          <cell r="EG276">
            <v>2.5506184772111453</v>
          </cell>
          <cell r="EH276">
            <v>-2.6608442417578146</v>
          </cell>
          <cell r="EI276">
            <v>-90.867052023121389</v>
          </cell>
          <cell r="EJ276">
            <v>-25.124888453074433</v>
          </cell>
          <cell r="EK276">
            <v>92.569316871961547</v>
          </cell>
          <cell r="EL276">
            <v>139.44329987714448</v>
          </cell>
          <cell r="EM276">
            <v>139.32980905509007</v>
          </cell>
          <cell r="EN276" t="e">
            <v>#DIV/0!</v>
          </cell>
          <cell r="EO276" t="e">
            <v>#DIV/0!</v>
          </cell>
          <cell r="EP276" t="e">
            <v>#DIV/0!</v>
          </cell>
          <cell r="EQ276" t="e">
            <v>#DIV/0!</v>
          </cell>
          <cell r="ER276" t="e">
            <v>#DIV/0!</v>
          </cell>
          <cell r="ES276" t="e">
            <v>#DIV/0!</v>
          </cell>
          <cell r="ET276" t="e">
            <v>#DIV/0!</v>
          </cell>
          <cell r="EU276" t="e">
            <v>#DIV/0!</v>
          </cell>
          <cell r="EV276">
            <v>-7.4019755888174501</v>
          </cell>
          <cell r="EW276">
            <v>-2.2044398554465658</v>
          </cell>
          <cell r="EX276">
            <v>-30.569454372170597</v>
          </cell>
          <cell r="EY276" t="e">
            <v>#DIV/0!</v>
          </cell>
        </row>
        <row r="277">
          <cell r="A277">
            <v>201106</v>
          </cell>
          <cell r="B277">
            <v>-17.523995295844898</v>
          </cell>
          <cell r="C277">
            <v>-18.216651813106182</v>
          </cell>
          <cell r="D277">
            <v>-4.3059478894992225</v>
          </cell>
          <cell r="E277">
            <v>-5.6999177167441246</v>
          </cell>
          <cell r="F277" t="e">
            <v>#DIV/0!</v>
          </cell>
          <cell r="G277">
            <v>36.37155709901873</v>
          </cell>
          <cell r="H277" t="e">
            <v>#DIV/0!</v>
          </cell>
          <cell r="I277" t="e">
            <v>#DIV/0!</v>
          </cell>
          <cell r="J277">
            <v>393.64149741208519</v>
          </cell>
          <cell r="K277">
            <v>59.455128205128204</v>
          </cell>
          <cell r="L277" t="e">
            <v>#DIV/0!</v>
          </cell>
          <cell r="M277" t="e">
            <v>#DIV/0!</v>
          </cell>
          <cell r="N277">
            <v>36.761543361875027</v>
          </cell>
          <cell r="O277">
            <v>-11.700011352257462</v>
          </cell>
          <cell r="P277">
            <v>-93.142424499883305</v>
          </cell>
          <cell r="Q277">
            <v>-16.823179124078521</v>
          </cell>
          <cell r="R277">
            <v>-55.710913731618867</v>
          </cell>
          <cell r="S277">
            <v>-100</v>
          </cell>
          <cell r="T277">
            <v>-14.733818010851209</v>
          </cell>
          <cell r="U277">
            <v>33.933259720434023</v>
          </cell>
          <cell r="V277">
            <v>1606.1258117669872</v>
          </cell>
          <cell r="W277" t="e">
            <v>#DIV/0!</v>
          </cell>
          <cell r="X277">
            <v>319.75832507267324</v>
          </cell>
          <cell r="Y277">
            <v>810</v>
          </cell>
          <cell r="Z277">
            <v>2418.3689421573736</v>
          </cell>
          <cell r="AA277">
            <v>-100</v>
          </cell>
          <cell r="AB277">
            <v>-38.011435664351282</v>
          </cell>
          <cell r="AC277" t="e">
            <v>#DIV/0!</v>
          </cell>
          <cell r="AD277">
            <v>-100</v>
          </cell>
          <cell r="AE277">
            <v>-25.1135118851996</v>
          </cell>
          <cell r="AF277">
            <v>-6.7515645644619724</v>
          </cell>
          <cell r="AG277">
            <v>773.51638465169913</v>
          </cell>
          <cell r="AH277">
            <v>32.387297612081483</v>
          </cell>
          <cell r="AI277">
            <v>447.87878787878776</v>
          </cell>
          <cell r="AJ277">
            <v>-58.401141154111023</v>
          </cell>
          <cell r="AK277">
            <v>-90.292374867737493</v>
          </cell>
          <cell r="AL277">
            <v>-33.78722595802266</v>
          </cell>
          <cell r="AM277">
            <v>100.28835199784507</v>
          </cell>
          <cell r="AN277">
            <v>-52.271533682072615</v>
          </cell>
          <cell r="AO277">
            <v>-58.955944594966411</v>
          </cell>
          <cell r="AP277">
            <v>48.361986336670668</v>
          </cell>
          <cell r="AQ277">
            <v>24.711742650265748</v>
          </cell>
          <cell r="AR277">
            <v>840.20210891362228</v>
          </cell>
          <cell r="AS277">
            <v>20.332787420721758</v>
          </cell>
          <cell r="AT277">
            <v>-22.593089071945087</v>
          </cell>
          <cell r="AU277">
            <v>-18.866491005089131</v>
          </cell>
          <cell r="AV277">
            <v>-35.710061360240502</v>
          </cell>
          <cell r="AW277">
            <v>-39.720278525511155</v>
          </cell>
          <cell r="AX277">
            <v>-93.137612826982661</v>
          </cell>
          <cell r="AY277" t="e">
            <v>#DIV/0!</v>
          </cell>
          <cell r="AZ277">
            <v>20.943433985019567</v>
          </cell>
          <cell r="BA277">
            <v>14.893387616556424</v>
          </cell>
          <cell r="BB277">
            <v>-13.633313151118898</v>
          </cell>
          <cell r="BC277">
            <v>6.3942431872481507</v>
          </cell>
          <cell r="BD277">
            <v>11.47963651715105</v>
          </cell>
          <cell r="BE277">
            <v>-0.56673460176654089</v>
          </cell>
          <cell r="BF277">
            <v>5.1948994305629554</v>
          </cell>
          <cell r="BG277">
            <v>11.994655213552875</v>
          </cell>
          <cell r="BH277">
            <v>11.996839463329806</v>
          </cell>
          <cell r="BI277">
            <v>-100</v>
          </cell>
          <cell r="BJ277">
            <v>59.515952663403624</v>
          </cell>
          <cell r="BK277">
            <v>-96.284737702481792</v>
          </cell>
          <cell r="BL277">
            <v>-38.479513100845772</v>
          </cell>
          <cell r="BM277">
            <v>-38.503366310028497</v>
          </cell>
          <cell r="BN277" t="e">
            <v>#DIV/0!</v>
          </cell>
          <cell r="BO277" t="e">
            <v>#DIV/0!</v>
          </cell>
          <cell r="BP277" t="e">
            <v>#DIV/0!</v>
          </cell>
          <cell r="BQ277" t="e">
            <v>#DIV/0!</v>
          </cell>
          <cell r="BR277" t="e">
            <v>#DIV/0!</v>
          </cell>
          <cell r="BS277" t="e">
            <v>#DIV/0!</v>
          </cell>
          <cell r="BT277" t="e">
            <v>#DIV/0!</v>
          </cell>
          <cell r="BU277" t="e">
            <v>#DIV/0!</v>
          </cell>
          <cell r="BV277">
            <v>-4.0295351986054158</v>
          </cell>
          <cell r="BW277">
            <v>-12.760277629471446</v>
          </cell>
          <cell r="BX277">
            <v>22.558922558922561</v>
          </cell>
          <cell r="BY277" t="e">
            <v>#DIV/0!</v>
          </cell>
          <cell r="CA277">
            <v>201106</v>
          </cell>
          <cell r="CB277">
            <v>19.85583736626721</v>
          </cell>
          <cell r="CC277">
            <v>21.691724141703332</v>
          </cell>
          <cell r="CD277">
            <v>10.394079822751252</v>
          </cell>
          <cell r="CE277">
            <v>11.221629550683687</v>
          </cell>
          <cell r="CF277">
            <v>87449.275774604452</v>
          </cell>
          <cell r="CG277">
            <v>37.275520020689839</v>
          </cell>
          <cell r="CH277">
            <v>-100</v>
          </cell>
          <cell r="CI277">
            <v>4449.8471861960079</v>
          </cell>
          <cell r="CJ277">
            <v>-64.131353139694866</v>
          </cell>
          <cell r="CK277">
            <v>111.18515614791585</v>
          </cell>
          <cell r="CL277" t="e">
            <v>#DIV/0!</v>
          </cell>
          <cell r="CM277" t="e">
            <v>#DIV/0!</v>
          </cell>
          <cell r="CN277">
            <v>21.154581905003099</v>
          </cell>
          <cell r="CO277">
            <v>-11.919054894414472</v>
          </cell>
          <cell r="CP277">
            <v>-91.417732994143563</v>
          </cell>
          <cell r="CQ277">
            <v>60.080226657987538</v>
          </cell>
          <cell r="CR277">
            <v>85.10092768056586</v>
          </cell>
          <cell r="CS277">
            <v>-57.80399274047187</v>
          </cell>
          <cell r="CT277">
            <v>2.4221308378677548</v>
          </cell>
          <cell r="CU277">
            <v>16.230368404596391</v>
          </cell>
          <cell r="CV277">
            <v>6023.1427760223833</v>
          </cell>
          <cell r="CW277" t="e">
            <v>#DIV/0!</v>
          </cell>
          <cell r="CX277">
            <v>153.04902658907386</v>
          </cell>
          <cell r="CY277">
            <v>1962.1460090487631</v>
          </cell>
          <cell r="CZ277">
            <v>36.657078195010911</v>
          </cell>
          <cell r="DA277">
            <v>-81.778473164658166</v>
          </cell>
          <cell r="DB277">
            <v>3.5697741292109981</v>
          </cell>
          <cell r="DC277">
            <v>-85.379550254690031</v>
          </cell>
          <cell r="DD277">
            <v>-100</v>
          </cell>
          <cell r="DE277">
            <v>-80.744106744444835</v>
          </cell>
          <cell r="DF277">
            <v>7.544760310056887</v>
          </cell>
          <cell r="DG277">
            <v>1464.1845383915586</v>
          </cell>
          <cell r="DH277">
            <v>-2.3642790695296014</v>
          </cell>
          <cell r="DI277">
            <v>6.4484543292768137</v>
          </cell>
          <cell r="DJ277">
            <v>-23.35354615410921</v>
          </cell>
          <cell r="DK277">
            <v>-10.284557834545694</v>
          </cell>
          <cell r="DL277">
            <v>24.966155124095124</v>
          </cell>
          <cell r="DM277">
            <v>19.635420768662669</v>
          </cell>
          <cell r="DN277">
            <v>0.71378918490727017</v>
          </cell>
          <cell r="DO277">
            <v>-46.747123131877565</v>
          </cell>
          <cell r="DP277">
            <v>80.711900271834537</v>
          </cell>
          <cell r="DQ277">
            <v>-35.869626908474942</v>
          </cell>
          <cell r="DR277">
            <v>164.67499314192304</v>
          </cell>
          <cell r="DS277">
            <v>-51.266662250710105</v>
          </cell>
          <cell r="DT277">
            <v>-25.557397755024752</v>
          </cell>
          <cell r="DU277">
            <v>3.8196964602106362</v>
          </cell>
          <cell r="DV277">
            <v>-26.24936664179711</v>
          </cell>
          <cell r="DW277">
            <v>-55.653145522856747</v>
          </cell>
          <cell r="DX277">
            <v>-46.684954343522556</v>
          </cell>
          <cell r="DY277" t="e">
            <v>#DIV/0!</v>
          </cell>
          <cell r="DZ277">
            <v>-4.1551599465043836</v>
          </cell>
          <cell r="EA277">
            <v>13.789866274547549</v>
          </cell>
          <cell r="EB277">
            <v>7.1488685143545467</v>
          </cell>
          <cell r="EC277">
            <v>6.9250110996499075</v>
          </cell>
          <cell r="ED277">
            <v>11.944111861700165</v>
          </cell>
          <cell r="EE277">
            <v>-6.8247996919132419</v>
          </cell>
          <cell r="EF277">
            <v>3.9770748048307638</v>
          </cell>
          <cell r="EG277">
            <v>3.7900484879209699</v>
          </cell>
          <cell r="EH277">
            <v>-1.4539516288190271</v>
          </cell>
          <cell r="EI277">
            <v>-92.193675889328063</v>
          </cell>
          <cell r="EJ277">
            <v>-17.413326589698414</v>
          </cell>
          <cell r="EK277">
            <v>58.855533201421252</v>
          </cell>
          <cell r="EL277">
            <v>62.202566868899424</v>
          </cell>
          <cell r="EM277">
            <v>62.127989971413967</v>
          </cell>
          <cell r="EN277" t="e">
            <v>#DIV/0!</v>
          </cell>
          <cell r="EO277" t="e">
            <v>#DIV/0!</v>
          </cell>
          <cell r="EP277" t="e">
            <v>#DIV/0!</v>
          </cell>
          <cell r="EQ277" t="e">
            <v>#DIV/0!</v>
          </cell>
          <cell r="ER277" t="e">
            <v>#DIV/0!</v>
          </cell>
          <cell r="ES277" t="e">
            <v>#DIV/0!</v>
          </cell>
          <cell r="ET277" t="e">
            <v>#DIV/0!</v>
          </cell>
          <cell r="EU277" t="e">
            <v>#DIV/0!</v>
          </cell>
          <cell r="EV277">
            <v>-6.8170854108091135</v>
          </cell>
          <cell r="EW277">
            <v>-3.9150372036684473</v>
          </cell>
          <cell r="EX277">
            <v>-18.848653667595173</v>
          </cell>
          <cell r="EY277" t="e">
            <v>#DIV/0!</v>
          </cell>
        </row>
        <row r="278">
          <cell r="A278">
            <v>201107</v>
          </cell>
          <cell r="B278">
            <v>66.855508482101044</v>
          </cell>
          <cell r="C278">
            <v>73.761006192779774</v>
          </cell>
          <cell r="D278">
            <v>81.366229204558095</v>
          </cell>
          <cell r="E278">
            <v>168.13223830352177</v>
          </cell>
          <cell r="F278">
            <v>15387.528838038073</v>
          </cell>
          <cell r="G278">
            <v>-43.362448001835887</v>
          </cell>
          <cell r="H278" t="e">
            <v>#DIV/0!</v>
          </cell>
          <cell r="I278" t="e">
            <v>#DIV/0!</v>
          </cell>
          <cell r="J278">
            <v>-72.50329604555418</v>
          </cell>
          <cell r="K278">
            <v>-100</v>
          </cell>
          <cell r="L278" t="e">
            <v>#DIV/0!</v>
          </cell>
          <cell r="M278" t="e">
            <v>#DIV/0!</v>
          </cell>
          <cell r="N278">
            <v>-11.429065651727683</v>
          </cell>
          <cell r="O278">
            <v>323.90104523136631</v>
          </cell>
          <cell r="P278">
            <v>421.43771802004676</v>
          </cell>
          <cell r="Q278">
            <v>56.714941097661296</v>
          </cell>
          <cell r="R278">
            <v>49.459384735827598</v>
          </cell>
          <cell r="S278">
            <v>-100</v>
          </cell>
          <cell r="T278">
            <v>130.60622192240839</v>
          </cell>
          <cell r="U278">
            <v>79.387164654327677</v>
          </cell>
          <cell r="V278">
            <v>248.65715076890274</v>
          </cell>
          <cell r="W278" t="e">
            <v>#DIV/0!</v>
          </cell>
          <cell r="X278">
            <v>124.42879749894371</v>
          </cell>
          <cell r="Y278">
            <v>-27.940199335548172</v>
          </cell>
          <cell r="Z278">
            <v>8.1433759303766209</v>
          </cell>
          <cell r="AA278">
            <v>-85.435601120852823</v>
          </cell>
          <cell r="AB278">
            <v>63.827482561694893</v>
          </cell>
          <cell r="AC278">
            <v>33.044291223559668</v>
          </cell>
          <cell r="AD278">
            <v>-100</v>
          </cell>
          <cell r="AE278">
            <v>196.0300779972863</v>
          </cell>
          <cell r="AF278">
            <v>-7.570252880083217</v>
          </cell>
          <cell r="AG278">
            <v>486.20115620868921</v>
          </cell>
          <cell r="AH278">
            <v>-95.026174912961565</v>
          </cell>
          <cell r="AI278" t="e">
            <v>#DIV/0!</v>
          </cell>
          <cell r="AJ278">
            <v>-68.297461716171483</v>
          </cell>
          <cell r="AK278">
            <v>-40.151663818705885</v>
          </cell>
          <cell r="AL278">
            <v>146.52048743895102</v>
          </cell>
          <cell r="AM278">
            <v>53.606836074056645</v>
          </cell>
          <cell r="AN278">
            <v>-15.87490033618289</v>
          </cell>
          <cell r="AO278">
            <v>-44.569484096699711</v>
          </cell>
          <cell r="AP278">
            <v>49.043459432067948</v>
          </cell>
          <cell r="AQ278">
            <v>-59.610851097185389</v>
          </cell>
          <cell r="AR278">
            <v>46.635498509307581</v>
          </cell>
          <cell r="AS278">
            <v>-0.53926590438521771</v>
          </cell>
          <cell r="AT278">
            <v>-58.423751289056611</v>
          </cell>
          <cell r="AU278">
            <v>-33.676870338856418</v>
          </cell>
          <cell r="AV278">
            <v>-46.587333573302573</v>
          </cell>
          <cell r="AW278">
            <v>7.8983661307647139</v>
          </cell>
          <cell r="AX278">
            <v>-32.258517601273681</v>
          </cell>
          <cell r="AY278" t="e">
            <v>#DIV/0!</v>
          </cell>
          <cell r="AZ278">
            <v>38.038944553130818</v>
          </cell>
          <cell r="BA278">
            <v>137.98514736387233</v>
          </cell>
          <cell r="BB278">
            <v>40.637699734047828</v>
          </cell>
          <cell r="BC278">
            <v>11.992335645396452</v>
          </cell>
          <cell r="BD278" t="e">
            <v>#DIV/0!</v>
          </cell>
          <cell r="BE278">
            <v>11.99892945705254</v>
          </cell>
          <cell r="BF278">
            <v>3.960703456020866</v>
          </cell>
          <cell r="BG278">
            <v>12.004884043761763</v>
          </cell>
          <cell r="BH278">
            <v>11.999428105638941</v>
          </cell>
          <cell r="BI278">
            <v>-100</v>
          </cell>
          <cell r="BJ278">
            <v>363.62567818725341</v>
          </cell>
          <cell r="BK278">
            <v>-90.718631178707227</v>
          </cell>
          <cell r="BL278">
            <v>53.835594337815337</v>
          </cell>
          <cell r="BM278">
            <v>53.75730264645594</v>
          </cell>
          <cell r="BN278" t="e">
            <v>#DIV/0!</v>
          </cell>
          <cell r="BO278" t="e">
            <v>#DIV/0!</v>
          </cell>
          <cell r="BP278" t="e">
            <v>#DIV/0!</v>
          </cell>
          <cell r="BQ278" t="e">
            <v>#DIV/0!</v>
          </cell>
          <cell r="BR278" t="e">
            <v>#DIV/0!</v>
          </cell>
          <cell r="BS278" t="e">
            <v>#DIV/0!</v>
          </cell>
          <cell r="BT278" t="e">
            <v>#DIV/0!</v>
          </cell>
          <cell r="BU278" t="e">
            <v>#DIV/0!</v>
          </cell>
          <cell r="BV278">
            <v>9.5453654130944585</v>
          </cell>
          <cell r="BW278">
            <v>-2.8673835125447908</v>
          </cell>
          <cell r="BX278">
            <v>44.176013805004317</v>
          </cell>
          <cell r="BY278" t="e">
            <v>#DIV/0!</v>
          </cell>
          <cell r="CA278">
            <v>201107</v>
          </cell>
          <cell r="CB278">
            <v>23.930495223957493</v>
          </cell>
          <cell r="CC278">
            <v>26.015036140256015</v>
          </cell>
          <cell r="CD278">
            <v>15.882344000783476</v>
          </cell>
          <cell r="CE278">
            <v>20.422807626057462</v>
          </cell>
          <cell r="CF278">
            <v>56633.130965558179</v>
          </cell>
          <cell r="CG278">
            <v>16.964362994012674</v>
          </cell>
          <cell r="CH278">
            <v>-100</v>
          </cell>
          <cell r="CI278">
            <v>5407.6062929965037</v>
          </cell>
          <cell r="CJ278">
            <v>-64.59492105606131</v>
          </cell>
          <cell r="CK278">
            <v>103.91975438448918</v>
          </cell>
          <cell r="CL278" t="e">
            <v>#DIV/0!</v>
          </cell>
          <cell r="CM278" t="e">
            <v>#DIV/0!</v>
          </cell>
          <cell r="CN278">
            <v>17.88560474427932</v>
          </cell>
          <cell r="CO278">
            <v>0.37585845428694142</v>
          </cell>
          <cell r="CP278">
            <v>-81.859119831223282</v>
          </cell>
          <cell r="CQ278">
            <v>59.809451697849937</v>
          </cell>
          <cell r="CR278">
            <v>80.210350531198884</v>
          </cell>
          <cell r="CS278">
            <v>-60.15424164524422</v>
          </cell>
          <cell r="CT278">
            <v>17.540458836164575</v>
          </cell>
          <cell r="CU278">
            <v>21.639488304556224</v>
          </cell>
          <cell r="CV278">
            <v>2973.5538986622582</v>
          </cell>
          <cell r="CW278" t="e">
            <v>#DIV/0!</v>
          </cell>
          <cell r="CX278">
            <v>149.71799754713393</v>
          </cell>
          <cell r="CY278">
            <v>1739.3033406909553</v>
          </cell>
          <cell r="CZ278">
            <v>34.413985701798339</v>
          </cell>
          <cell r="DA278">
            <v>-82.786901872847039</v>
          </cell>
          <cell r="DB278">
            <v>10.169412242838092</v>
          </cell>
          <cell r="DC278">
            <v>-75.154843315263861</v>
          </cell>
          <cell r="DD278">
            <v>-100</v>
          </cell>
          <cell r="DE278">
            <v>-73.819441833532053</v>
          </cell>
          <cell r="DF278">
            <v>5.8513920721658792</v>
          </cell>
          <cell r="DG278">
            <v>1371.7437707872518</v>
          </cell>
          <cell r="DH278">
            <v>-39.175549178292712</v>
          </cell>
          <cell r="DI278">
            <v>6.4484543292768137</v>
          </cell>
          <cell r="DJ278">
            <v>-28.573180604290442</v>
          </cell>
          <cell r="DK278">
            <v>-12.481150463406692</v>
          </cell>
          <cell r="DL278">
            <v>34.744624843764939</v>
          </cell>
          <cell r="DM278">
            <v>22.144142038932131</v>
          </cell>
          <cell r="DN278">
            <v>-2.0392655559147812</v>
          </cell>
          <cell r="DO278">
            <v>-46.320118779481753</v>
          </cell>
          <cell r="DP278">
            <v>77.938844425804888</v>
          </cell>
          <cell r="DQ278">
            <v>-39.090688495269468</v>
          </cell>
          <cell r="DR278">
            <v>147.97990197030617</v>
          </cell>
          <cell r="DS278">
            <v>-46.485833983781909</v>
          </cell>
          <cell r="DT278">
            <v>-29.858270364689886</v>
          </cell>
          <cell r="DU278">
            <v>-0.86747647867159117</v>
          </cell>
          <cell r="DV278">
            <v>-28.86151134676021</v>
          </cell>
          <cell r="DW278">
            <v>-50.726184748791525</v>
          </cell>
          <cell r="DX278">
            <v>-44.805924236340687</v>
          </cell>
          <cell r="DY278" t="e">
            <v>#DIV/0!</v>
          </cell>
          <cell r="DZ278">
            <v>1.7455716087170003</v>
          </cell>
          <cell r="EA278">
            <v>23.20066062339427</v>
          </cell>
          <cell r="EB278">
            <v>10.336544515583739</v>
          </cell>
          <cell r="EC278">
            <v>7.033004728535559</v>
          </cell>
          <cell r="ED278">
            <v>11.944111861700165</v>
          </cell>
          <cell r="EE278">
            <v>-4.2647614592126075</v>
          </cell>
          <cell r="EF278">
            <v>3.9747603395630335</v>
          </cell>
          <cell r="EG278">
            <v>5.0164307793305341</v>
          </cell>
          <cell r="EH278">
            <v>-0.81511823084838397</v>
          </cell>
          <cell r="EI278">
            <v>-93.322062552831781</v>
          </cell>
          <cell r="EJ278">
            <v>9.2125540761415436E-2</v>
          </cell>
          <cell r="EK278">
            <v>34.776177727076515</v>
          </cell>
          <cell r="EL278">
            <v>61.341580358290912</v>
          </cell>
          <cell r="EM278">
            <v>61.266621197399758</v>
          </cell>
          <cell r="EN278" t="e">
            <v>#DIV/0!</v>
          </cell>
          <cell r="EO278" t="e">
            <v>#DIV/0!</v>
          </cell>
          <cell r="EP278" t="e">
            <v>#DIV/0!</v>
          </cell>
          <cell r="EQ278" t="e">
            <v>#DIV/0!</v>
          </cell>
          <cell r="ER278" t="e">
            <v>#DIV/0!</v>
          </cell>
          <cell r="ES278" t="e">
            <v>#DIV/0!</v>
          </cell>
          <cell r="ET278" t="e">
            <v>#DIV/0!</v>
          </cell>
          <cell r="EU278" t="e">
            <v>#DIV/0!</v>
          </cell>
          <cell r="EV278">
            <v>-4.5782865773121557</v>
          </cell>
          <cell r="EW278">
            <v>-3.7824969770254029</v>
          </cell>
          <cell r="EX278">
            <v>-7.6864303178484192</v>
          </cell>
          <cell r="EY278" t="e">
            <v>#DIV/0!</v>
          </cell>
        </row>
        <row r="279">
          <cell r="A279">
            <v>201108</v>
          </cell>
          <cell r="B279">
            <v>86.601076772410124</v>
          </cell>
          <cell r="C279">
            <v>97.725403682663483</v>
          </cell>
          <cell r="D279">
            <v>95.012962828785703</v>
          </cell>
          <cell r="E279">
            <v>211.28227695058632</v>
          </cell>
          <cell r="F279" t="e">
            <v>#DIV/0!</v>
          </cell>
          <cell r="G279">
            <v>17.017527789586467</v>
          </cell>
          <cell r="H279" t="e">
            <v>#DIV/0!</v>
          </cell>
          <cell r="I279" t="e">
            <v>#DIV/0!</v>
          </cell>
          <cell r="J279" t="e">
            <v>#DIV/0!</v>
          </cell>
          <cell r="K279">
            <v>-100</v>
          </cell>
          <cell r="L279" t="e">
            <v>#DIV/0!</v>
          </cell>
          <cell r="M279" t="e">
            <v>#DIV/0!</v>
          </cell>
          <cell r="N279">
            <v>169.12354050991831</v>
          </cell>
          <cell r="O279">
            <v>250.4658176914914</v>
          </cell>
          <cell r="P279">
            <v>-100</v>
          </cell>
          <cell r="Q279">
            <v>353.30047391834387</v>
          </cell>
          <cell r="R279">
            <v>57.488682661932955</v>
          </cell>
          <cell r="S279">
            <v>-100</v>
          </cell>
          <cell r="T279">
            <v>82.290609417918716</v>
          </cell>
          <cell r="U279">
            <v>71.634065435160949</v>
          </cell>
          <cell r="V279">
            <v>849.62586656490521</v>
          </cell>
          <cell r="W279" t="e">
            <v>#DIV/0!</v>
          </cell>
          <cell r="X279">
            <v>477.36003867670411</v>
          </cell>
          <cell r="Y279">
            <v>2369.8999999999996</v>
          </cell>
          <cell r="Z279">
            <v>-92.584808009582574</v>
          </cell>
          <cell r="AA279">
            <v>-88.655190811827808</v>
          </cell>
          <cell r="AB279">
            <v>18.076581198831065</v>
          </cell>
          <cell r="AC279">
            <v>58.600071182821182</v>
          </cell>
          <cell r="AD279" t="e">
            <v>#DIV/0!</v>
          </cell>
          <cell r="AE279">
            <v>132.45916710678009</v>
          </cell>
          <cell r="AF279">
            <v>-17.337827298400626</v>
          </cell>
          <cell r="AG279">
            <v>254.06591573725365</v>
          </cell>
          <cell r="AH279">
            <v>-73.133391958888168</v>
          </cell>
          <cell r="AI279" t="e">
            <v>#DIV/0!</v>
          </cell>
          <cell r="AJ279">
            <v>-74.750061186245318</v>
          </cell>
          <cell r="AK279">
            <v>-47.196123266870075</v>
          </cell>
          <cell r="AL279">
            <v>186.8262220253269</v>
          </cell>
          <cell r="AM279">
            <v>25.574231515325025</v>
          </cell>
          <cell r="AN279">
            <v>18.390120775341273</v>
          </cell>
          <cell r="AO279">
            <v>-75.391710963852475</v>
          </cell>
          <cell r="AP279">
            <v>39.145768157605517</v>
          </cell>
          <cell r="AQ279">
            <v>-51.917978309196613</v>
          </cell>
          <cell r="AR279">
            <v>-1.5829584971273221</v>
          </cell>
          <cell r="AS279">
            <v>2.3177721597383396</v>
          </cell>
          <cell r="AT279">
            <v>-27.938963258991976</v>
          </cell>
          <cell r="AU279">
            <v>97.689958571421073</v>
          </cell>
          <cell r="AV279">
            <v>-44.435976305293124</v>
          </cell>
          <cell r="AW279">
            <v>-48.866779427826359</v>
          </cell>
          <cell r="AX279">
            <v>-49.733154436384766</v>
          </cell>
          <cell r="AY279" t="e">
            <v>#DIV/0!</v>
          </cell>
          <cell r="AZ279">
            <v>55.915055498976585</v>
          </cell>
          <cell r="BA279">
            <v>12.768551094222701</v>
          </cell>
          <cell r="BB279">
            <v>57.968221797677415</v>
          </cell>
          <cell r="BC279">
            <v>11.984101553707191</v>
          </cell>
          <cell r="BD279">
            <v>11.980991480275733</v>
          </cell>
          <cell r="BE279">
            <v>11.997898072670353</v>
          </cell>
          <cell r="BF279">
            <v>-0.11872759509830644</v>
          </cell>
          <cell r="BG279">
            <v>11.994989196544566</v>
          </cell>
          <cell r="BH279">
            <v>11.991722637404251</v>
          </cell>
          <cell r="BI279">
            <v>-100</v>
          </cell>
          <cell r="BJ279">
            <v>71.461774580560075</v>
          </cell>
          <cell r="BK279">
            <v>66.754687087404278</v>
          </cell>
          <cell r="BL279">
            <v>1866.3332463237498</v>
          </cell>
          <cell r="BM279">
            <v>1857.6604040098302</v>
          </cell>
          <cell r="BN279" t="e">
            <v>#DIV/0!</v>
          </cell>
          <cell r="BO279" t="e">
            <v>#DIV/0!</v>
          </cell>
          <cell r="BP279" t="e">
            <v>#DIV/0!</v>
          </cell>
          <cell r="BQ279" t="e">
            <v>#DIV/0!</v>
          </cell>
          <cell r="BR279" t="e">
            <v>#DIV/0!</v>
          </cell>
          <cell r="BS279" t="e">
            <v>#DIV/0!</v>
          </cell>
          <cell r="BT279" t="e">
            <v>#DIV/0!</v>
          </cell>
          <cell r="BU279" t="e">
            <v>#DIV/0!</v>
          </cell>
          <cell r="BV279">
            <v>20.45676942776862</v>
          </cell>
          <cell r="BW279">
            <v>-0.61967467079783489</v>
          </cell>
          <cell r="BX279">
            <v>80.273141122913501</v>
          </cell>
          <cell r="BY279" t="e">
            <v>#DIV/0!</v>
          </cell>
          <cell r="CA279">
            <v>201108</v>
          </cell>
          <cell r="CB279">
            <v>28.279809765659706</v>
          </cell>
          <cell r="CC279">
            <v>30.612686229379904</v>
          </cell>
          <cell r="CD279">
            <v>22.284021462262672</v>
          </cell>
          <cell r="CE279">
            <v>32.296982285160908</v>
          </cell>
          <cell r="CF279">
            <v>65112.512392319171</v>
          </cell>
          <cell r="CG279">
            <v>16.973696328881942</v>
          </cell>
          <cell r="CH279">
            <v>-100</v>
          </cell>
          <cell r="CI279">
            <v>6890.7713995714448</v>
          </cell>
          <cell r="CJ279">
            <v>-63.94237336566362</v>
          </cell>
          <cell r="CK279">
            <v>76.460312261163864</v>
          </cell>
          <cell r="CL279" t="e">
            <v>#DIV/0!</v>
          </cell>
          <cell r="CM279" t="e">
            <v>#DIV/0!</v>
          </cell>
          <cell r="CN279">
            <v>33.207954829576295</v>
          </cell>
          <cell r="CO279">
            <v>11.451149203399069</v>
          </cell>
          <cell r="CP279">
            <v>-82.184307375358188</v>
          </cell>
          <cell r="CQ279">
            <v>75.379814331709838</v>
          </cell>
          <cell r="CR279">
            <v>76.395330208700273</v>
          </cell>
          <cell r="CS279">
            <v>-67.52793296089385</v>
          </cell>
          <cell r="CT279">
            <v>27.284295825275692</v>
          </cell>
          <cell r="CU279">
            <v>25.24515865430088</v>
          </cell>
          <cell r="CV279">
            <v>2501.674100110748</v>
          </cell>
          <cell r="CW279" t="e">
            <v>#DIV/0!</v>
          </cell>
          <cell r="CX279">
            <v>167.7308643085355</v>
          </cell>
          <cell r="CY279">
            <v>1754.5642651436317</v>
          </cell>
          <cell r="CZ279">
            <v>23.700389244527045</v>
          </cell>
          <cell r="DA279">
            <v>-84.007696576702884</v>
          </cell>
          <cell r="DB279">
            <v>10.865938639458633</v>
          </cell>
          <cell r="DC279">
            <v>-64.670846613615282</v>
          </cell>
          <cell r="DD279">
            <v>-58.319800124921919</v>
          </cell>
          <cell r="DE279">
            <v>-67.836776353316196</v>
          </cell>
          <cell r="DF279">
            <v>3.1382284648262697</v>
          </cell>
          <cell r="DG279">
            <v>1207.1474753101934</v>
          </cell>
          <cell r="DH279">
            <v>-43.733827615949551</v>
          </cell>
          <cell r="DI279">
            <v>7.987131067282121</v>
          </cell>
          <cell r="DJ279">
            <v>-30.932174215168004</v>
          </cell>
          <cell r="DK279">
            <v>-14.687615217536646</v>
          </cell>
          <cell r="DL279">
            <v>45.868923797885742</v>
          </cell>
          <cell r="DM279">
            <v>22.33457019308527</v>
          </cell>
          <cell r="DN279">
            <v>0.98932228034091452</v>
          </cell>
          <cell r="DO279">
            <v>-51.290010773660086</v>
          </cell>
          <cell r="DP279">
            <v>75.905464542855526</v>
          </cell>
          <cell r="DQ279">
            <v>-40.608166552707644</v>
          </cell>
          <cell r="DR279">
            <v>126.10672944571272</v>
          </cell>
          <cell r="DS279">
            <v>-41.108030453688102</v>
          </cell>
          <cell r="DT279">
            <v>-29.735147685794061</v>
          </cell>
          <cell r="DU279">
            <v>5.9412973235846209</v>
          </cell>
          <cell r="DV279">
            <v>-30.916923477744206</v>
          </cell>
          <cell r="DW279">
            <v>-50.651966379879987</v>
          </cell>
          <cell r="DX279">
            <v>-45.486552272676725</v>
          </cell>
          <cell r="DY279" t="e">
            <v>#DIV/0!</v>
          </cell>
          <cell r="DZ279">
            <v>8.7970473667424756</v>
          </cell>
          <cell r="EA279">
            <v>21.714324743739311</v>
          </cell>
          <cell r="EB279">
            <v>15.052756956263664</v>
          </cell>
          <cell r="EC279">
            <v>7.1555907709085318</v>
          </cell>
          <cell r="ED279">
            <v>11.948217980533713</v>
          </cell>
          <cell r="EE279">
            <v>-2.836625955572444</v>
          </cell>
          <cell r="EF279">
            <v>3.6557827064712001</v>
          </cell>
          <cell r="EG279">
            <v>5.669030179740119</v>
          </cell>
          <cell r="EH279">
            <v>0.39201963138404494</v>
          </cell>
          <cell r="EI279">
            <v>-94.07796101949026</v>
          </cell>
          <cell r="EJ279">
            <v>7.208461472660872</v>
          </cell>
          <cell r="EK279">
            <v>38.365697354820725</v>
          </cell>
          <cell r="EL279">
            <v>62.19068734094455</v>
          </cell>
          <cell r="EM279">
            <v>62.111683550508076</v>
          </cell>
          <cell r="EN279" t="e">
            <v>#DIV/0!</v>
          </cell>
          <cell r="EO279" t="e">
            <v>#DIV/0!</v>
          </cell>
          <cell r="EP279" t="e">
            <v>#DIV/0!</v>
          </cell>
          <cell r="EQ279" t="e">
            <v>#DIV/0!</v>
          </cell>
          <cell r="ER279" t="e">
            <v>#DIV/0!</v>
          </cell>
          <cell r="ES279" t="e">
            <v>#DIV/0!</v>
          </cell>
          <cell r="ET279" t="e">
            <v>#DIV/0!</v>
          </cell>
          <cell r="EU279" t="e">
            <v>#DIV/0!</v>
          </cell>
          <cell r="EV279">
            <v>-1.170432890597894</v>
          </cell>
          <cell r="EW279">
            <v>-3.3787124633286112</v>
          </cell>
          <cell r="EX279">
            <v>7.0592724497583248</v>
          </cell>
          <cell r="EY279" t="e">
            <v>#DIV/0!</v>
          </cell>
        </row>
        <row r="280">
          <cell r="A280">
            <v>201109</v>
          </cell>
          <cell r="B280">
            <v>26.340939891163885</v>
          </cell>
          <cell r="C280">
            <v>33.345233743948171</v>
          </cell>
          <cell r="D280">
            <v>33.592859178290695</v>
          </cell>
          <cell r="E280">
            <v>100.63924986964417</v>
          </cell>
          <cell r="F280" t="e">
            <v>#DIV/0!</v>
          </cell>
          <cell r="G280">
            <v>-51.857977251148569</v>
          </cell>
          <cell r="H280">
            <v>-100</v>
          </cell>
          <cell r="I280" t="e">
            <v>#DIV/0!</v>
          </cell>
          <cell r="J280">
            <v>-100</v>
          </cell>
          <cell r="K280">
            <v>-100</v>
          </cell>
          <cell r="L280" t="e">
            <v>#DIV/0!</v>
          </cell>
          <cell r="M280" t="e">
            <v>#DIV/0!</v>
          </cell>
          <cell r="N280">
            <v>132.73103369687252</v>
          </cell>
          <cell r="O280">
            <v>214.63253534186282</v>
          </cell>
          <cell r="P280">
            <v>-100</v>
          </cell>
          <cell r="Q280">
            <v>73.694843928387542</v>
          </cell>
          <cell r="R280">
            <v>65.626716806743929</v>
          </cell>
          <cell r="S280">
            <v>-100</v>
          </cell>
          <cell r="T280">
            <v>-36.68077978651678</v>
          </cell>
          <cell r="U280">
            <v>6.316461728876007</v>
          </cell>
          <cell r="V280">
            <v>1501.4443697145439</v>
          </cell>
          <cell r="W280" t="e">
            <v>#DIV/0!</v>
          </cell>
          <cell r="X280">
            <v>514.8156620737351</v>
          </cell>
          <cell r="Y280" t="e">
            <v>#DIV/0!</v>
          </cell>
          <cell r="Z280">
            <v>-94.029792646894478</v>
          </cell>
          <cell r="AA280">
            <v>-96.667320918569672</v>
          </cell>
          <cell r="AB280">
            <v>-30.210087174497403</v>
          </cell>
          <cell r="AC280">
            <v>-7.3572637392001496</v>
          </cell>
          <cell r="AD280" t="e">
            <v>#DIV/0!</v>
          </cell>
          <cell r="AE280">
            <v>12.05604619165976</v>
          </cell>
          <cell r="AF280">
            <v>-20.635435107370881</v>
          </cell>
          <cell r="AG280">
            <v>612.66511503679294</v>
          </cell>
          <cell r="AH280">
            <v>-70.730049340142187</v>
          </cell>
          <cell r="AI280" t="e">
            <v>#DIV/0!</v>
          </cell>
          <cell r="AJ280">
            <v>432.42495680544982</v>
          </cell>
          <cell r="AK280">
            <v>-56.065658793943633</v>
          </cell>
          <cell r="AL280">
            <v>-22.178096296002508</v>
          </cell>
          <cell r="AM280">
            <v>5.1442785994747453</v>
          </cell>
          <cell r="AN280">
            <v>-28.431574471287377</v>
          </cell>
          <cell r="AO280">
            <v>-60.347294173337538</v>
          </cell>
          <cell r="AP280">
            <v>806.07529769424139</v>
          </cell>
          <cell r="AQ280">
            <v>-71.14962772390821</v>
          </cell>
          <cell r="AR280">
            <v>-53.41410653531711</v>
          </cell>
          <cell r="AS280">
            <v>-36.124120511465598</v>
          </cell>
          <cell r="AT280">
            <v>-23.843038285158443</v>
          </cell>
          <cell r="AU280">
            <v>132.41656713815365</v>
          </cell>
          <cell r="AV280">
            <v>-16.307406461110745</v>
          </cell>
          <cell r="AW280">
            <v>-67.567768144043228</v>
          </cell>
          <cell r="AX280">
            <v>-69.30172027495783</v>
          </cell>
          <cell r="AY280" t="e">
            <v>#DIV/0!</v>
          </cell>
          <cell r="AZ280">
            <v>37.606781169241088</v>
          </cell>
          <cell r="BA280">
            <v>-45.971043398008526</v>
          </cell>
          <cell r="BB280">
            <v>-39.509219356165502</v>
          </cell>
          <cell r="BC280">
            <v>6.001040977000855</v>
          </cell>
          <cell r="BD280">
            <v>12.730487390836316</v>
          </cell>
          <cell r="BE280">
            <v>8.2613972943851479</v>
          </cell>
          <cell r="BF280">
            <v>-4.9322210924018322</v>
          </cell>
          <cell r="BG280">
            <v>12.00174034709616</v>
          </cell>
          <cell r="BH280">
            <v>12.022374729717029</v>
          </cell>
          <cell r="BI280">
            <v>-100</v>
          </cell>
          <cell r="BJ280">
            <v>-11.616483945806451</v>
          </cell>
          <cell r="BK280">
            <v>-79.819410241838739</v>
          </cell>
          <cell r="BL280">
            <v>-57.555232481695619</v>
          </cell>
          <cell r="BM280">
            <v>-57.555232481695619</v>
          </cell>
          <cell r="BN280" t="e">
            <v>#DIV/0!</v>
          </cell>
          <cell r="BO280" t="e">
            <v>#DIV/0!</v>
          </cell>
          <cell r="BP280" t="e">
            <v>#DIV/0!</v>
          </cell>
          <cell r="BQ280" t="e">
            <v>#DIV/0!</v>
          </cell>
          <cell r="BR280" t="e">
            <v>#DIV/0!</v>
          </cell>
          <cell r="BS280" t="e">
            <v>#DIV/0!</v>
          </cell>
          <cell r="BT280" t="e">
            <v>#DIV/0!</v>
          </cell>
          <cell r="BU280" t="e">
            <v>#DIV/0!</v>
          </cell>
          <cell r="BV280">
            <v>-12.975087123158374</v>
          </cell>
          <cell r="BW280">
            <v>-14.341892204487621</v>
          </cell>
          <cell r="BX280">
            <v>-9.4502779493514595</v>
          </cell>
          <cell r="BY280" t="e">
            <v>#DIV/0!</v>
          </cell>
          <cell r="CA280">
            <v>201109</v>
          </cell>
          <cell r="CB280">
            <v>28.143394322549625</v>
          </cell>
          <cell r="CC280">
            <v>30.789844720540884</v>
          </cell>
          <cell r="CD280">
            <v>23.192726945245738</v>
          </cell>
          <cell r="CE280">
            <v>36.371389228631585</v>
          </cell>
          <cell r="CF280">
            <v>75869.812230296622</v>
          </cell>
          <cell r="CG280">
            <v>13.710350031344774</v>
          </cell>
          <cell r="CH280">
            <v>-100</v>
          </cell>
          <cell r="CI280">
            <v>8447.6812901770609</v>
          </cell>
          <cell r="CJ280">
            <v>-64.910759076310342</v>
          </cell>
          <cell r="CK280">
            <v>65.928612983812997</v>
          </cell>
          <cell r="CL280" t="e">
            <v>#DIV/0!</v>
          </cell>
          <cell r="CM280" t="e">
            <v>#DIV/0!</v>
          </cell>
          <cell r="CN280">
            <v>41.810006669262265</v>
          </cell>
          <cell r="CO280">
            <v>14.895286879300642</v>
          </cell>
          <cell r="CP280">
            <v>-82.579662395271527</v>
          </cell>
          <cell r="CQ280">
            <v>75.213272855469398</v>
          </cell>
          <cell r="CR280">
            <v>74.14514686212695</v>
          </cell>
          <cell r="CS280">
            <v>-72.354340071343643</v>
          </cell>
          <cell r="CT280">
            <v>13.969654148103757</v>
          </cell>
          <cell r="CU280">
            <v>23.373582335870793</v>
          </cell>
          <cell r="CV280">
            <v>2363.5636702443485</v>
          </cell>
          <cell r="CW280" t="e">
            <v>#DIV/0!</v>
          </cell>
          <cell r="CX280">
            <v>177.36479951282138</v>
          </cell>
          <cell r="CY280">
            <v>1883.4878149125143</v>
          </cell>
          <cell r="CZ280">
            <v>8.1813280789247358</v>
          </cell>
          <cell r="DA280">
            <v>-85.959697088918517</v>
          </cell>
          <cell r="DB280">
            <v>5.2944501989686756</v>
          </cell>
          <cell r="DC280">
            <v>-59.25288965324161</v>
          </cell>
          <cell r="DD280">
            <v>-58.319800124921919</v>
          </cell>
          <cell r="DE280">
            <v>-65.955041356869657</v>
          </cell>
          <cell r="DF280">
            <v>0.51872218468807318</v>
          </cell>
          <cell r="DG280">
            <v>1160.351390737095</v>
          </cell>
          <cell r="DH280">
            <v>-46.751385890313067</v>
          </cell>
          <cell r="DI280">
            <v>9.1061686949223599</v>
          </cell>
          <cell r="DJ280">
            <v>-12.849588987356569</v>
          </cell>
          <cell r="DK280">
            <v>-17.490088457497649</v>
          </cell>
          <cell r="DL280">
            <v>36.714958558478713</v>
          </cell>
          <cell r="DM280">
            <v>21.309242415469541</v>
          </cell>
          <cell r="DN280">
            <v>-5.2486576807338423</v>
          </cell>
          <cell r="DO280">
            <v>-52.031994141023397</v>
          </cell>
          <cell r="DP280">
            <v>119.03947976690893</v>
          </cell>
          <cell r="DQ280">
            <v>-44.186015039118146</v>
          </cell>
          <cell r="DR280">
            <v>95.675217363609306</v>
          </cell>
          <cell r="DS280">
            <v>-40.467855876018191</v>
          </cell>
          <cell r="DT280">
            <v>-29.321821237669241</v>
          </cell>
          <cell r="DU280">
            <v>15.205305809318531</v>
          </cell>
          <cell r="DV280">
            <v>-29.305190657729952</v>
          </cell>
          <cell r="DW280">
            <v>-51.091525820776759</v>
          </cell>
          <cell r="DX280">
            <v>-53.26252359068846</v>
          </cell>
          <cell r="DY280" t="e">
            <v>#DIV/0!</v>
          </cell>
          <cell r="DZ280">
            <v>12.283842676333094</v>
          </cell>
          <cell r="EA280">
            <v>13.013951817462427</v>
          </cell>
          <cell r="EB280">
            <v>7.6635005994716749</v>
          </cell>
          <cell r="EC280">
            <v>7.0061223710868887</v>
          </cell>
          <cell r="ED280">
            <v>11.951489319478782</v>
          </cell>
          <cell r="EE280">
            <v>-1.9296125506859028</v>
          </cell>
          <cell r="EF280">
            <v>3.1601745239941295</v>
          </cell>
          <cell r="EG280">
            <v>6.0022506504489854</v>
          </cell>
          <cell r="EH280">
            <v>0.91859297065212786</v>
          </cell>
          <cell r="EI280">
            <v>-94.687289845326163</v>
          </cell>
          <cell r="EJ280">
            <v>4.801674455759624</v>
          </cell>
          <cell r="EK280">
            <v>15.899755213070009</v>
          </cell>
          <cell r="EL280">
            <v>62.082720187035392</v>
          </cell>
          <cell r="EM280">
            <v>62.003787629208858</v>
          </cell>
          <cell r="EN280" t="e">
            <v>#DIV/0!</v>
          </cell>
          <cell r="EO280" t="e">
            <v>#DIV/0!</v>
          </cell>
          <cell r="EP280" t="e">
            <v>#DIV/0!</v>
          </cell>
          <cell r="EQ280" t="e">
            <v>#DIV/0!</v>
          </cell>
          <cell r="ER280" t="e">
            <v>#DIV/0!</v>
          </cell>
          <cell r="ES280" t="e">
            <v>#DIV/0!</v>
          </cell>
          <cell r="ET280" t="e">
            <v>#DIV/0!</v>
          </cell>
          <cell r="EU280" t="e">
            <v>#DIV/0!</v>
          </cell>
          <cell r="EV280">
            <v>-2.7627258882903192</v>
          </cell>
          <cell r="EW280">
            <v>-4.7461050201961967</v>
          </cell>
          <cell r="EX280">
            <v>4.2400590654993948</v>
          </cell>
          <cell r="EY280" t="e">
            <v>#DIV/0!</v>
          </cell>
        </row>
        <row r="281">
          <cell r="A281">
            <v>201110</v>
          </cell>
          <cell r="B281">
            <v>24.484511167545904</v>
          </cell>
          <cell r="C281">
            <v>29.783701487474588</v>
          </cell>
          <cell r="D281">
            <v>29.91708806614696</v>
          </cell>
          <cell r="E281">
            <v>76.738398368390477</v>
          </cell>
          <cell r="F281" t="e">
            <v>#DIV/0!</v>
          </cell>
          <cell r="G281" t="e">
            <v>#DIV/0!</v>
          </cell>
          <cell r="H281">
            <v>-100</v>
          </cell>
          <cell r="I281">
            <v>13651.260775862072</v>
          </cell>
          <cell r="J281">
            <v>-100</v>
          </cell>
          <cell r="K281">
            <v>318.14595660749507</v>
          </cell>
          <cell r="L281" t="e">
            <v>#DIV/0!</v>
          </cell>
          <cell r="M281">
            <v>-100</v>
          </cell>
          <cell r="N281">
            <v>85.245085168526145</v>
          </cell>
          <cell r="O281">
            <v>107.45253833428578</v>
          </cell>
          <cell r="P281">
            <v>-100</v>
          </cell>
          <cell r="Q281">
            <v>-1.7569832204145541E-2</v>
          </cell>
          <cell r="R281">
            <v>164.2105055489526</v>
          </cell>
          <cell r="S281" t="e">
            <v>#DIV/0!</v>
          </cell>
          <cell r="T281">
            <v>-66.871261123342833</v>
          </cell>
          <cell r="U281">
            <v>-18.750365247039568</v>
          </cell>
          <cell r="V281">
            <v>62.731321008603288</v>
          </cell>
          <cell r="W281" t="e">
            <v>#DIV/0!</v>
          </cell>
          <cell r="X281">
            <v>103.77210686481021</v>
          </cell>
          <cell r="Y281" t="e">
            <v>#DIV/0!</v>
          </cell>
          <cell r="Z281">
            <v>-95.888033066986338</v>
          </cell>
          <cell r="AA281">
            <v>-56.814872943921849</v>
          </cell>
          <cell r="AB281">
            <v>-13.613764763832165</v>
          </cell>
          <cell r="AC281" t="e">
            <v>#DIV/0!</v>
          </cell>
          <cell r="AD281" t="e">
            <v>#DIV/0!</v>
          </cell>
          <cell r="AE281">
            <v>-70.467230768592103</v>
          </cell>
          <cell r="AF281">
            <v>-10.837875604920043</v>
          </cell>
          <cell r="AG281">
            <v>411.30711871707126</v>
          </cell>
          <cell r="AH281">
            <v>-43.492253772940344</v>
          </cell>
          <cell r="AI281">
            <v>-100</v>
          </cell>
          <cell r="AJ281">
            <v>-67.128767017144099</v>
          </cell>
          <cell r="AK281">
            <v>12.43512192</v>
          </cell>
          <cell r="AL281">
            <v>-54.547201816469979</v>
          </cell>
          <cell r="AM281">
            <v>135.54366464877288</v>
          </cell>
          <cell r="AN281">
            <v>-3.228446584582386</v>
          </cell>
          <cell r="AO281">
            <v>-67.543848910685142</v>
          </cell>
          <cell r="AP281">
            <v>354.7636365682007</v>
          </cell>
          <cell r="AQ281">
            <v>-77.139022303658578</v>
          </cell>
          <cell r="AR281">
            <v>-21.665766305539989</v>
          </cell>
          <cell r="AS281">
            <v>-13.14232938125555</v>
          </cell>
          <cell r="AT281">
            <v>31.589724237730422</v>
          </cell>
          <cell r="AU281">
            <v>109.24770071042994</v>
          </cell>
          <cell r="AV281">
            <v>-22.253471022091446</v>
          </cell>
          <cell r="AW281">
            <v>189.23012790535131</v>
          </cell>
          <cell r="AX281">
            <v>-48.93767910459156</v>
          </cell>
          <cell r="AY281" t="e">
            <v>#DIV/0!</v>
          </cell>
          <cell r="AZ281">
            <v>31.116508797737765</v>
          </cell>
          <cell r="BA281">
            <v>-7.6768556500464626</v>
          </cell>
          <cell r="BB281">
            <v>18.735099622437531</v>
          </cell>
          <cell r="BC281">
            <v>6.118235943704093</v>
          </cell>
          <cell r="BD281" t="e">
            <v>#DIV/0!</v>
          </cell>
          <cell r="BE281">
            <v>6.9943647229536339</v>
          </cell>
          <cell r="BF281">
            <v>2.1597442842488732</v>
          </cell>
          <cell r="BG281">
            <v>11.994461868856419</v>
          </cell>
          <cell r="BH281">
            <v>12.008831551730196</v>
          </cell>
          <cell r="BI281">
            <v>-100</v>
          </cell>
          <cell r="BJ281">
            <v>133.57439356286852</v>
          </cell>
          <cell r="BK281">
            <v>-79.520451631581125</v>
          </cell>
          <cell r="BL281">
            <v>-53.093126519945308</v>
          </cell>
          <cell r="BM281">
            <v>-53.093126519945308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>
            <v>-11.855213622660017</v>
          </cell>
          <cell r="BW281">
            <v>-9.2842842842842828</v>
          </cell>
          <cell r="BX281">
            <v>-20.714285714285722</v>
          </cell>
          <cell r="BY281" t="e">
            <v>#DIV/0!</v>
          </cell>
          <cell r="CA281">
            <v>201110</v>
          </cell>
          <cell r="CB281">
            <v>27.898151121487146</v>
          </cell>
          <cell r="CC281">
            <v>30.725723213603317</v>
          </cell>
          <cell r="CD281">
            <v>23.716418276718755</v>
          </cell>
          <cell r="CE281">
            <v>38.898473748053163</v>
          </cell>
          <cell r="CF281">
            <v>78085.287790557792</v>
          </cell>
          <cell r="CG281">
            <v>13.911562188581271</v>
          </cell>
          <cell r="CH281">
            <v>-100</v>
          </cell>
          <cell r="CI281">
            <v>8706.4382166970317</v>
          </cell>
          <cell r="CJ281">
            <v>-65.346210762737172</v>
          </cell>
          <cell r="CK281">
            <v>82.297033505072136</v>
          </cell>
          <cell r="CL281" t="e">
            <v>#DIV/0!</v>
          </cell>
          <cell r="CM281">
            <v>-8.8729016786570583</v>
          </cell>
          <cell r="CN281">
            <v>48.346089855097176</v>
          </cell>
          <cell r="CO281">
            <v>17.635881123717368</v>
          </cell>
          <cell r="CP281">
            <v>-84.081954078476969</v>
          </cell>
          <cell r="CQ281">
            <v>67.004695806282996</v>
          </cell>
          <cell r="CR281">
            <v>85.903792484219565</v>
          </cell>
          <cell r="CS281">
            <v>-69.427764565992874</v>
          </cell>
          <cell r="CT281">
            <v>7.9076910526123072</v>
          </cell>
          <cell r="CU281">
            <v>18.251962889432733</v>
          </cell>
          <cell r="CV281">
            <v>1795.7355929062612</v>
          </cell>
          <cell r="CW281" t="e">
            <v>#DIV/0!</v>
          </cell>
          <cell r="CX281">
            <v>172.53030990974725</v>
          </cell>
          <cell r="CY281">
            <v>2042.8801335882481</v>
          </cell>
          <cell r="CZ281">
            <v>-3.5940948315977437</v>
          </cell>
          <cell r="DA281">
            <v>-82.84560259005076</v>
          </cell>
          <cell r="DB281">
            <v>1.6616092416376773</v>
          </cell>
          <cell r="DC281">
            <v>-59.25288965324161</v>
          </cell>
          <cell r="DD281">
            <v>-58.319800124921919</v>
          </cell>
          <cell r="DE281">
            <v>-66.100758894148441</v>
          </cell>
          <cell r="DF281">
            <v>-0.52989789110401375</v>
          </cell>
          <cell r="DG281">
            <v>1079.8924629877524</v>
          </cell>
          <cell r="DH281">
            <v>-46.441611879514177</v>
          </cell>
          <cell r="DI281">
            <v>-4.282734077800967</v>
          </cell>
          <cell r="DJ281">
            <v>-14.045818147703287</v>
          </cell>
          <cell r="DK281">
            <v>-17.025580159797798</v>
          </cell>
          <cell r="DL281">
            <v>28.817931283437446</v>
          </cell>
          <cell r="DM281">
            <v>25.8299994286578</v>
          </cell>
          <cell r="DN281">
            <v>-4.9668303172494888</v>
          </cell>
          <cell r="DO281">
            <v>-54.34921206174856</v>
          </cell>
          <cell r="DP281">
            <v>129.88100988019156</v>
          </cell>
          <cell r="DQ281">
            <v>-48.212318498718119</v>
          </cell>
          <cell r="DR281">
            <v>78.175481684749116</v>
          </cell>
          <cell r="DS281">
            <v>-37.842061577569197</v>
          </cell>
          <cell r="DT281">
            <v>-24.549334579990116</v>
          </cell>
          <cell r="DU281">
            <v>22.559108954616079</v>
          </cell>
          <cell r="DV281">
            <v>-28.453283471415403</v>
          </cell>
          <cell r="DW281">
            <v>-50.642184979125318</v>
          </cell>
          <cell r="DX281">
            <v>-52.848580514317</v>
          </cell>
          <cell r="DY281" t="e">
            <v>#DIV/0!</v>
          </cell>
          <cell r="DZ281">
            <v>14.148000456174088</v>
          </cell>
          <cell r="EA281">
            <v>11.403727671767967</v>
          </cell>
          <cell r="EB281">
            <v>9.0022784650857233</v>
          </cell>
          <cell r="EC281">
            <v>6.9094866583702128</v>
          </cell>
          <cell r="ED281">
            <v>11.951489319478782</v>
          </cell>
          <cell r="EE281">
            <v>-0.85206108658762503</v>
          </cell>
          <cell r="EF281">
            <v>3.0436880233543775</v>
          </cell>
          <cell r="EG281">
            <v>6.3312104074957745</v>
          </cell>
          <cell r="EH281">
            <v>1.7753002454714562</v>
          </cell>
          <cell r="EI281">
            <v>-95.018915510718784</v>
          </cell>
          <cell r="EJ281">
            <v>18.262545013762363</v>
          </cell>
          <cell r="EK281">
            <v>0.43079028362529925</v>
          </cell>
          <cell r="EL281">
            <v>62.018269028948822</v>
          </cell>
          <cell r="EM281">
            <v>61.939380640927908</v>
          </cell>
          <cell r="EN281" t="e">
            <v>#DIV/0!</v>
          </cell>
          <cell r="EO281" t="e">
            <v>#DIV/0!</v>
          </cell>
          <cell r="EP281" t="e">
            <v>#DIV/0!</v>
          </cell>
          <cell r="EQ281" t="e">
            <v>#DIV/0!</v>
          </cell>
          <cell r="ER281" t="e">
            <v>#DIV/0!</v>
          </cell>
          <cell r="ES281" t="e">
            <v>#DIV/0!</v>
          </cell>
          <cell r="ET281" t="e">
            <v>#DIV/0!</v>
          </cell>
          <cell r="EU281" t="e">
            <v>#DIV/0!</v>
          </cell>
          <cell r="EV281">
            <v>-3.707225537244085</v>
          </cell>
          <cell r="EW281">
            <v>-5.2152317880794783</v>
          </cell>
          <cell r="EX281">
            <v>1.6036222997830123</v>
          </cell>
          <cell r="EY281" t="e">
            <v>#DIV/0!</v>
          </cell>
        </row>
        <row r="282">
          <cell r="A282">
            <v>201111</v>
          </cell>
          <cell r="B282">
            <v>1.7229556728202198</v>
          </cell>
          <cell r="C282">
            <v>3.6626094003594574</v>
          </cell>
          <cell r="D282">
            <v>-15.416922852107447</v>
          </cell>
          <cell r="E282">
            <v>-8.4438637260113723</v>
          </cell>
          <cell r="F282">
            <v>42899.999999999993</v>
          </cell>
          <cell r="G282">
            <v>-51.724520403083595</v>
          </cell>
          <cell r="H282" t="e">
            <v>#DIV/0!</v>
          </cell>
          <cell r="I282" t="e">
            <v>#DIV/0!</v>
          </cell>
          <cell r="J282">
            <v>-100</v>
          </cell>
          <cell r="K282">
            <v>-100</v>
          </cell>
          <cell r="L282" t="e">
            <v>#DIV/0!</v>
          </cell>
          <cell r="M282" t="e">
            <v>#DIV/0!</v>
          </cell>
          <cell r="N282">
            <v>114.29975482966208</v>
          </cell>
          <cell r="O282">
            <v>-29.693736956988374</v>
          </cell>
          <cell r="P282" t="e">
            <v>#DIV/0!</v>
          </cell>
          <cell r="Q282">
            <v>-8.7514910280157636</v>
          </cell>
          <cell r="R282">
            <v>-6.328984017753271</v>
          </cell>
          <cell r="S282" t="e">
            <v>#DIV/0!</v>
          </cell>
          <cell r="T282">
            <v>-91.288537360571624</v>
          </cell>
          <cell r="U282">
            <v>-41.041656948524384</v>
          </cell>
          <cell r="V282">
            <v>-60.738930994190795</v>
          </cell>
          <cell r="W282" t="e">
            <v>#DIV/0!</v>
          </cell>
          <cell r="X282">
            <v>-33.450125097930211</v>
          </cell>
          <cell r="Y282" t="e">
            <v>#DIV/0!</v>
          </cell>
          <cell r="Z282">
            <v>-99.812898696443312</v>
          </cell>
          <cell r="AA282">
            <v>-66.12483823035997</v>
          </cell>
          <cell r="AB282">
            <v>-32.331626923076911</v>
          </cell>
          <cell r="AC282" t="e">
            <v>#DIV/0!</v>
          </cell>
          <cell r="AD282" t="e">
            <v>#DIV/0!</v>
          </cell>
          <cell r="AE282">
            <v>-14.693463256195912</v>
          </cell>
          <cell r="AF282">
            <v>-19.454636288814768</v>
          </cell>
          <cell r="AG282">
            <v>911.24857500442977</v>
          </cell>
          <cell r="AH282">
            <v>-4.0594338007017683</v>
          </cell>
          <cell r="AI282">
            <v>-100</v>
          </cell>
          <cell r="AJ282">
            <v>-3.5477422371786957</v>
          </cell>
          <cell r="AK282">
            <v>359.45060503875965</v>
          </cell>
          <cell r="AL282">
            <v>-42.360851745765807</v>
          </cell>
          <cell r="AM282">
            <v>117.08728623503021</v>
          </cell>
          <cell r="AN282">
            <v>-7.2012006310573042</v>
          </cell>
          <cell r="AO282">
            <v>22.121637415987166</v>
          </cell>
          <cell r="AP282">
            <v>-22.484985919588553</v>
          </cell>
          <cell r="AQ282">
            <v>-54.969098753592924</v>
          </cell>
          <cell r="AR282">
            <v>-74.392796332255287</v>
          </cell>
          <cell r="AS282">
            <v>-67.639419606445671</v>
          </cell>
          <cell r="AT282">
            <v>-12.240985788096509</v>
          </cell>
          <cell r="AU282">
            <v>-21.087157113868997</v>
          </cell>
          <cell r="AV282">
            <v>10.134237526610733</v>
          </cell>
          <cell r="AW282">
            <v>2986.1729700054789</v>
          </cell>
          <cell r="AX282">
            <v>-89.180522046748081</v>
          </cell>
          <cell r="AY282" t="e">
            <v>#DIV/0!</v>
          </cell>
          <cell r="AZ282">
            <v>55.892375829318439</v>
          </cell>
          <cell r="BA282">
            <v>-63.390579848521142</v>
          </cell>
          <cell r="BB282">
            <v>-10.225567591478253</v>
          </cell>
          <cell r="BC282">
            <v>5.9955012612902863</v>
          </cell>
          <cell r="BD282" t="e">
            <v>#DIV/0!</v>
          </cell>
          <cell r="BE282">
            <v>7.7002882261480323</v>
          </cell>
          <cell r="BF282">
            <v>-0.68889177852049954</v>
          </cell>
          <cell r="BG282">
            <v>12.007833007501389</v>
          </cell>
          <cell r="BH282">
            <v>11.980725794692646</v>
          </cell>
          <cell r="BI282">
            <v>-100</v>
          </cell>
          <cell r="BJ282">
            <v>8.7654953597863425</v>
          </cell>
          <cell r="BK282">
            <v>-45.427412814274128</v>
          </cell>
          <cell r="BL282">
            <v>119.47774463256403</v>
          </cell>
          <cell r="BM282">
            <v>119.47774463256403</v>
          </cell>
          <cell r="BN282" t="e">
            <v>#DIV/0!</v>
          </cell>
          <cell r="BO282" t="e">
            <v>#DIV/0!</v>
          </cell>
          <cell r="BP282" t="e">
            <v>#DIV/0!</v>
          </cell>
          <cell r="BQ282" t="e">
            <v>#DIV/0!</v>
          </cell>
          <cell r="BR282" t="e">
            <v>#DIV/0!</v>
          </cell>
          <cell r="BS282" t="e">
            <v>#DIV/0!</v>
          </cell>
          <cell r="BT282" t="e">
            <v>#DIV/0!</v>
          </cell>
          <cell r="BU282" t="e">
            <v>#DIV/0!</v>
          </cell>
          <cell r="BV282">
            <v>-18.328056627105013</v>
          </cell>
          <cell r="BW282">
            <v>-39.015066336856307</v>
          </cell>
          <cell r="BX282">
            <v>68.523949169110466</v>
          </cell>
          <cell r="BY282" t="e">
            <v>#DIV/0!</v>
          </cell>
          <cell r="CA282">
            <v>201111</v>
          </cell>
          <cell r="CB282">
            <v>25.447710093972532</v>
          </cell>
          <cell r="CC282">
            <v>28.207391804789836</v>
          </cell>
          <cell r="CD282">
            <v>19.907685915820039</v>
          </cell>
          <cell r="CE282">
            <v>34.790775256071754</v>
          </cell>
          <cell r="CF282">
            <v>78082.465833627415</v>
          </cell>
          <cell r="CG282">
            <v>6.0648009085633134</v>
          </cell>
          <cell r="CH282">
            <v>-100</v>
          </cell>
          <cell r="CI282">
            <v>8706.4382166970317</v>
          </cell>
          <cell r="CJ282">
            <v>-69.621515071704067</v>
          </cell>
          <cell r="CK282">
            <v>58.015034257024752</v>
          </cell>
          <cell r="CL282" t="e">
            <v>#DIV/0!</v>
          </cell>
          <cell r="CM282">
            <v>-8.8729016786570583</v>
          </cell>
          <cell r="CN282">
            <v>55.638625484861677</v>
          </cell>
          <cell r="CO282">
            <v>15.18597158215664</v>
          </cell>
          <cell r="CP282">
            <v>-84.081954078476969</v>
          </cell>
          <cell r="CQ282">
            <v>57.323414448909887</v>
          </cell>
          <cell r="CR282">
            <v>67.621836124693687</v>
          </cell>
          <cell r="CS282">
            <v>155.58709869203327</v>
          </cell>
          <cell r="CT282">
            <v>2.6857499328338292</v>
          </cell>
          <cell r="CU282">
            <v>11.015896264169427</v>
          </cell>
          <cell r="CV282">
            <v>1442.0751321409539</v>
          </cell>
          <cell r="CW282" t="e">
            <v>#DIV/0!</v>
          </cell>
          <cell r="CX282">
            <v>147.7943247361556</v>
          </cell>
          <cell r="CY282">
            <v>2072.0844122843109</v>
          </cell>
          <cell r="CZ282">
            <v>-17.867097568675007</v>
          </cell>
          <cell r="DA282">
            <v>-81.435903756502924</v>
          </cell>
          <cell r="DB282">
            <v>-4.4228106293099074</v>
          </cell>
          <cell r="DC282">
            <v>-59.25288965324161</v>
          </cell>
          <cell r="DD282">
            <v>-58.319800124921919</v>
          </cell>
          <cell r="DE282">
            <v>-65.102416625937309</v>
          </cell>
          <cell r="DF282">
            <v>-2.5200459057253966</v>
          </cell>
          <cell r="DG282">
            <v>1068.9884669342191</v>
          </cell>
          <cell r="DH282">
            <v>-41.399674335867765</v>
          </cell>
          <cell r="DI282">
            <v>-9.2178770949720814</v>
          </cell>
          <cell r="DJ282">
            <v>-13.687239698534356</v>
          </cell>
          <cell r="DK282">
            <v>-12.262002607279669</v>
          </cell>
          <cell r="DL282">
            <v>23.586065440371456</v>
          </cell>
          <cell r="DM282">
            <v>30.014263640552286</v>
          </cell>
          <cell r="DN282">
            <v>-5.1941025184545566</v>
          </cell>
          <cell r="DO282">
            <v>-49.933658718953978</v>
          </cell>
          <cell r="DP282">
            <v>111.96756976088662</v>
          </cell>
          <cell r="DQ282">
            <v>-48.973490023147072</v>
          </cell>
          <cell r="DR282">
            <v>12.509508241402912</v>
          </cell>
          <cell r="DS282">
            <v>-42.491961442529622</v>
          </cell>
          <cell r="DT282">
            <v>-23.618350573772688</v>
          </cell>
          <cell r="DU282">
            <v>17.754843514267677</v>
          </cell>
          <cell r="DV282">
            <v>-25.280059955848131</v>
          </cell>
          <cell r="DW282">
            <v>-48.331612009026948</v>
          </cell>
          <cell r="DX282">
            <v>-59.337354821066377</v>
          </cell>
          <cell r="DY282" t="e">
            <v>#DIV/0!</v>
          </cell>
          <cell r="DZ282">
            <v>17.354101490797945</v>
          </cell>
          <cell r="EA282">
            <v>-2.2234094557667277</v>
          </cell>
          <cell r="EB282">
            <v>5.8486930567033681</v>
          </cell>
          <cell r="EC282">
            <v>6.811005516535289</v>
          </cell>
          <cell r="ED282">
            <v>11.951489319478782</v>
          </cell>
          <cell r="EE282">
            <v>-0.41165353457253673</v>
          </cell>
          <cell r="EF282">
            <v>2.6550463086255434</v>
          </cell>
          <cell r="EG282">
            <v>6.7206912045358393</v>
          </cell>
          <cell r="EH282">
            <v>2.3630559686600208</v>
          </cell>
          <cell r="EI282">
            <v>-95.493439817455794</v>
          </cell>
          <cell r="EJ282">
            <v>16.393167729633348</v>
          </cell>
          <cell r="EK282">
            <v>-7.4236051562059515</v>
          </cell>
          <cell r="EL282">
            <v>66.240004836019807</v>
          </cell>
          <cell r="EM282">
            <v>66.166912636164056</v>
          </cell>
          <cell r="EN282" t="e">
            <v>#DIV/0!</v>
          </cell>
          <cell r="EO282" t="e">
            <v>#DIV/0!</v>
          </cell>
          <cell r="EP282" t="e">
            <v>#DIV/0!</v>
          </cell>
          <cell r="EQ282" t="e">
            <v>#DIV/0!</v>
          </cell>
          <cell r="ER282" t="e">
            <v>#DIV/0!</v>
          </cell>
          <cell r="ES282" t="e">
            <v>#DIV/0!</v>
          </cell>
          <cell r="ET282" t="e">
            <v>#DIV/0!</v>
          </cell>
          <cell r="EU282" t="e">
            <v>#DIV/0!</v>
          </cell>
          <cell r="EV282">
            <v>-5.1672840658650472</v>
          </cell>
          <cell r="EW282">
            <v>-8.7024105050692668</v>
          </cell>
          <cell r="EX282">
            <v>7.4931176875429912</v>
          </cell>
          <cell r="EY282" t="e">
            <v>#DIV/0!</v>
          </cell>
        </row>
        <row r="283">
          <cell r="A283">
            <v>201112</v>
          </cell>
          <cell r="B283">
            <v>99.27034427533485</v>
          </cell>
          <cell r="C283">
            <v>108.49864355553157</v>
          </cell>
          <cell r="D283">
            <v>13.920109564421935</v>
          </cell>
          <cell r="E283">
            <v>14.087407663352408</v>
          </cell>
          <cell r="F283">
            <v>68.296554595607375</v>
          </cell>
          <cell r="G283">
            <v>78.392718238887596</v>
          </cell>
          <cell r="H283" t="e">
            <v>#DIV/0!</v>
          </cell>
          <cell r="I283" t="e">
            <v>#DIV/0!</v>
          </cell>
          <cell r="J283">
            <v>-70.830036499144953</v>
          </cell>
          <cell r="K283">
            <v>-100</v>
          </cell>
          <cell r="L283" t="e">
            <v>#DIV/0!</v>
          </cell>
          <cell r="M283" t="e">
            <v>#DIV/0!</v>
          </cell>
          <cell r="N283">
            <v>37.218777980995384</v>
          </cell>
          <cell r="O283">
            <v>-12.013689088032862</v>
          </cell>
          <cell r="P283">
            <v>862.45631552670989</v>
          </cell>
          <cell r="Q283">
            <v>110.53454805703319</v>
          </cell>
          <cell r="R283">
            <v>-32.324455452977105</v>
          </cell>
          <cell r="S283">
            <v>-100</v>
          </cell>
          <cell r="T283">
            <v>-11.827391878626642</v>
          </cell>
          <cell r="U283">
            <v>-37.944154209962313</v>
          </cell>
          <cell r="V283">
            <v>-44.731053582986711</v>
          </cell>
          <cell r="W283" t="e">
            <v>#DIV/0!</v>
          </cell>
          <cell r="X283">
            <v>-95.514680749820727</v>
          </cell>
          <cell r="Y283" t="e">
            <v>#DIV/0!</v>
          </cell>
          <cell r="Z283">
            <v>-98.541448501841032</v>
          </cell>
          <cell r="AA283">
            <v>-100</v>
          </cell>
          <cell r="AB283">
            <v>-40.584126748073146</v>
          </cell>
          <cell r="AC283" t="e">
            <v>#DIV/0!</v>
          </cell>
          <cell r="AD283" t="e">
            <v>#DIV/0!</v>
          </cell>
          <cell r="AE283">
            <v>564.70325747434686</v>
          </cell>
          <cell r="AF283">
            <v>23.066616360037415</v>
          </cell>
          <cell r="AG283">
            <v>274.27842181735656</v>
          </cell>
          <cell r="AH283">
            <v>-42.480489617624904</v>
          </cell>
          <cell r="AI283">
            <v>-100</v>
          </cell>
          <cell r="AJ283">
            <v>-16.696197077562786</v>
          </cell>
          <cell r="AK283">
            <v>344.81898057787913</v>
          </cell>
          <cell r="AL283">
            <v>-80.823238447971164</v>
          </cell>
          <cell r="AM283">
            <v>-23.333505501675305</v>
          </cell>
          <cell r="AN283">
            <v>-39.479115901678163</v>
          </cell>
          <cell r="AO283">
            <v>-66.736925359391279</v>
          </cell>
          <cell r="AP283">
            <v>18.580380684083082</v>
          </cell>
          <cell r="AQ283">
            <v>-2.1177325719863234</v>
          </cell>
          <cell r="AR283">
            <v>-48.727754840874852</v>
          </cell>
          <cell r="AS283">
            <v>-29.124564573074963</v>
          </cell>
          <cell r="AT283">
            <v>-34.519934422314037</v>
          </cell>
          <cell r="AU283">
            <v>-66.570745008106684</v>
          </cell>
          <cell r="AV283">
            <v>7.4979046819474604</v>
          </cell>
          <cell r="AW283">
            <v>6213.303145993922</v>
          </cell>
          <cell r="AX283">
            <v>-90.362366837331109</v>
          </cell>
          <cell r="AY283" t="e">
            <v>#DIV/0!</v>
          </cell>
          <cell r="AZ283">
            <v>62.896114216590348</v>
          </cell>
          <cell r="BA283">
            <v>-48.623402037191013</v>
          </cell>
          <cell r="BB283">
            <v>6.4122108181276332</v>
          </cell>
          <cell r="BC283">
            <v>5.7363058736354446</v>
          </cell>
          <cell r="BD283">
            <v>12.009816703092227</v>
          </cell>
          <cell r="BE283">
            <v>6.1266449226272925</v>
          </cell>
          <cell r="BF283">
            <v>9.3739845328853875</v>
          </cell>
          <cell r="BG283">
            <v>12.003984483951612</v>
          </cell>
          <cell r="BH283">
            <v>12.004082958938582</v>
          </cell>
          <cell r="BI283">
            <v>-100</v>
          </cell>
          <cell r="BJ283">
            <v>-52.588759694956529</v>
          </cell>
          <cell r="BK283">
            <v>164.42999616417342</v>
          </cell>
          <cell r="BL283">
            <v>1097.3301179543657</v>
          </cell>
          <cell r="BM283">
            <v>1097.3301179543657</v>
          </cell>
          <cell r="BN283" t="e">
            <v>#DIV/0!</v>
          </cell>
          <cell r="BO283" t="e">
            <v>#DIV/0!</v>
          </cell>
          <cell r="BP283" t="e">
            <v>#DIV/0!</v>
          </cell>
          <cell r="BQ283" t="e">
            <v>#DIV/0!</v>
          </cell>
          <cell r="BR283" t="e">
            <v>#DIV/0!</v>
          </cell>
          <cell r="BS283" t="e">
            <v>#DIV/0!</v>
          </cell>
          <cell r="BT283" t="e">
            <v>#DIV/0!</v>
          </cell>
          <cell r="BU283" t="e">
            <v>#DIV/0!</v>
          </cell>
          <cell r="BV283">
            <v>2.0151730146217091</v>
          </cell>
          <cell r="BW283">
            <v>-8.9453214367421623</v>
          </cell>
          <cell r="BX283">
            <v>52.973568281938327</v>
          </cell>
          <cell r="BY283" t="e">
            <v>#DIV/0!</v>
          </cell>
          <cell r="CA283">
            <v>201112</v>
          </cell>
          <cell r="CB283">
            <v>31.66127080535864</v>
          </cell>
          <cell r="CC283">
            <v>34.93857014287488</v>
          </cell>
          <cell r="CD283">
            <v>19.354747377703291</v>
          </cell>
          <cell r="CE283">
            <v>33.137644129088869</v>
          </cell>
          <cell r="CF283">
            <v>30770.259418478399</v>
          </cell>
          <cell r="CG283">
            <v>11.294427935663336</v>
          </cell>
          <cell r="CH283">
            <v>-100</v>
          </cell>
          <cell r="CI283">
            <v>8939.4620083592345</v>
          </cell>
          <cell r="CJ283">
            <v>-69.803605113022712</v>
          </cell>
          <cell r="CK283">
            <v>55.360405814492566</v>
          </cell>
          <cell r="CL283" t="e">
            <v>#DIV/0!</v>
          </cell>
          <cell r="CM283">
            <v>-8.8729016786570583</v>
          </cell>
          <cell r="CN283">
            <v>51.871498554414387</v>
          </cell>
          <cell r="CO283">
            <v>13.927500109277076</v>
          </cell>
          <cell r="CP283">
            <v>-81.351623707545059</v>
          </cell>
          <cell r="CQ283">
            <v>61.51801024729167</v>
          </cell>
          <cell r="CR283">
            <v>53.376198334614031</v>
          </cell>
          <cell r="CS283">
            <v>92.17590523021903</v>
          </cell>
          <cell r="CT283">
            <v>2.1398333621273053</v>
          </cell>
          <cell r="CU283">
            <v>6.4820198864218952</v>
          </cell>
          <cell r="CV283">
            <v>1342.223608370507</v>
          </cell>
          <cell r="CW283" t="e">
            <v>#DIV/0!</v>
          </cell>
          <cell r="CX283">
            <v>110.48119321791958</v>
          </cell>
          <cell r="CY283">
            <v>2073.2581496091575</v>
          </cell>
          <cell r="CZ283">
            <v>-28.26998604462996</v>
          </cell>
          <cell r="DA283">
            <v>-81.955671690450103</v>
          </cell>
          <cell r="DB283">
            <v>-9.0759292356665497</v>
          </cell>
          <cell r="DC283">
            <v>-59.25288965324161</v>
          </cell>
          <cell r="DD283">
            <v>-58.319800124921919</v>
          </cell>
          <cell r="DE283">
            <v>-58.132334195757643</v>
          </cell>
          <cell r="DF283">
            <v>0.36598458739325679</v>
          </cell>
          <cell r="DG283">
            <v>601.15894785486341</v>
          </cell>
          <cell r="DH283">
            <v>-41.468723931652477</v>
          </cell>
          <cell r="DI283">
            <v>-44.76311875929467</v>
          </cell>
          <cell r="DJ283">
            <v>-13.877714091903186</v>
          </cell>
          <cell r="DK283">
            <v>-5.5272132546229926</v>
          </cell>
          <cell r="DL283">
            <v>13.870832987221533</v>
          </cell>
          <cell r="DM283">
            <v>24.916075031942327</v>
          </cell>
          <cell r="DN283">
            <v>-8.9644954527778538</v>
          </cell>
          <cell r="DO283">
            <v>-50.893204664758493</v>
          </cell>
          <cell r="DP283">
            <v>103.3989365438178</v>
          </cell>
          <cell r="DQ283">
            <v>-44.087975084400711</v>
          </cell>
          <cell r="DR283">
            <v>4.4837638845454961</v>
          </cell>
          <cell r="DS283">
            <v>-41.706612514204537</v>
          </cell>
          <cell r="DT283">
            <v>-24.682806708411647</v>
          </cell>
          <cell r="DU283">
            <v>4.3971159685940222</v>
          </cell>
          <cell r="DV283">
            <v>-21.787973321778026</v>
          </cell>
          <cell r="DW283">
            <v>-41.314978657309929</v>
          </cell>
          <cell r="DX283">
            <v>-63.827473332962015</v>
          </cell>
          <cell r="DY283" t="e">
            <v>#DIV/0!</v>
          </cell>
          <cell r="DZ283">
            <v>21.057308516737677</v>
          </cell>
          <cell r="EA283">
            <v>-8.0545911891319406</v>
          </cell>
          <cell r="EB283">
            <v>5.9009888683157783</v>
          </cell>
          <cell r="EC283">
            <v>6.6691229717873028</v>
          </cell>
          <cell r="ED283">
            <v>11.954502367157801</v>
          </cell>
          <cell r="EE283">
            <v>-8.7747510842802967E-2</v>
          </cell>
          <cell r="EF283">
            <v>3.1232344303777353</v>
          </cell>
          <cell r="EG283">
            <v>6.8930407515226761</v>
          </cell>
          <cell r="EH283">
            <v>3.2626312683473202</v>
          </cell>
          <cell r="EI283">
            <v>-95.661724327292703</v>
          </cell>
          <cell r="EJ283">
            <v>8.1167078415347333</v>
          </cell>
          <cell r="EK283">
            <v>4.1827100908881931</v>
          </cell>
          <cell r="EL283">
            <v>110.25689759158107</v>
          </cell>
          <cell r="EM283">
            <v>110.18692567333926</v>
          </cell>
          <cell r="EN283" t="e">
            <v>#DIV/0!</v>
          </cell>
          <cell r="EO283" t="e">
            <v>#DIV/0!</v>
          </cell>
          <cell r="EP283" t="e">
            <v>#DIV/0!</v>
          </cell>
          <cell r="EQ283" t="e">
            <v>#DIV/0!</v>
          </cell>
          <cell r="ER283" t="e">
            <v>#DIV/0!</v>
          </cell>
          <cell r="ES283" t="e">
            <v>#DIV/0!</v>
          </cell>
          <cell r="ET283" t="e">
            <v>#DIV/0!</v>
          </cell>
          <cell r="EU283" t="e">
            <v>#DIV/0!</v>
          </cell>
          <cell r="EV283">
            <v>-4.5362288824710078</v>
          </cell>
          <cell r="EW283">
            <v>-8.7247756666807135</v>
          </cell>
          <cell r="EX283">
            <v>10.788381742738579</v>
          </cell>
          <cell r="EY283" t="e">
            <v>#DIV/0!</v>
          </cell>
        </row>
        <row r="284">
          <cell r="A284">
            <v>201201</v>
          </cell>
          <cell r="B284">
            <v>-15.631926245323356</v>
          </cell>
          <cell r="C284">
            <v>-17.811247490616068</v>
          </cell>
          <cell r="D284">
            <v>-13.381806540110063</v>
          </cell>
          <cell r="E284">
            <v>-15.539026049333955</v>
          </cell>
          <cell r="F284">
            <v>606.13116699391128</v>
          </cell>
          <cell r="G284">
            <v>-95.786913712229676</v>
          </cell>
          <cell r="H284" t="e">
            <v>#DIV/0!</v>
          </cell>
          <cell r="I284">
            <v>485.13166460971911</v>
          </cell>
          <cell r="J284">
            <v>-25.026240815714502</v>
          </cell>
          <cell r="K284">
            <v>-100</v>
          </cell>
          <cell r="L284" t="e">
            <v>#DIV/0!</v>
          </cell>
          <cell r="M284" t="e">
            <v>#DIV/0!</v>
          </cell>
          <cell r="N284">
            <v>8.7834439415939869</v>
          </cell>
          <cell r="O284">
            <v>-17.904896641196714</v>
          </cell>
          <cell r="P284" t="e">
            <v>#DIV/0!</v>
          </cell>
          <cell r="Q284">
            <v>-7.9307024114082338</v>
          </cell>
          <cell r="R284">
            <v>-85.283470905226139</v>
          </cell>
          <cell r="S284">
            <v>-100</v>
          </cell>
          <cell r="T284">
            <v>246.46563087724439</v>
          </cell>
          <cell r="U284">
            <v>36.103104394105259</v>
          </cell>
          <cell r="V284">
            <v>135.62186364184242</v>
          </cell>
          <cell r="W284" t="e">
            <v>#DIV/0!</v>
          </cell>
          <cell r="X284">
            <v>41.134072760663088</v>
          </cell>
          <cell r="Y284">
            <v>-100</v>
          </cell>
          <cell r="Z284">
            <v>-100</v>
          </cell>
          <cell r="AA284">
            <v>-100</v>
          </cell>
          <cell r="AB284">
            <v>-28.677713899222184</v>
          </cell>
          <cell r="AC284">
            <v>515.77393504850272</v>
          </cell>
          <cell r="AD284" t="e">
            <v>#DIV/0!</v>
          </cell>
          <cell r="AE284">
            <v>833.88335052138518</v>
          </cell>
          <cell r="AF284">
            <v>-20.516135126156911</v>
          </cell>
          <cell r="AG284">
            <v>-25.744117353708475</v>
          </cell>
          <cell r="AH284">
            <v>-78.380938794649481</v>
          </cell>
          <cell r="AI284" t="e">
            <v>#DIV/0!</v>
          </cell>
          <cell r="AJ284">
            <v>-68.479598215655272</v>
          </cell>
          <cell r="AK284">
            <v>-69.342656243066315</v>
          </cell>
          <cell r="AL284">
            <v>-87.556428438248957</v>
          </cell>
          <cell r="AM284">
            <v>-63.545949122885013</v>
          </cell>
          <cell r="AN284">
            <v>92.660263715872333</v>
          </cell>
          <cell r="AO284">
            <v>-37.210904769959797</v>
          </cell>
          <cell r="AP284">
            <v>-85.190338230118783</v>
          </cell>
          <cell r="AQ284">
            <v>-79.036091170229639</v>
          </cell>
          <cell r="AR284">
            <v>-16.528972708107787</v>
          </cell>
          <cell r="AS284">
            <v>-2.5568959148398562</v>
          </cell>
          <cell r="AT284">
            <v>-100</v>
          </cell>
          <cell r="AU284">
            <v>-84.282143715208704</v>
          </cell>
          <cell r="AV284">
            <v>12.107323016597931</v>
          </cell>
          <cell r="AW284">
            <v>1373.6103443386332</v>
          </cell>
          <cell r="AX284">
            <v>-74.809802902029801</v>
          </cell>
          <cell r="AY284" t="e">
            <v>#DIV/0!</v>
          </cell>
          <cell r="AZ284">
            <v>-78.802921581141021</v>
          </cell>
          <cell r="BA284">
            <v>-12.271136464029837</v>
          </cell>
          <cell r="BB284">
            <v>117.11522051740221</v>
          </cell>
          <cell r="BC284">
            <v>2479.8531575844904</v>
          </cell>
          <cell r="BD284">
            <v>-100</v>
          </cell>
          <cell r="BE284">
            <v>-98.387334982698874</v>
          </cell>
          <cell r="BF284">
            <v>-93.026626990533629</v>
          </cell>
          <cell r="BG284">
            <v>-98.587310032048279</v>
          </cell>
          <cell r="BH284">
            <v>-99.024876672258102</v>
          </cell>
          <cell r="BI284" t="e">
            <v>#DIV/0!</v>
          </cell>
          <cell r="BJ284">
            <v>58.178162907302323</v>
          </cell>
          <cell r="BK284">
            <v>333.09172028482516</v>
          </cell>
          <cell r="BL284">
            <v>-37.251728467141952</v>
          </cell>
          <cell r="BM284">
            <v>-37.251728467141952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>
            <v>24.179323366476595</v>
          </cell>
          <cell r="BW284">
            <v>-5.5524708495298114E-2</v>
          </cell>
          <cell r="BX284">
            <v>183.55387523629491</v>
          </cell>
          <cell r="BY284" t="e">
            <v>#DIV/0!</v>
          </cell>
          <cell r="CA284">
            <v>201201</v>
          </cell>
          <cell r="CB284">
            <v>-15.631926245323356</v>
          </cell>
          <cell r="CC284">
            <v>-17.811247490616068</v>
          </cell>
          <cell r="CD284">
            <v>-13.381806540110063</v>
          </cell>
          <cell r="CE284">
            <v>-15.539026049333955</v>
          </cell>
          <cell r="CF284">
            <v>606.13116699391128</v>
          </cell>
          <cell r="CG284">
            <v>-95.786913712229676</v>
          </cell>
          <cell r="CH284" t="e">
            <v>#DIV/0!</v>
          </cell>
          <cell r="CI284">
            <v>485.13166460971911</v>
          </cell>
          <cell r="CJ284">
            <v>-25.026240815714502</v>
          </cell>
          <cell r="CK284">
            <v>-100</v>
          </cell>
          <cell r="CL284" t="e">
            <v>#DIV/0!</v>
          </cell>
          <cell r="CM284" t="e">
            <v>#DIV/0!</v>
          </cell>
          <cell r="CN284">
            <v>8.7834439415939869</v>
          </cell>
          <cell r="CO284">
            <v>-17.904896641196714</v>
          </cell>
          <cell r="CP284" t="e">
            <v>#DIV/0!</v>
          </cell>
          <cell r="CQ284">
            <v>-7.9307024114082338</v>
          </cell>
          <cell r="CR284">
            <v>-85.283470905226139</v>
          </cell>
          <cell r="CS284">
            <v>-100</v>
          </cell>
          <cell r="CT284">
            <v>246.46563087724439</v>
          </cell>
          <cell r="CU284">
            <v>36.103104394105259</v>
          </cell>
          <cell r="CV284">
            <v>135.62186364184242</v>
          </cell>
          <cell r="CW284" t="e">
            <v>#DIV/0!</v>
          </cell>
          <cell r="CX284">
            <v>41.134072760663088</v>
          </cell>
          <cell r="CY284">
            <v>-100</v>
          </cell>
          <cell r="CZ284">
            <v>-100</v>
          </cell>
          <cell r="DA284">
            <v>-100</v>
          </cell>
          <cell r="DB284">
            <v>-28.677713899222184</v>
          </cell>
          <cell r="DC284">
            <v>515.77393504850272</v>
          </cell>
          <cell r="DD284" t="e">
            <v>#DIV/0!</v>
          </cell>
          <cell r="DE284">
            <v>833.88335052138518</v>
          </cell>
          <cell r="DF284">
            <v>-20.516135126156911</v>
          </cell>
          <cell r="DG284">
            <v>-25.744117353708475</v>
          </cell>
          <cell r="DH284">
            <v>-78.380938794649481</v>
          </cell>
          <cell r="DI284" t="e">
            <v>#DIV/0!</v>
          </cell>
          <cell r="DJ284">
            <v>-68.479598215655272</v>
          </cell>
          <cell r="DK284">
            <v>-69.342656243066315</v>
          </cell>
          <cell r="DL284">
            <v>-87.556428438248957</v>
          </cell>
          <cell r="DM284">
            <v>-63.545949122885013</v>
          </cell>
          <cell r="DN284">
            <v>92.660263715872333</v>
          </cell>
          <cell r="DO284">
            <v>-37.210904769959797</v>
          </cell>
          <cell r="DP284">
            <v>-85.190338230118783</v>
          </cell>
          <cell r="DQ284">
            <v>-79.036091170229639</v>
          </cell>
          <cell r="DR284">
            <v>-16.528972708107787</v>
          </cell>
          <cell r="DS284">
            <v>-2.5568959148398562</v>
          </cell>
          <cell r="DT284">
            <v>-100</v>
          </cell>
          <cell r="DU284">
            <v>-84.282143715208704</v>
          </cell>
          <cell r="DV284">
            <v>12.107323016597931</v>
          </cell>
          <cell r="DW284">
            <v>1373.6103443386332</v>
          </cell>
          <cell r="DX284">
            <v>-74.809802902029801</v>
          </cell>
          <cell r="DY284" t="e">
            <v>#DIV/0!</v>
          </cell>
          <cell r="DZ284">
            <v>-78.802921581141021</v>
          </cell>
          <cell r="EA284">
            <v>-12.271136464029837</v>
          </cell>
          <cell r="EB284">
            <v>117.11522051740221</v>
          </cell>
          <cell r="EC284">
            <v>2479.8531575844904</v>
          </cell>
          <cell r="ED284">
            <v>-100</v>
          </cell>
          <cell r="EE284">
            <v>-98.387334982698874</v>
          </cell>
          <cell r="EF284">
            <v>-93.026626990533629</v>
          </cell>
          <cell r="EG284">
            <v>-98.587310032048279</v>
          </cell>
          <cell r="EH284">
            <v>-99.024876672258102</v>
          </cell>
          <cell r="EI284" t="e">
            <v>#DIV/0!</v>
          </cell>
          <cell r="EJ284">
            <v>58.178162907302323</v>
          </cell>
          <cell r="EK284">
            <v>333.09172028482516</v>
          </cell>
          <cell r="EL284">
            <v>-37.251728467141952</v>
          </cell>
          <cell r="EM284">
            <v>-37.251728467141952</v>
          </cell>
          <cell r="EN284" t="e">
            <v>#DIV/0!</v>
          </cell>
          <cell r="EO284" t="e">
            <v>#DIV/0!</v>
          </cell>
          <cell r="EP284" t="e">
            <v>#DIV/0!</v>
          </cell>
          <cell r="EQ284" t="e">
            <v>#DIV/0!</v>
          </cell>
          <cell r="ER284" t="e">
            <v>#DIV/0!</v>
          </cell>
          <cell r="ES284" t="e">
            <v>#DIV/0!</v>
          </cell>
          <cell r="ET284" t="e">
            <v>#DIV/0!</v>
          </cell>
          <cell r="EU284" t="e">
            <v>#DIV/0!</v>
          </cell>
          <cell r="EV284">
            <v>24.179323366476595</v>
          </cell>
          <cell r="EW284">
            <v>-5.5524708495298114E-2</v>
          </cell>
          <cell r="EX284">
            <v>183.55387523629491</v>
          </cell>
          <cell r="EY284" t="e">
            <v>#DIV/0!</v>
          </cell>
        </row>
        <row r="285">
          <cell r="A285">
            <v>201202</v>
          </cell>
          <cell r="B285">
            <v>-10.979787571620008</v>
          </cell>
          <cell r="C285">
            <v>-12.080902724376728</v>
          </cell>
          <cell r="D285">
            <v>-8.1073832036375251</v>
          </cell>
          <cell r="E285">
            <v>-15.460739093619551</v>
          </cell>
          <cell r="F285">
            <v>-42.854079446043215</v>
          </cell>
          <cell r="G285">
            <v>-61.570125937695813</v>
          </cell>
          <cell r="H285" t="e">
            <v>#DIV/0!</v>
          </cell>
          <cell r="I285">
            <v>-76.067981221104475</v>
          </cell>
          <cell r="J285">
            <v>-51.153324287652644</v>
          </cell>
          <cell r="K285" t="e">
            <v>#DIV/0!</v>
          </cell>
          <cell r="L285" t="e">
            <v>#DIV/0!</v>
          </cell>
          <cell r="M285" t="e">
            <v>#DIV/0!</v>
          </cell>
          <cell r="N285">
            <v>27.804891599972507</v>
          </cell>
          <cell r="O285">
            <v>-4.1134402492441637</v>
          </cell>
          <cell r="P285">
            <v>22534.947134112412</v>
          </cell>
          <cell r="Q285">
            <v>8.643606043094195</v>
          </cell>
          <cell r="R285">
            <v>-80.449583150166291</v>
          </cell>
          <cell r="S285" t="e">
            <v>#DIV/0!</v>
          </cell>
          <cell r="T285">
            <v>-43.223070930186758</v>
          </cell>
          <cell r="U285">
            <v>-28.942286888092809</v>
          </cell>
          <cell r="V285">
            <v>-65.560319225474615</v>
          </cell>
          <cell r="W285" t="e">
            <v>#DIV/0!</v>
          </cell>
          <cell r="X285">
            <v>-18.897380345102405</v>
          </cell>
          <cell r="Y285">
            <v>-88.5538113941831</v>
          </cell>
          <cell r="Z285">
            <v>-97.688965580994051</v>
          </cell>
          <cell r="AA285">
            <v>98.180344113142951</v>
          </cell>
          <cell r="AB285">
            <v>52.000582517202332</v>
          </cell>
          <cell r="AC285">
            <v>4.7331319234642564</v>
          </cell>
          <cell r="AD285" t="e">
            <v>#DIV/0!</v>
          </cell>
          <cell r="AE285">
            <v>622.26087532714928</v>
          </cell>
          <cell r="AF285">
            <v>11.854606977978023</v>
          </cell>
          <cell r="AG285">
            <v>130.99592196775939</v>
          </cell>
          <cell r="AH285">
            <v>-71.652839294236173</v>
          </cell>
          <cell r="AI285" t="e">
            <v>#DIV/0!</v>
          </cell>
          <cell r="AJ285">
            <v>-48.110803375359282</v>
          </cell>
          <cell r="AK285">
            <v>-54.208235933400509</v>
          </cell>
          <cell r="AL285">
            <v>-64.654154000668626</v>
          </cell>
          <cell r="AM285">
            <v>-46.312225758524463</v>
          </cell>
          <cell r="AN285">
            <v>-12.015999025374725</v>
          </cell>
          <cell r="AO285">
            <v>-16.244799994582777</v>
          </cell>
          <cell r="AP285">
            <v>-79.602067898703893</v>
          </cell>
          <cell r="AQ285">
            <v>-100</v>
          </cell>
          <cell r="AR285">
            <v>22.481519060733433</v>
          </cell>
          <cell r="AS285">
            <v>-5.6690235283748649</v>
          </cell>
          <cell r="AT285">
            <v>-98.60456226997016</v>
          </cell>
          <cell r="AU285">
            <v>-77.321734615710469</v>
          </cell>
          <cell r="AV285">
            <v>62.56048423087276</v>
          </cell>
          <cell r="AW285">
            <v>477.93303837345604</v>
          </cell>
          <cell r="AX285">
            <v>-62.722150733247403</v>
          </cell>
          <cell r="AY285" t="e">
            <v>#DIV/0!</v>
          </cell>
          <cell r="AZ285">
            <v>-78.345701931004598</v>
          </cell>
          <cell r="BA285">
            <v>-8.142569188847844</v>
          </cell>
          <cell r="BB285">
            <v>-30.831934674052604</v>
          </cell>
          <cell r="BC285">
            <v>3056.5565440771861</v>
          </cell>
          <cell r="BD285">
            <v>-97.218860133138733</v>
          </cell>
          <cell r="BE285">
            <v>-96.684519484455251</v>
          </cell>
          <cell r="BF285">
            <v>-75.182561920689409</v>
          </cell>
          <cell r="BG285">
            <v>-97.814173150838528</v>
          </cell>
          <cell r="BH285">
            <v>-98.727664145216593</v>
          </cell>
          <cell r="BI285">
            <v>-100</v>
          </cell>
          <cell r="BJ285">
            <v>-9.9448388192216726</v>
          </cell>
          <cell r="BK285">
            <v>-66.428172403420575</v>
          </cell>
          <cell r="BL285">
            <v>-61.141228362314095</v>
          </cell>
          <cell r="BM285">
            <v>-61.018995042140219</v>
          </cell>
          <cell r="BN285">
            <v>-100</v>
          </cell>
          <cell r="BO285">
            <v>-100</v>
          </cell>
          <cell r="BP285" t="e">
            <v>#DIV/0!</v>
          </cell>
          <cell r="BQ285" t="e">
            <v>#DIV/0!</v>
          </cell>
          <cell r="BR285">
            <v>-100</v>
          </cell>
          <cell r="BS285" t="e">
            <v>#DIV/0!</v>
          </cell>
          <cell r="BT285" t="e">
            <v>#DIV/0!</v>
          </cell>
          <cell r="BU285">
            <v>-100</v>
          </cell>
          <cell r="BV285">
            <v>7.1861393857750642</v>
          </cell>
          <cell r="BW285">
            <v>-9.5418733586226949</v>
          </cell>
          <cell r="BX285">
            <v>99.00497512437812</v>
          </cell>
          <cell r="BY285" t="e">
            <v>#DIV/0!</v>
          </cell>
          <cell r="CA285">
            <v>201202</v>
          </cell>
          <cell r="CB285">
            <v>-13.445662041859975</v>
          </cell>
          <cell r="CC285">
            <v>-15.126206937748918</v>
          </cell>
          <cell r="CD285">
            <v>-10.742647242256425</v>
          </cell>
          <cell r="CE285">
            <v>-15.49727203340197</v>
          </cell>
          <cell r="CF285">
            <v>149.16343635429311</v>
          </cell>
          <cell r="CG285">
            <v>-76.212373826028568</v>
          </cell>
          <cell r="CH285" t="e">
            <v>#DIV/0!</v>
          </cell>
          <cell r="CI285">
            <v>52.808988764044926</v>
          </cell>
          <cell r="CJ285">
            <v>-34.324898589916941</v>
          </cell>
          <cell r="CK285">
            <v>-100</v>
          </cell>
          <cell r="CL285" t="e">
            <v>#DIV/0!</v>
          </cell>
          <cell r="CM285" t="e">
            <v>#DIV/0!</v>
          </cell>
          <cell r="CN285">
            <v>15.34452520885516</v>
          </cell>
          <cell r="CO285">
            <v>-9.0310252474151014</v>
          </cell>
          <cell r="CP285">
            <v>32969.003895381196</v>
          </cell>
          <cell r="CQ285">
            <v>-0.15517646481676195</v>
          </cell>
          <cell r="CR285">
            <v>-83.075838879059262</v>
          </cell>
          <cell r="CS285">
            <v>-100</v>
          </cell>
          <cell r="CT285">
            <v>23.614711732957701</v>
          </cell>
          <cell r="CU285">
            <v>0.97169841409655078</v>
          </cell>
          <cell r="CV285">
            <v>7.3298015072146967</v>
          </cell>
          <cell r="CW285" t="e">
            <v>#DIV/0!</v>
          </cell>
          <cell r="CX285">
            <v>13.411973489253597</v>
          </cell>
          <cell r="CY285">
            <v>-88.855657752404213</v>
          </cell>
          <cell r="CZ285">
            <v>-99.073055579587447</v>
          </cell>
          <cell r="DA285">
            <v>-68.430719779589026</v>
          </cell>
          <cell r="DB285">
            <v>0.80571610792723902</v>
          </cell>
          <cell r="DC285">
            <v>169.90185387131953</v>
          </cell>
          <cell r="DD285" t="e">
            <v>#DIV/0!</v>
          </cell>
          <cell r="DE285">
            <v>699.79847597454705</v>
          </cell>
          <cell r="DF285">
            <v>-6.4799164741159103</v>
          </cell>
          <cell r="DG285">
            <v>1.9269370336953529</v>
          </cell>
          <cell r="DH285">
            <v>-74.766180149468198</v>
          </cell>
          <cell r="DI285" t="e">
            <v>#DIV/0!</v>
          </cell>
          <cell r="DJ285">
            <v>-56.437825778685593</v>
          </cell>
          <cell r="DK285">
            <v>-59.816770684674999</v>
          </cell>
          <cell r="DL285">
            <v>-76.791102508966958</v>
          </cell>
          <cell r="DM285">
            <v>-53.758653951195463</v>
          </cell>
          <cell r="DN285">
            <v>29.574156776888714</v>
          </cell>
          <cell r="DO285">
            <v>-30.413084392487832</v>
          </cell>
          <cell r="DP285">
            <v>-82.277089548757345</v>
          </cell>
          <cell r="DQ285">
            <v>-84.759255607520842</v>
          </cell>
          <cell r="DR285">
            <v>-5.5214723926380174</v>
          </cell>
          <cell r="DS285">
            <v>-4.4483359278723071</v>
          </cell>
          <cell r="DT285">
            <v>-99.306708771772591</v>
          </cell>
          <cell r="DU285">
            <v>-81.493823045604543</v>
          </cell>
          <cell r="DV285">
            <v>35.126516820439321</v>
          </cell>
          <cell r="DW285">
            <v>736.44060497699718</v>
          </cell>
          <cell r="DX285">
            <v>-69.170655115308833</v>
          </cell>
          <cell r="DY285" t="e">
            <v>#DIV/0!</v>
          </cell>
          <cell r="DZ285">
            <v>-78.583675541564375</v>
          </cell>
          <cell r="EA285">
            <v>-10.369081875272812</v>
          </cell>
          <cell r="EB285">
            <v>18.891196015447022</v>
          </cell>
          <cell r="EC285">
            <v>2683.4884648046564</v>
          </cell>
          <cell r="ED285">
            <v>-97.286097793842117</v>
          </cell>
          <cell r="EE285">
            <v>-97.507099843706996</v>
          </cell>
          <cell r="EF285">
            <v>-84.864845102346266</v>
          </cell>
          <cell r="EG285">
            <v>-98.206739377377488</v>
          </cell>
          <cell r="EH285">
            <v>-98.895922664697594</v>
          </cell>
          <cell r="EI285">
            <v>-100</v>
          </cell>
          <cell r="EJ285">
            <v>22.041795599799315</v>
          </cell>
          <cell r="EK285">
            <v>-17.508870411105022</v>
          </cell>
          <cell r="EL285">
            <v>-43.523544333156664</v>
          </cell>
          <cell r="EM285">
            <v>-43.47701273973756</v>
          </cell>
          <cell r="EN285">
            <v>-100</v>
          </cell>
          <cell r="EO285">
            <v>-100</v>
          </cell>
          <cell r="EP285" t="e">
            <v>#DIV/0!</v>
          </cell>
          <cell r="EQ285" t="e">
            <v>#DIV/0!</v>
          </cell>
          <cell r="ER285">
            <v>-100</v>
          </cell>
          <cell r="ES285" t="e">
            <v>#DIV/0!</v>
          </cell>
          <cell r="ET285" t="e">
            <v>#DIV/0!</v>
          </cell>
          <cell r="EU285">
            <v>-100</v>
          </cell>
          <cell r="EV285">
            <v>15.784656576509917</v>
          </cell>
          <cell r="EW285">
            <v>-4.6806089059610088</v>
          </cell>
          <cell r="EX285">
            <v>138.51590106007063</v>
          </cell>
          <cell r="EY285" t="e">
            <v>#DIV/0!</v>
          </cell>
        </row>
        <row r="286">
          <cell r="A286">
            <v>201203</v>
          </cell>
          <cell r="B286">
            <v>-4.3888203455163932</v>
          </cell>
          <cell r="C286">
            <v>-2.9117227106501389</v>
          </cell>
          <cell r="D286">
            <v>8.1504463528872435</v>
          </cell>
          <cell r="E286">
            <v>-7.5663953653651248</v>
          </cell>
          <cell r="F286">
            <v>-70.144883145995564</v>
          </cell>
          <cell r="G286">
            <v>-91.895877422714776</v>
          </cell>
          <cell r="H286" t="e">
            <v>#DIV/0!</v>
          </cell>
          <cell r="I286">
            <v>-90.191372148068723</v>
          </cell>
          <cell r="J286">
            <v>110.75385031072676</v>
          </cell>
          <cell r="K286">
            <v>941.66666666666652</v>
          </cell>
          <cell r="L286" t="e">
            <v>#DIV/0!</v>
          </cell>
          <cell r="M286" t="e">
            <v>#DIV/0!</v>
          </cell>
          <cell r="N286">
            <v>-2.3430652129674172</v>
          </cell>
          <cell r="O286">
            <v>9.4565171241278563</v>
          </cell>
          <cell r="P286">
            <v>7615.0309544011834</v>
          </cell>
          <cell r="Q286">
            <v>5.8486037772151036</v>
          </cell>
          <cell r="R286">
            <v>-57.306401042153318</v>
          </cell>
          <cell r="S286" t="e">
            <v>#DIV/0!</v>
          </cell>
          <cell r="T286">
            <v>-78.828021140486982</v>
          </cell>
          <cell r="U286">
            <v>-19.072548371814861</v>
          </cell>
          <cell r="V286">
            <v>-83.485769876698811</v>
          </cell>
          <cell r="W286" t="e">
            <v>#DIV/0!</v>
          </cell>
          <cell r="X286">
            <v>-93.405340927283717</v>
          </cell>
          <cell r="Y286">
            <v>-10.922209638216913</v>
          </cell>
          <cell r="Z286">
            <v>-67.555534504807468</v>
          </cell>
          <cell r="AA286">
            <v>689.47368421052624</v>
          </cell>
          <cell r="AB286">
            <v>165.14049882566934</v>
          </cell>
          <cell r="AC286">
            <v>265.91563611722847</v>
          </cell>
          <cell r="AD286" t="e">
            <v>#DIV/0!</v>
          </cell>
          <cell r="AE286">
            <v>2370.8624708619677</v>
          </cell>
          <cell r="AF286">
            <v>66.795232329009337</v>
          </cell>
          <cell r="AG286">
            <v>320.39929952572447</v>
          </cell>
          <cell r="AH286">
            <v>-43.05542924434247</v>
          </cell>
          <cell r="AI286">
            <v>-100</v>
          </cell>
          <cell r="AJ286">
            <v>-64.556920838254769</v>
          </cell>
          <cell r="AK286">
            <v>-11.359715350995103</v>
          </cell>
          <cell r="AL286">
            <v>-28.691173780854513</v>
          </cell>
          <cell r="AM286">
            <v>-46.736978127231751</v>
          </cell>
          <cell r="AN286">
            <v>-54.694012495522564</v>
          </cell>
          <cell r="AO286">
            <v>-43.349710374016304</v>
          </cell>
          <cell r="AP286">
            <v>-100</v>
          </cell>
          <cell r="AQ286">
            <v>-100</v>
          </cell>
          <cell r="AR286">
            <v>-1.8020806056133267</v>
          </cell>
          <cell r="AS286">
            <v>-63.007464838950852</v>
          </cell>
          <cell r="AT286">
            <v>-98.173991423359013</v>
          </cell>
          <cell r="AU286">
            <v>-74.9541634799196</v>
          </cell>
          <cell r="AV286">
            <v>214.51825768245874</v>
          </cell>
          <cell r="AW286">
            <v>69.707832454301382</v>
          </cell>
          <cell r="AX286">
            <v>-7.8338295559950097</v>
          </cell>
          <cell r="AY286" t="e">
            <v>#DIV/0!</v>
          </cell>
          <cell r="AZ286">
            <v>-87.362566472348888</v>
          </cell>
          <cell r="BA286">
            <v>-11.783384398685257</v>
          </cell>
          <cell r="BB286">
            <v>-10.894297565494071</v>
          </cell>
          <cell r="BC286">
            <v>2418.6974690851471</v>
          </cell>
          <cell r="BD286">
            <v>-54.932007824113022</v>
          </cell>
          <cell r="BE286">
            <v>-98.042289511475346</v>
          </cell>
          <cell r="BF286">
            <v>-81.251553561930024</v>
          </cell>
          <cell r="BG286">
            <v>-97.244997417141022</v>
          </cell>
          <cell r="BH286">
            <v>-97.329348675984292</v>
          </cell>
          <cell r="BI286" t="e">
            <v>#DIV/0!</v>
          </cell>
          <cell r="BJ286">
            <v>-26.759149044462632</v>
          </cell>
          <cell r="BK286">
            <v>-34.292020610108239</v>
          </cell>
          <cell r="BL286">
            <v>-86.43515495156953</v>
          </cell>
          <cell r="BM286">
            <v>-86.361198553914704</v>
          </cell>
          <cell r="BN286">
            <v>-100</v>
          </cell>
          <cell r="BO286">
            <v>-100</v>
          </cell>
          <cell r="BP286" t="e">
            <v>#DIV/0!</v>
          </cell>
          <cell r="BQ286" t="e">
            <v>#DIV/0!</v>
          </cell>
          <cell r="BR286" t="e">
            <v>#DIV/0!</v>
          </cell>
          <cell r="BS286" t="e">
            <v>#DIV/0!</v>
          </cell>
          <cell r="BT286" t="e">
            <v>#DIV/0!</v>
          </cell>
          <cell r="BU286" t="e">
            <v>#DIV/0!</v>
          </cell>
          <cell r="BV286">
            <v>-25.370425436719486</v>
          </cell>
          <cell r="BW286">
            <v>-40.518677135379491</v>
          </cell>
          <cell r="BX286">
            <v>93.79844961240309</v>
          </cell>
          <cell r="BY286" t="e">
            <v>#DIV/0!</v>
          </cell>
          <cell r="CA286">
            <v>201203</v>
          </cell>
          <cell r="CB286">
            <v>-10.518670769143853</v>
          </cell>
          <cell r="CC286">
            <v>-11.21106900871888</v>
          </cell>
          <cell r="CD286">
            <v>-4.6076385268219013</v>
          </cell>
          <cell r="CE286">
            <v>-12.628296423563185</v>
          </cell>
          <cell r="CF286">
            <v>6.9992472243882986</v>
          </cell>
          <cell r="CG286">
            <v>-82.622037312235079</v>
          </cell>
          <cell r="CH286" t="e">
            <v>#DIV/0!</v>
          </cell>
          <cell r="CI286">
            <v>-45.599556101530339</v>
          </cell>
          <cell r="CJ286">
            <v>26.154539310655551</v>
          </cell>
          <cell r="CK286">
            <v>147.21878862793568</v>
          </cell>
          <cell r="CL286" t="e">
            <v>#DIV/0!</v>
          </cell>
          <cell r="CM286" t="e">
            <v>#DIV/0!</v>
          </cell>
          <cell r="CN286">
            <v>11.019882104218098</v>
          </cell>
          <cell r="CO286">
            <v>-1.0612428184444695</v>
          </cell>
          <cell r="CP286">
            <v>21062.615663877456</v>
          </cell>
          <cell r="CQ286">
            <v>1.9850836596700674</v>
          </cell>
          <cell r="CR286">
            <v>-80.302994118756132</v>
          </cell>
          <cell r="CS286">
            <v>-100</v>
          </cell>
          <cell r="CT286">
            <v>-43.11318033566085</v>
          </cell>
          <cell r="CU286">
            <v>-7.455485092881986</v>
          </cell>
          <cell r="CV286">
            <v>-43.92313150798892</v>
          </cell>
          <cell r="CW286" t="e">
            <v>#DIV/0!</v>
          </cell>
          <cell r="CX286">
            <v>-32.280081916794813</v>
          </cell>
          <cell r="CY286">
            <v>-82.081905600399949</v>
          </cell>
          <cell r="CZ286">
            <v>-92.550772367286129</v>
          </cell>
          <cell r="DA286">
            <v>-14.675767918088738</v>
          </cell>
          <cell r="DB286">
            <v>48.946341005262184</v>
          </cell>
          <cell r="DC286">
            <v>212.71244051665536</v>
          </cell>
          <cell r="DD286" t="e">
            <v>#DIV/0!</v>
          </cell>
          <cell r="DE286">
            <v>771.80105258927063</v>
          </cell>
          <cell r="DF286">
            <v>10.463911719842329</v>
          </cell>
          <cell r="DG286">
            <v>35.578466125028058</v>
          </cell>
          <cell r="DH286">
            <v>-68.77988051117633</v>
          </cell>
          <cell r="DI286">
            <v>-100</v>
          </cell>
          <cell r="DJ286">
            <v>-59.051732684798715</v>
          </cell>
          <cell r="DK286">
            <v>-50.623887175792717</v>
          </cell>
          <cell r="DL286">
            <v>-61.910001471629144</v>
          </cell>
          <cell r="DM286">
            <v>-51.239245546247297</v>
          </cell>
          <cell r="DN286">
            <v>-16.185521300029379</v>
          </cell>
          <cell r="DO286">
            <v>-33.728109225115659</v>
          </cell>
          <cell r="DP286">
            <v>-91.671990211850456</v>
          </cell>
          <cell r="DQ286">
            <v>-91.52420324261935</v>
          </cell>
          <cell r="DR286">
            <v>-4.570277065817578</v>
          </cell>
          <cell r="DS286">
            <v>-34.205996313569713</v>
          </cell>
          <cell r="DT286">
            <v>-98.817818033034897</v>
          </cell>
          <cell r="DU286">
            <v>-80.163994337474023</v>
          </cell>
          <cell r="DV286">
            <v>69.376472903864197</v>
          </cell>
          <cell r="DW286">
            <v>346.67248370047741</v>
          </cell>
          <cell r="DX286">
            <v>-62.876123641110567</v>
          </cell>
          <cell r="DY286" t="e">
            <v>#DIV/0!</v>
          </cell>
          <cell r="DZ286">
            <v>-81.462221300922522</v>
          </cell>
          <cell r="EA286">
            <v>-10.906006523760922</v>
          </cell>
          <cell r="EB286">
            <v>7.2922042490067156</v>
          </cell>
          <cell r="EC286">
            <v>2593.6480617812717</v>
          </cell>
          <cell r="ED286">
            <v>-94.880482451561946</v>
          </cell>
          <cell r="EE286">
            <v>-97.659445053595945</v>
          </cell>
          <cell r="EF286">
            <v>-83.825787542024401</v>
          </cell>
          <cell r="EG286">
            <v>-97.936626227219094</v>
          </cell>
          <cell r="EH286">
            <v>-98.43771255448398</v>
          </cell>
          <cell r="EI286">
            <v>26.582278481012651</v>
          </cell>
          <cell r="EJ286">
            <v>3.6773928842107892</v>
          </cell>
          <cell r="EK286">
            <v>-25.004454974269279</v>
          </cell>
          <cell r="EL286">
            <v>-56.057059572280302</v>
          </cell>
          <cell r="EM286">
            <v>-55.961647163630026</v>
          </cell>
          <cell r="EN286">
            <v>-100</v>
          </cell>
          <cell r="EO286">
            <v>-100</v>
          </cell>
          <cell r="EP286" t="e">
            <v>#DIV/0!</v>
          </cell>
          <cell r="EQ286" t="e">
            <v>#DIV/0!</v>
          </cell>
          <cell r="ER286">
            <v>-100</v>
          </cell>
          <cell r="ES286" t="e">
            <v>#DIV/0!</v>
          </cell>
          <cell r="ET286" t="e">
            <v>#DIV/0!</v>
          </cell>
          <cell r="EU286">
            <v>-100</v>
          </cell>
          <cell r="EV286">
            <v>0.7160628489885994</v>
          </cell>
          <cell r="EW286">
            <v>-18.091168091168086</v>
          </cell>
          <cell r="EX286">
            <v>124.51456310679615</v>
          </cell>
          <cell r="EY286" t="e">
            <v>#DIV/0!</v>
          </cell>
        </row>
        <row r="287">
          <cell r="A287">
            <v>201204</v>
          </cell>
          <cell r="B287">
            <v>-44.742421416051045</v>
          </cell>
          <cell r="C287">
            <v>-45.329361159980152</v>
          </cell>
          <cell r="D287">
            <v>-1.6715139510342709</v>
          </cell>
          <cell r="E287">
            <v>-18.621981867740018</v>
          </cell>
          <cell r="F287">
            <v>114.94522426396409</v>
          </cell>
          <cell r="G287" t="e">
            <v>#DIV/0!</v>
          </cell>
          <cell r="H287" t="e">
            <v>#DIV/0!</v>
          </cell>
          <cell r="I287">
            <v>-56.203246849157814</v>
          </cell>
          <cell r="J287">
            <v>3863.1336405529955</v>
          </cell>
          <cell r="K287">
            <v>-100</v>
          </cell>
          <cell r="L287" t="e">
            <v>#DIV/0!</v>
          </cell>
          <cell r="M287" t="e">
            <v>#DIV/0!</v>
          </cell>
          <cell r="N287">
            <v>-7.1298256916900442</v>
          </cell>
          <cell r="O287">
            <v>-50.138925326897919</v>
          </cell>
          <cell r="P287">
            <v>97233.333333333328</v>
          </cell>
          <cell r="Q287">
            <v>-20.458522050831078</v>
          </cell>
          <cell r="R287">
            <v>-31.946005014613107</v>
          </cell>
          <cell r="S287" t="e">
            <v>#DIV/0!</v>
          </cell>
          <cell r="T287">
            <v>326.46561587281946</v>
          </cell>
          <cell r="U287">
            <v>-17.263944450977704</v>
          </cell>
          <cell r="V287">
            <v>124.24585658404078</v>
          </cell>
          <cell r="W287">
            <v>-100</v>
          </cell>
          <cell r="X287">
            <v>-72.422815174315659</v>
          </cell>
          <cell r="Y287">
            <v>-90.634005763688762</v>
          </cell>
          <cell r="Z287">
            <v>-92.811105602379769</v>
          </cell>
          <cell r="AA287" t="e">
            <v>#DIV/0!</v>
          </cell>
          <cell r="AB287">
            <v>-62.854681075251456</v>
          </cell>
          <cell r="AC287" t="e">
            <v>#DIV/0!</v>
          </cell>
          <cell r="AD287" t="e">
            <v>#DIV/0!</v>
          </cell>
          <cell r="AE287">
            <v>-75.658320716229525</v>
          </cell>
          <cell r="AF287">
            <v>41.819655195045385</v>
          </cell>
          <cell r="AG287">
            <v>92.399543885554692</v>
          </cell>
          <cell r="AH287">
            <v>-91.548828649909396</v>
          </cell>
          <cell r="AI287">
            <v>-100</v>
          </cell>
          <cell r="AJ287">
            <v>-57.428088065667794</v>
          </cell>
          <cell r="AK287">
            <v>193.32973995923248</v>
          </cell>
          <cell r="AL287">
            <v>-62.515175931042407</v>
          </cell>
          <cell r="AM287">
            <v>32.610168053652586</v>
          </cell>
          <cell r="AN287">
            <v>-59.861772069255444</v>
          </cell>
          <cell r="AO287">
            <v>-74.716326432511465</v>
          </cell>
          <cell r="AP287">
            <v>-96.096202558020025</v>
          </cell>
          <cell r="AQ287">
            <v>-100</v>
          </cell>
          <cell r="AR287">
            <v>-42.715295016230648</v>
          </cell>
          <cell r="AS287">
            <v>-82.081920951680075</v>
          </cell>
          <cell r="AT287">
            <v>-90.445309499580276</v>
          </cell>
          <cell r="AU287">
            <v>-85.580067438030653</v>
          </cell>
          <cell r="AV287">
            <v>166.8638451472209</v>
          </cell>
          <cell r="AW287">
            <v>-4.7097110009905236</v>
          </cell>
          <cell r="AX287">
            <v>-14.502355298754864</v>
          </cell>
          <cell r="AY287" t="e">
            <v>#DIV/0!</v>
          </cell>
          <cell r="AZ287">
            <v>-92.090318300164782</v>
          </cell>
          <cell r="BA287">
            <v>-53.068613183428731</v>
          </cell>
          <cell r="BB287">
            <v>19.238409546695607</v>
          </cell>
          <cell r="BC287">
            <v>598.53869555832796</v>
          </cell>
          <cell r="BD287" t="e">
            <v>#DIV/0!</v>
          </cell>
          <cell r="BE287">
            <v>-94.650101334305006</v>
          </cell>
          <cell r="BF287">
            <v>-95.324639573521594</v>
          </cell>
          <cell r="BG287">
            <v>-97.048908994658419</v>
          </cell>
          <cell r="BH287">
            <v>-96.273883641709247</v>
          </cell>
          <cell r="BI287" t="e">
            <v>#DIV/0!</v>
          </cell>
          <cell r="BJ287">
            <v>-1.0189449708383052</v>
          </cell>
          <cell r="BK287">
            <v>-44.618205885177566</v>
          </cell>
          <cell r="BL287">
            <v>-92.519775800243167</v>
          </cell>
          <cell r="BM287">
            <v>-92.578338855302448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>
            <v>-28.588204934381693</v>
          </cell>
          <cell r="BW287">
            <v>-45.820433436532504</v>
          </cell>
          <cell r="BX287">
            <v>101.20724346076457</v>
          </cell>
          <cell r="BY287" t="e">
            <v>#DIV/0!</v>
          </cell>
          <cell r="CA287">
            <v>201204</v>
          </cell>
          <cell r="CB287">
            <v>-22.830762341748724</v>
          </cell>
          <cell r="CC287">
            <v>-23.675375327737441</v>
          </cell>
          <cell r="CD287">
            <v>-3.857718308770913</v>
          </cell>
          <cell r="CE287">
            <v>-14.236547889307914</v>
          </cell>
          <cell r="CF287">
            <v>40.428269686751207</v>
          </cell>
          <cell r="CG287">
            <v>-80.520949506626806</v>
          </cell>
          <cell r="CH287" t="e">
            <v>#DIV/0!</v>
          </cell>
          <cell r="CI287">
            <v>-49.624919464636577</v>
          </cell>
          <cell r="CJ287">
            <v>95.227165887785873</v>
          </cell>
          <cell r="CK287">
            <v>6.1233152923697389</v>
          </cell>
          <cell r="CL287" t="e">
            <v>#DIV/0!</v>
          </cell>
          <cell r="CM287" t="e">
            <v>#DIV/0!</v>
          </cell>
          <cell r="CN287">
            <v>8.1923677065250899</v>
          </cell>
          <cell r="CO287">
            <v>-16.872087357703521</v>
          </cell>
          <cell r="CP287">
            <v>21481.836327345314</v>
          </cell>
          <cell r="CQ287">
            <v>-5.2361971951501118</v>
          </cell>
          <cell r="CR287">
            <v>-77.575153987842469</v>
          </cell>
          <cell r="CS287">
            <v>-100</v>
          </cell>
          <cell r="CT287">
            <v>55.204606169041796</v>
          </cell>
          <cell r="CU287">
            <v>-10.249132732443186</v>
          </cell>
          <cell r="CV287">
            <v>-14.273711233343519</v>
          </cell>
          <cell r="CW287">
            <v>-100</v>
          </cell>
          <cell r="CX287">
            <v>-44.534394591684404</v>
          </cell>
          <cell r="CY287">
            <v>-83.220092931919595</v>
          </cell>
          <cell r="CZ287">
            <v>-92.624539911775457</v>
          </cell>
          <cell r="DA287">
            <v>-10.676194539249153</v>
          </cell>
          <cell r="DB287">
            <v>2.1866793023359179</v>
          </cell>
          <cell r="DC287">
            <v>212.71244051665536</v>
          </cell>
          <cell r="DD287" t="e">
            <v>#DIV/0!</v>
          </cell>
          <cell r="DE287">
            <v>89.661861115791169</v>
          </cell>
          <cell r="DF287">
            <v>17.543611336020248</v>
          </cell>
          <cell r="DG287">
            <v>49.388248101485146</v>
          </cell>
          <cell r="DH287">
            <v>-72.808738156963372</v>
          </cell>
          <cell r="DI287">
            <v>-100</v>
          </cell>
          <cell r="DJ287">
            <v>-58.858885401228527</v>
          </cell>
          <cell r="DK287">
            <v>-37.679162766379179</v>
          </cell>
          <cell r="DL287">
            <v>-62.097270502892883</v>
          </cell>
          <cell r="DM287">
            <v>-36.898879794742953</v>
          </cell>
          <cell r="DN287">
            <v>-28.906217344240403</v>
          </cell>
          <cell r="DO287">
            <v>-46.677135133507832</v>
          </cell>
          <cell r="DP287">
            <v>-92.995108956982406</v>
          </cell>
          <cell r="DQ287">
            <v>-94.197743577443859</v>
          </cell>
          <cell r="DR287">
            <v>-12.514204391401321</v>
          </cell>
          <cell r="DS287">
            <v>-50.678852637927733</v>
          </cell>
          <cell r="DT287">
            <v>-97.156976787443043</v>
          </cell>
          <cell r="DU287">
            <v>-80.940246777641988</v>
          </cell>
          <cell r="DV287">
            <v>87.642141739170768</v>
          </cell>
          <cell r="DW287">
            <v>185.61541936468353</v>
          </cell>
          <cell r="DX287">
            <v>-57.841893307195853</v>
          </cell>
          <cell r="DY287" t="e">
            <v>#DIV/0!</v>
          </cell>
          <cell r="DZ287">
            <v>-85.586662667217681</v>
          </cell>
          <cell r="EA287">
            <v>-26.99695033243475</v>
          </cell>
          <cell r="EB287">
            <v>9.8728146295609065</v>
          </cell>
          <cell r="EC287">
            <v>1310.0531494792438</v>
          </cell>
          <cell r="ED287">
            <v>-94.880482451561946</v>
          </cell>
          <cell r="EE287">
            <v>-97.140597406684819</v>
          </cell>
          <cell r="EF287">
            <v>-88.031080779587214</v>
          </cell>
          <cell r="EG287">
            <v>-97.80454322402845</v>
          </cell>
          <cell r="EH287">
            <v>-98.232418725786914</v>
          </cell>
          <cell r="EI287">
            <v>279.74683544303798</v>
          </cell>
          <cell r="EJ287">
            <v>2.7795122645782868</v>
          </cell>
          <cell r="EK287">
            <v>-29.465215912312956</v>
          </cell>
          <cell r="EL287">
            <v>-80.963374144350524</v>
          </cell>
          <cell r="EM287">
            <v>-80.990323017165153</v>
          </cell>
          <cell r="EN287">
            <v>-41.744521636596147</v>
          </cell>
          <cell r="EO287">
            <v>-41.174279545474981</v>
          </cell>
          <cell r="EP287" t="e">
            <v>#DIV/0!</v>
          </cell>
          <cell r="EQ287" t="e">
            <v>#DIV/0!</v>
          </cell>
          <cell r="ER287">
            <v>-100</v>
          </cell>
          <cell r="ES287" t="e">
            <v>#DIV/0!</v>
          </cell>
          <cell r="ET287" t="e">
            <v>#DIV/0!</v>
          </cell>
          <cell r="EU287">
            <v>-100</v>
          </cell>
          <cell r="EV287">
            <v>-6.7086950714595872</v>
          </cell>
          <cell r="EW287">
            <v>-25.205189303680172</v>
          </cell>
          <cell r="EX287">
            <v>119.11421911421911</v>
          </cell>
          <cell r="EY287" t="e">
            <v>#DIV/0!</v>
          </cell>
        </row>
        <row r="288">
          <cell r="A288">
            <v>201205</v>
          </cell>
          <cell r="B288">
            <v>5.4763961873602227</v>
          </cell>
          <cell r="C288">
            <v>6.4457965252297669</v>
          </cell>
          <cell r="D288">
            <v>7.6736025676827069</v>
          </cell>
          <cell r="E288">
            <v>14.125909617749528</v>
          </cell>
          <cell r="F288">
            <v>-96.999590602033464</v>
          </cell>
          <cell r="G288">
            <v>33.950701496743818</v>
          </cell>
          <cell r="H288" t="e">
            <v>#DIV/0!</v>
          </cell>
          <cell r="I288">
            <v>-96.26541905176606</v>
          </cell>
          <cell r="J288">
            <v>3667.2583826429977</v>
          </cell>
          <cell r="K288">
            <v>-90.774907749077485</v>
          </cell>
          <cell r="L288" t="e">
            <v>#DIV/0!</v>
          </cell>
          <cell r="M288">
            <v>-100</v>
          </cell>
          <cell r="N288">
            <v>157.46198849731485</v>
          </cell>
          <cell r="O288">
            <v>32.879093666759218</v>
          </cell>
          <cell r="P288">
            <v>-100</v>
          </cell>
          <cell r="Q288">
            <v>-21.122845936946888</v>
          </cell>
          <cell r="R288">
            <v>-38.977218648665115</v>
          </cell>
          <cell r="S288">
            <v>-100</v>
          </cell>
          <cell r="T288">
            <v>-61.703884782199118</v>
          </cell>
          <cell r="U288">
            <v>-84.916919237532056</v>
          </cell>
          <cell r="V288">
            <v>-99.605207171192404</v>
          </cell>
          <cell r="W288" t="e">
            <v>#DIV/0!</v>
          </cell>
          <cell r="X288">
            <v>-81.729303824987809</v>
          </cell>
          <cell r="Y288">
            <v>-100</v>
          </cell>
          <cell r="Z288">
            <v>-99.828536156009235</v>
          </cell>
          <cell r="AA288">
            <v>7.1622553984821167</v>
          </cell>
          <cell r="AB288">
            <v>-76.323837484838833</v>
          </cell>
          <cell r="AC288" t="e">
            <v>#DIV/0!</v>
          </cell>
          <cell r="AD288" t="e">
            <v>#DIV/0!</v>
          </cell>
          <cell r="AE288">
            <v>-76.723261966257809</v>
          </cell>
          <cell r="AF288">
            <v>31.328436756852824</v>
          </cell>
          <cell r="AG288">
            <v>11.726741650687615</v>
          </cell>
          <cell r="AH288">
            <v>581.21315016865321</v>
          </cell>
          <cell r="AI288" t="e">
            <v>#DIV/0!</v>
          </cell>
          <cell r="AJ288">
            <v>83.324138463027708</v>
          </cell>
          <cell r="AK288">
            <v>290.68325901064662</v>
          </cell>
          <cell r="AL288">
            <v>-64.055716683607386</v>
          </cell>
          <cell r="AM288">
            <v>155.53102511911669</v>
          </cell>
          <cell r="AN288">
            <v>-45.218502478361266</v>
          </cell>
          <cell r="AO288">
            <v>-37.52665061235659</v>
          </cell>
          <cell r="AP288">
            <v>-80.486560917434389</v>
          </cell>
          <cell r="AQ288">
            <v>-100</v>
          </cell>
          <cell r="AR288">
            <v>-51.584392627830198</v>
          </cell>
          <cell r="AS288">
            <v>-81.296063020596364</v>
          </cell>
          <cell r="AT288">
            <v>-100</v>
          </cell>
          <cell r="AU288">
            <v>-91.620124388671073</v>
          </cell>
          <cell r="AV288">
            <v>106.46560392144568</v>
          </cell>
          <cell r="AW288">
            <v>-69.920862592320134</v>
          </cell>
          <cell r="AX288">
            <v>15780.976262119693</v>
          </cell>
          <cell r="AY288" t="e">
            <v>#DIV/0!</v>
          </cell>
          <cell r="AZ288">
            <v>-81.753870685131602</v>
          </cell>
          <cell r="BA288">
            <v>-38.541755372109797</v>
          </cell>
          <cell r="BB288">
            <v>-41.597206824399315</v>
          </cell>
          <cell r="BC288">
            <v>195.89421721839523</v>
          </cell>
          <cell r="BD288">
            <v>30.48809489005356</v>
          </cell>
          <cell r="BE288">
            <v>-93.805080212495085</v>
          </cell>
          <cell r="BF288">
            <v>-100</v>
          </cell>
          <cell r="BG288">
            <v>-96.476586804807013</v>
          </cell>
          <cell r="BH288">
            <v>-96.815946554842284</v>
          </cell>
          <cell r="BI288" t="e">
            <v>#DIV/0!</v>
          </cell>
          <cell r="BJ288">
            <v>-35.25753030760076</v>
          </cell>
          <cell r="BK288">
            <v>-62.528852783356811</v>
          </cell>
          <cell r="BL288">
            <v>4.5449757493833687</v>
          </cell>
          <cell r="BM288">
            <v>4.5449757493833687</v>
          </cell>
          <cell r="BN288" t="e">
            <v>#DIV/0!</v>
          </cell>
          <cell r="BO288" t="e">
            <v>#DIV/0!</v>
          </cell>
          <cell r="BP288" t="e">
            <v>#DIV/0!</v>
          </cell>
          <cell r="BQ288" t="e">
            <v>#DIV/0!</v>
          </cell>
          <cell r="BR288" t="e">
            <v>#DIV/0!</v>
          </cell>
          <cell r="BS288" t="e">
            <v>#DIV/0!</v>
          </cell>
          <cell r="BT288" t="e">
            <v>#DIV/0!</v>
          </cell>
          <cell r="BU288" t="e">
            <v>#DIV/0!</v>
          </cell>
          <cell r="BV288">
            <v>-14.871689364264356</v>
          </cell>
          <cell r="BW288">
            <v>-29.595827900912653</v>
          </cell>
          <cell r="BX288">
            <v>56.046814044213249</v>
          </cell>
          <cell r="BY288" t="e">
            <v>#DIV/0!</v>
          </cell>
          <cell r="CA288">
            <v>201205</v>
          </cell>
          <cell r="CB288">
            <v>-16.423646871558432</v>
          </cell>
          <cell r="CC288">
            <v>-16.833792262990627</v>
          </cell>
          <cell r="CD288">
            <v>-1.6234448119882927</v>
          </cell>
          <cell r="CE288">
            <v>-8.4648846255866061</v>
          </cell>
          <cell r="CF288">
            <v>21.115652397389667</v>
          </cell>
          <cell r="CG288">
            <v>-47.235597103615987</v>
          </cell>
          <cell r="CH288" t="e">
            <v>#DIV/0!</v>
          </cell>
          <cell r="CI288">
            <v>-58.138913535099128</v>
          </cell>
          <cell r="CJ288">
            <v>284.90743892540127</v>
          </cell>
          <cell r="CK288">
            <v>-45.713862705423679</v>
          </cell>
          <cell r="CL288" t="e">
            <v>#DIV/0!</v>
          </cell>
          <cell r="CM288">
            <v>-100</v>
          </cell>
          <cell r="CN288">
            <v>22.453924473962218</v>
          </cell>
          <cell r="CO288">
            <v>-5.0984097256777687</v>
          </cell>
          <cell r="CP288">
            <v>4074.1653088683634</v>
          </cell>
          <cell r="CQ288">
            <v>-9.1086133678916354</v>
          </cell>
          <cell r="CR288">
            <v>-75.716031395044325</v>
          </cell>
          <cell r="CS288">
            <v>-100</v>
          </cell>
          <cell r="CT288">
            <v>22.344998873383588</v>
          </cell>
          <cell r="CU288">
            <v>-29.981630430944108</v>
          </cell>
          <cell r="CV288">
            <v>-24.620267982494681</v>
          </cell>
          <cell r="CW288">
            <v>-100</v>
          </cell>
          <cell r="CX288">
            <v>-55.553400498818533</v>
          </cell>
          <cell r="CY288">
            <v>-87.772874506373483</v>
          </cell>
          <cell r="CZ288">
            <v>-95.366462762023275</v>
          </cell>
          <cell r="DA288">
            <v>-2.1861397760062573</v>
          </cell>
          <cell r="DB288">
            <v>-25.748279559831403</v>
          </cell>
          <cell r="DC288">
            <v>212.71244051665536</v>
          </cell>
          <cell r="DD288" t="e">
            <v>#DIV/0!</v>
          </cell>
          <cell r="DE288">
            <v>11.995653899997436</v>
          </cell>
          <cell r="DF288">
            <v>19.696223790441508</v>
          </cell>
          <cell r="DG288">
            <v>44.634528279014802</v>
          </cell>
          <cell r="DH288">
            <v>-41.591532548291312</v>
          </cell>
          <cell r="DI288">
            <v>-100</v>
          </cell>
          <cell r="DJ288">
            <v>-47.406339533777789</v>
          </cell>
          <cell r="DK288">
            <v>-23.871274347250136</v>
          </cell>
          <cell r="DL288">
            <v>-62.558361629645653</v>
          </cell>
          <cell r="DM288">
            <v>-13.813435655597829</v>
          </cell>
          <cell r="DN288">
            <v>-31.243429374341076</v>
          </cell>
          <cell r="DO288">
            <v>-44.562042932380862</v>
          </cell>
          <cell r="DP288">
            <v>-91.860904357622644</v>
          </cell>
          <cell r="DQ288">
            <v>-95.187823022785082</v>
          </cell>
          <cell r="DR288">
            <v>-23.083752563508639</v>
          </cell>
          <cell r="DS288">
            <v>-60.808459238422842</v>
          </cell>
          <cell r="DT288">
            <v>-97.543206513548171</v>
          </cell>
          <cell r="DU288">
            <v>-82.227225222894162</v>
          </cell>
          <cell r="DV288">
            <v>90.568493527439983</v>
          </cell>
          <cell r="DW288">
            <v>60.282155373664523</v>
          </cell>
          <cell r="DX288">
            <v>-49.817040029874541</v>
          </cell>
          <cell r="DY288" t="e">
            <v>#DIV/0!</v>
          </cell>
          <cell r="DZ288">
            <v>-84.805459341808458</v>
          </cell>
          <cell r="EA288">
            <v>-29.637285670577668</v>
          </cell>
          <cell r="EB288">
            <v>-1.0627889425791182E-2</v>
          </cell>
          <cell r="EC288">
            <v>951.44007377432467</v>
          </cell>
          <cell r="ED288">
            <v>-89.019586916445959</v>
          </cell>
          <cell r="EE288">
            <v>-96.531643103144233</v>
          </cell>
          <cell r="EF288">
            <v>-91.165092697799025</v>
          </cell>
          <cell r="EG288">
            <v>-97.539596510943994</v>
          </cell>
          <cell r="EH288">
            <v>-98.090867893032694</v>
          </cell>
          <cell r="EI288">
            <v>406.3291139240506</v>
          </cell>
          <cell r="EJ288">
            <v>-5.4025572206243879</v>
          </cell>
          <cell r="EK288">
            <v>-35.01441406285619</v>
          </cell>
          <cell r="EL288">
            <v>-54.477738213508516</v>
          </cell>
          <cell r="EM288">
            <v>-54.483776338146711</v>
          </cell>
          <cell r="EN288">
            <v>-41.744521636596147</v>
          </cell>
          <cell r="EO288">
            <v>-41.174279545474981</v>
          </cell>
          <cell r="EP288" t="e">
            <v>#DIV/0!</v>
          </cell>
          <cell r="EQ288" t="e">
            <v>#DIV/0!</v>
          </cell>
          <cell r="ER288">
            <v>-100</v>
          </cell>
          <cell r="ES288" t="e">
            <v>#DIV/0!</v>
          </cell>
          <cell r="ET288" t="e">
            <v>#DIV/0!</v>
          </cell>
          <cell r="EU288">
            <v>-100</v>
          </cell>
          <cell r="EV288">
            <v>-8.4302059728602075</v>
          </cell>
          <cell r="EW288">
            <v>-26.094071688750461</v>
          </cell>
          <cell r="EX288">
            <v>102.47083047357589</v>
          </cell>
          <cell r="EY288" t="e">
            <v>#DIV/0!</v>
          </cell>
        </row>
        <row r="289">
          <cell r="A289">
            <v>201206</v>
          </cell>
          <cell r="B289">
            <v>20.690737467992676</v>
          </cell>
          <cell r="C289">
            <v>22.478753698490635</v>
          </cell>
          <cell r="D289">
            <v>14.810085297054144</v>
          </cell>
          <cell r="E289">
            <v>19.138761688649097</v>
          </cell>
          <cell r="F289">
            <v>-95.143060671743285</v>
          </cell>
          <cell r="G289">
            <v>6.8604729098314436</v>
          </cell>
          <cell r="H289" t="e">
            <v>#DIV/0!</v>
          </cell>
          <cell r="I289">
            <v>-96.083333049516881</v>
          </cell>
          <cell r="J289">
            <v>-79.489718337252683</v>
          </cell>
          <cell r="K289">
            <v>-100</v>
          </cell>
          <cell r="L289" t="e">
            <v>#DIV/0!</v>
          </cell>
          <cell r="M289" t="e">
            <v>#DIV/0!</v>
          </cell>
          <cell r="N289">
            <v>-31.408373775784568</v>
          </cell>
          <cell r="O289">
            <v>32.446350519708261</v>
          </cell>
          <cell r="P289">
            <v>-100</v>
          </cell>
          <cell r="Q289">
            <v>57.055826490706011</v>
          </cell>
          <cell r="R289">
            <v>-2.1103482999639738</v>
          </cell>
          <cell r="S289" t="e">
            <v>#DIV/0!</v>
          </cell>
          <cell r="T289">
            <v>-15.232179866658484</v>
          </cell>
          <cell r="U289">
            <v>-69.92998533767053</v>
          </cell>
          <cell r="V289">
            <v>-96.147909735271327</v>
          </cell>
          <cell r="W289" t="e">
            <v>#DIV/0!</v>
          </cell>
          <cell r="X289">
            <v>-73.783886947731361</v>
          </cell>
          <cell r="Y289">
            <v>297.80219780219784</v>
          </cell>
          <cell r="Z289">
            <v>-96.137464866449406</v>
          </cell>
          <cell r="AA289" t="e">
            <v>#DIV/0!</v>
          </cell>
          <cell r="AB289">
            <v>-39.693038040651864</v>
          </cell>
          <cell r="AC289" t="e">
            <v>#DIV/0!</v>
          </cell>
          <cell r="AD289" t="e">
            <v>#DIV/0!</v>
          </cell>
          <cell r="AE289">
            <v>-85.981875174083783</v>
          </cell>
          <cell r="AF289">
            <v>24.056491448622253</v>
          </cell>
          <cell r="AG289">
            <v>-30.149225940771231</v>
          </cell>
          <cell r="AH289">
            <v>43.5822374079317</v>
          </cell>
          <cell r="AI289">
            <v>-100</v>
          </cell>
          <cell r="AJ289">
            <v>71.364801969740739</v>
          </cell>
          <cell r="AK289">
            <v>680.35367974107442</v>
          </cell>
          <cell r="AL289">
            <v>-100</v>
          </cell>
          <cell r="AM289">
            <v>80.49216125069637</v>
          </cell>
          <cell r="AN289">
            <v>37.218434428670577</v>
          </cell>
          <cell r="AO289">
            <v>-2.2137407514267267</v>
          </cell>
          <cell r="AP289">
            <v>-79.988546133955097</v>
          </cell>
          <cell r="AQ289">
            <v>-100</v>
          </cell>
          <cell r="AR289">
            <v>-96.706690950130437</v>
          </cell>
          <cell r="AS289">
            <v>-100</v>
          </cell>
          <cell r="AT289">
            <v>-100</v>
          </cell>
          <cell r="AU289">
            <v>-97.874680803129294</v>
          </cell>
          <cell r="AV289">
            <v>165.4393080559683</v>
          </cell>
          <cell r="AW289">
            <v>-80.934528420731155</v>
          </cell>
          <cell r="AX289">
            <v>169.95015416946393</v>
          </cell>
          <cell r="AY289" t="e">
            <v>#DIV/0!</v>
          </cell>
          <cell r="AZ289">
            <v>-87.695530101223511</v>
          </cell>
          <cell r="BA289">
            <v>-33.858897393406565</v>
          </cell>
          <cell r="BB289">
            <v>21.275333053971295</v>
          </cell>
          <cell r="BC289">
            <v>57.371365045707137</v>
          </cell>
          <cell r="BD289">
            <v>-52.0307587111214</v>
          </cell>
          <cell r="BE289">
            <v>-96.210150805572937</v>
          </cell>
          <cell r="BF289">
            <v>-94.121110498651376</v>
          </cell>
          <cell r="BG289">
            <v>-96.804224219037621</v>
          </cell>
          <cell r="BH289">
            <v>-93.835814020207167</v>
          </cell>
          <cell r="BI289" t="e">
            <v>#DIV/0!</v>
          </cell>
          <cell r="BJ289">
            <v>28.127151971575699</v>
          </cell>
          <cell r="BK289">
            <v>1550</v>
          </cell>
          <cell r="BL289">
            <v>39.854233430124992</v>
          </cell>
          <cell r="BM289">
            <v>39.908479851187906</v>
          </cell>
          <cell r="BN289">
            <v>-100</v>
          </cell>
          <cell r="BO289">
            <v>-100</v>
          </cell>
          <cell r="BP289" t="e">
            <v>#DIV/0!</v>
          </cell>
          <cell r="BQ289" t="e">
            <v>#DIV/0!</v>
          </cell>
          <cell r="BR289">
            <v>-100</v>
          </cell>
          <cell r="BS289" t="e">
            <v>#DIV/0!</v>
          </cell>
          <cell r="BT289" t="e">
            <v>#DIV/0!</v>
          </cell>
          <cell r="BU289" t="e">
            <v>#DIV/0!</v>
          </cell>
          <cell r="BV289">
            <v>-8.994213341961725</v>
          </cell>
          <cell r="BW289">
            <v>-8.2007343941248365</v>
          </cell>
          <cell r="BX289">
            <v>-10.714285714285722</v>
          </cell>
          <cell r="BY289" t="e">
            <v>#DIV/0!</v>
          </cell>
          <cell r="CA289">
            <v>201206</v>
          </cell>
          <cell r="CB289">
            <v>-10.581348193741775</v>
          </cell>
          <cell r="CC289">
            <v>-10.689414149401316</v>
          </cell>
          <cell r="CD289">
            <v>0.88874853242721485</v>
          </cell>
          <cell r="CE289">
            <v>-3.9619282866614469</v>
          </cell>
          <cell r="CF289">
            <v>5.4833955313747396</v>
          </cell>
          <cell r="CG289">
            <v>-36.755190047191597</v>
          </cell>
          <cell r="CH289" t="e">
            <v>#DIV/0!</v>
          </cell>
          <cell r="CI289">
            <v>-63.662047623786691</v>
          </cell>
          <cell r="CJ289">
            <v>12.488020884967426</v>
          </cell>
          <cell r="CK289">
            <v>-54.626077630656276</v>
          </cell>
          <cell r="CL289" t="e">
            <v>#DIV/0!</v>
          </cell>
          <cell r="CM289">
            <v>-100</v>
          </cell>
          <cell r="CN289">
            <v>15.341390960441444</v>
          </cell>
          <cell r="CO289">
            <v>2.7108269184953855</v>
          </cell>
          <cell r="CP289">
            <v>2773.7766173665618</v>
          </cell>
          <cell r="CQ289">
            <v>-2.5842717261917727</v>
          </cell>
          <cell r="CR289">
            <v>-72.850074181164629</v>
          </cell>
          <cell r="CS289">
            <v>7.5268817204300973</v>
          </cell>
          <cell r="CT289">
            <v>16.404051404715034</v>
          </cell>
          <cell r="CU289">
            <v>-35.602594407406002</v>
          </cell>
          <cell r="CV289">
            <v>-32.734069354238585</v>
          </cell>
          <cell r="CW289">
            <v>-100</v>
          </cell>
          <cell r="CX289">
            <v>-58.677362202587879</v>
          </cell>
          <cell r="CY289">
            <v>-75.892910348713116</v>
          </cell>
          <cell r="CZ289">
            <v>-95.551325547877411</v>
          </cell>
          <cell r="DA289">
            <v>72.57159625233183</v>
          </cell>
          <cell r="DB289">
            <v>-27.619282584100063</v>
          </cell>
          <cell r="DC289">
            <v>212.71244051665536</v>
          </cell>
          <cell r="DD289" t="e">
            <v>#DIV/0!</v>
          </cell>
          <cell r="DE289">
            <v>-13.018216537337949</v>
          </cell>
          <cell r="DF289">
            <v>20.290715277427097</v>
          </cell>
          <cell r="DG289">
            <v>36.849290143932791</v>
          </cell>
          <cell r="DH289">
            <v>-25.585159092944807</v>
          </cell>
          <cell r="DI289">
            <v>-100</v>
          </cell>
          <cell r="DJ289">
            <v>-38.67096335068041</v>
          </cell>
          <cell r="DK289">
            <v>-7.6611311909144888</v>
          </cell>
          <cell r="DL289">
            <v>-66.07251784266515</v>
          </cell>
          <cell r="DM289">
            <v>-5.0355593396082696</v>
          </cell>
          <cell r="DN289">
            <v>-25.910948506063562</v>
          </cell>
          <cell r="DO289">
            <v>-38.681521250358074</v>
          </cell>
          <cell r="DP289">
            <v>-89.504933903566624</v>
          </cell>
          <cell r="DQ289">
            <v>-96.614367091827702</v>
          </cell>
          <cell r="DR289">
            <v>-66.876258034377315</v>
          </cell>
          <cell r="DS289">
            <v>-73.186570818772168</v>
          </cell>
          <cell r="DT289">
            <v>-97.683210390748854</v>
          </cell>
          <cell r="DU289">
            <v>-83.585123321039646</v>
          </cell>
          <cell r="DV289">
            <v>99.40624728854047</v>
          </cell>
          <cell r="DW289">
            <v>6.4292714337120316</v>
          </cell>
          <cell r="DX289">
            <v>-44.929199424880565</v>
          </cell>
          <cell r="DY289" t="e">
            <v>#DIV/0!</v>
          </cell>
          <cell r="DZ289">
            <v>-85.318608378839741</v>
          </cell>
          <cell r="EA289">
            <v>-30.413520261339187</v>
          </cell>
          <cell r="EB289">
            <v>2.2146871574943532</v>
          </cell>
          <cell r="EC289">
            <v>777.19004962268411</v>
          </cell>
          <cell r="ED289">
            <v>-84.846430837856445</v>
          </cell>
          <cell r="EE289">
            <v>-96.469682496388771</v>
          </cell>
          <cell r="EF289">
            <v>-91.687550003564866</v>
          </cell>
          <cell r="EG289">
            <v>-97.435457563422844</v>
          </cell>
          <cell r="EH289">
            <v>-97.692692058235039</v>
          </cell>
          <cell r="EI289">
            <v>406.3291139240506</v>
          </cell>
          <cell r="EJ289">
            <v>0.49790877665934374</v>
          </cell>
          <cell r="EK289">
            <v>-28.39679852778265</v>
          </cell>
          <cell r="EL289">
            <v>-38.945440600061495</v>
          </cell>
          <cell r="EM289">
            <v>-38.940432222534064</v>
          </cell>
          <cell r="EN289">
            <v>-49.833506595291787</v>
          </cell>
          <cell r="EO289">
            <v>-48.834590497980187</v>
          </cell>
          <cell r="EP289" t="e">
            <v>#DIV/0!</v>
          </cell>
          <cell r="EQ289" t="e">
            <v>#DIV/0!</v>
          </cell>
          <cell r="ER289">
            <v>-100</v>
          </cell>
          <cell r="ES289" t="e">
            <v>#DIV/0!</v>
          </cell>
          <cell r="ET289" t="e">
            <v>#DIV/0!</v>
          </cell>
          <cell r="EU289">
            <v>-100</v>
          </cell>
          <cell r="EV289">
            <v>-8.5309492635555273</v>
          </cell>
          <cell r="EW289">
            <v>-23.461347980730267</v>
          </cell>
          <cell r="EX289">
            <v>64.759725400457683</v>
          </cell>
          <cell r="EY289" t="e">
            <v>#DIV/0!</v>
          </cell>
        </row>
        <row r="290">
          <cell r="A290">
            <v>201207</v>
          </cell>
          <cell r="B290">
            <v>0.66519540583198022</v>
          </cell>
          <cell r="C290">
            <v>1.5277784484073464</v>
          </cell>
          <cell r="D290">
            <v>-6.9088485796153378</v>
          </cell>
          <cell r="E290">
            <v>-22.926405772479441</v>
          </cell>
          <cell r="F290">
            <v>-99.612458302935536</v>
          </cell>
          <cell r="G290">
            <v>30.503165756276047</v>
          </cell>
          <cell r="H290" t="e">
            <v>#DIV/0!</v>
          </cell>
          <cell r="I290">
            <v>-96.231947200160135</v>
          </cell>
          <cell r="J290">
            <v>147.09516105309598</v>
          </cell>
          <cell r="K290" t="e">
            <v>#DIV/0!</v>
          </cell>
          <cell r="L290" t="e">
            <v>#DIV/0!</v>
          </cell>
          <cell r="M290" t="e">
            <v>#DIV/0!</v>
          </cell>
          <cell r="N290">
            <v>4.4622290127716866</v>
          </cell>
          <cell r="O290">
            <v>-24.664439248116594</v>
          </cell>
          <cell r="P290">
            <v>-24.633753916504347</v>
          </cell>
          <cell r="Q290">
            <v>68.863839606793874</v>
          </cell>
          <cell r="R290">
            <v>-80.398530387974517</v>
          </cell>
          <cell r="S290" t="e">
            <v>#DIV/0!</v>
          </cell>
          <cell r="T290">
            <v>-75.834362616370043</v>
          </cell>
          <cell r="U290">
            <v>-52.169350533492491</v>
          </cell>
          <cell r="V290">
            <v>-96.916835459648041</v>
          </cell>
          <cell r="W290" t="e">
            <v>#DIV/0!</v>
          </cell>
          <cell r="X290">
            <v>-88.55564203771101</v>
          </cell>
          <cell r="Y290">
            <v>268.83356385431074</v>
          </cell>
          <cell r="Z290">
            <v>-71.118780135594875</v>
          </cell>
          <cell r="AA290">
            <v>-28.827256864725868</v>
          </cell>
          <cell r="AB290">
            <v>-36.912297274923787</v>
          </cell>
          <cell r="AC290">
            <v>4.5271682799571238</v>
          </cell>
          <cell r="AD290" t="e">
            <v>#DIV/0!</v>
          </cell>
          <cell r="AE290">
            <v>-86.589464051875069</v>
          </cell>
          <cell r="AF290">
            <v>58.779665771816127</v>
          </cell>
          <cell r="AG290">
            <v>-40.141656978038107</v>
          </cell>
          <cell r="AH290">
            <v>910.27101610032514</v>
          </cell>
          <cell r="AI290" t="e">
            <v>#DIV/0!</v>
          </cell>
          <cell r="AJ290">
            <v>17.077222986169033</v>
          </cell>
          <cell r="AK290">
            <v>225.62742200337789</v>
          </cell>
          <cell r="AL290">
            <v>-34.906221850758669</v>
          </cell>
          <cell r="AM290">
            <v>115.54816533566301</v>
          </cell>
          <cell r="AN290">
            <v>-32.886193098763698</v>
          </cell>
          <cell r="AO290">
            <v>-48.768997727153632</v>
          </cell>
          <cell r="AP290">
            <v>54.097505801663033</v>
          </cell>
          <cell r="AQ290">
            <v>-100</v>
          </cell>
          <cell r="AR290">
            <v>-29.755275183709472</v>
          </cell>
          <cell r="AS290">
            <v>-80.063705309453752</v>
          </cell>
          <cell r="AT290">
            <v>-96.938704221060533</v>
          </cell>
          <cell r="AU290">
            <v>-91.916311280808458</v>
          </cell>
          <cell r="AV290">
            <v>200.09177355649763</v>
          </cell>
          <cell r="AW290">
            <v>0.99556264996023458</v>
          </cell>
          <cell r="AX290">
            <v>-61.917704289537554</v>
          </cell>
          <cell r="AY290" t="e">
            <v>#DIV/0!</v>
          </cell>
          <cell r="AZ290">
            <v>-92.535915999161432</v>
          </cell>
          <cell r="BA290">
            <v>-34.412065151623239</v>
          </cell>
          <cell r="BB290">
            <v>-32.435562746034137</v>
          </cell>
          <cell r="BC290">
            <v>-100</v>
          </cell>
          <cell r="BD290" t="e">
            <v>#DIV/0!</v>
          </cell>
          <cell r="BE290">
            <v>-99.356609131874222</v>
          </cell>
          <cell r="BF290">
            <v>-93.688307627889344</v>
          </cell>
          <cell r="BG290">
            <v>-97.610229632609489</v>
          </cell>
          <cell r="BH290">
            <v>-94.909568403721465</v>
          </cell>
          <cell r="BI290" t="e">
            <v>#DIV/0!</v>
          </cell>
          <cell r="BJ290">
            <v>-58.711031451919496</v>
          </cell>
          <cell r="BK290">
            <v>1017.276823954415</v>
          </cell>
          <cell r="BL290">
            <v>27.587141308813855</v>
          </cell>
          <cell r="BM290">
            <v>27.652107413947363</v>
          </cell>
          <cell r="BN290">
            <v>-100</v>
          </cell>
          <cell r="BO290">
            <v>-100</v>
          </cell>
          <cell r="BP290" t="e">
            <v>#DIV/0!</v>
          </cell>
          <cell r="BQ290" t="e">
            <v>#DIV/0!</v>
          </cell>
          <cell r="BR290">
            <v>-100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>
            <v>-10.690029424180779</v>
          </cell>
          <cell r="BW290">
            <v>-7.7490774907749085</v>
          </cell>
          <cell r="BX290">
            <v>-16.217833632555354</v>
          </cell>
          <cell r="BY290" t="e">
            <v>#DIV/0!</v>
          </cell>
          <cell r="CA290">
            <v>201207</v>
          </cell>
          <cell r="CB290">
            <v>-9.268611080693006</v>
          </cell>
          <cell r="CC290">
            <v>-9.2906761821447361</v>
          </cell>
          <cell r="CD290">
            <v>-5.4979802305837211E-2</v>
          </cell>
          <cell r="CE290">
            <v>-6.4380517481770738</v>
          </cell>
          <cell r="CF290">
            <v>-6.7854720501139667</v>
          </cell>
          <cell r="CG290">
            <v>-28.55182102279494</v>
          </cell>
          <cell r="CH290" t="e">
            <v>#DIV/0!</v>
          </cell>
          <cell r="CI290">
            <v>-69.325872571934468</v>
          </cell>
          <cell r="CJ290">
            <v>18.276577442695924</v>
          </cell>
          <cell r="CK290">
            <v>-46.376273563502878</v>
          </cell>
          <cell r="CL290" t="e">
            <v>#DIV/0!</v>
          </cell>
          <cell r="CM290">
            <v>-100</v>
          </cell>
          <cell r="CN290">
            <v>14.521345216548951</v>
          </cell>
          <cell r="CO290">
            <v>-1.5218230125258856</v>
          </cell>
          <cell r="CP290">
            <v>1274.5910251454889</v>
          </cell>
          <cell r="CQ290">
            <v>3.053211646123529</v>
          </cell>
          <cell r="CR290">
            <v>-73.709098020034659</v>
          </cell>
          <cell r="CS290">
            <v>61.290322580645181</v>
          </cell>
          <cell r="CT290">
            <v>-4.9394221808040584</v>
          </cell>
          <cell r="CU290">
            <v>-37.695071811861737</v>
          </cell>
          <cell r="CV290">
            <v>-36.579138586191206</v>
          </cell>
          <cell r="CW290">
            <v>-100</v>
          </cell>
          <cell r="CX290">
            <v>-61.802647311453427</v>
          </cell>
          <cell r="CY290">
            <v>-74.380600451305952</v>
          </cell>
          <cell r="CZ290">
            <v>-94.004940115238369</v>
          </cell>
          <cell r="DA290">
            <v>48.913945951736878</v>
          </cell>
          <cell r="DB290">
            <v>-29.132808491573854</v>
          </cell>
          <cell r="DC290">
            <v>116.45900680647833</v>
          </cell>
          <cell r="DD290" t="e">
            <v>#DIV/0!</v>
          </cell>
          <cell r="DE290">
            <v>-33.83138697558455</v>
          </cell>
          <cell r="DF290">
            <v>24.055968067864896</v>
          </cell>
          <cell r="DG290">
            <v>33.950704116623257</v>
          </cell>
          <cell r="DH290">
            <v>4.8167631000877691</v>
          </cell>
          <cell r="DI290">
            <v>-100</v>
          </cell>
          <cell r="DJ290">
            <v>-35.797321433615281</v>
          </cell>
          <cell r="DK290">
            <v>4.0716315839371333</v>
          </cell>
          <cell r="DL290">
            <v>-61.485533980142804</v>
          </cell>
          <cell r="DM290">
            <v>6.1630827927819922</v>
          </cell>
          <cell r="DN290">
            <v>-26.905061540969868</v>
          </cell>
          <cell r="DO290">
            <v>-40.724041253279154</v>
          </cell>
          <cell r="DP290">
            <v>-78.972326199888386</v>
          </cell>
          <cell r="DQ290">
            <v>-96.918957903415759</v>
          </cell>
          <cell r="DR290">
            <v>-63.77167302544521</v>
          </cell>
          <cell r="DS290">
            <v>-74.391193366153729</v>
          </cell>
          <cell r="DT290">
            <v>-97.625461693899126</v>
          </cell>
          <cell r="DU290">
            <v>-84.281870557403252</v>
          </cell>
          <cell r="DV290">
            <v>109.1157360669925</v>
          </cell>
          <cell r="DW290">
            <v>5.5068099199674094</v>
          </cell>
          <cell r="DX290">
            <v>-47.64496358478474</v>
          </cell>
          <cell r="DY290" t="e">
            <v>#DIV/0!</v>
          </cell>
          <cell r="DZ290">
            <v>-86.687961367025196</v>
          </cell>
          <cell r="EA290">
            <v>-30.998795271725101</v>
          </cell>
          <cell r="EB290">
            <v>-1.9893149885641179</v>
          </cell>
          <cell r="EC290">
            <v>757.62938099695396</v>
          </cell>
          <cell r="ED290">
            <v>-79.43444185137659</v>
          </cell>
          <cell r="EE290">
            <v>-96.929005907333078</v>
          </cell>
          <cell r="EF290">
            <v>-91.970364696380059</v>
          </cell>
          <cell r="EG290">
            <v>-97.463285354344123</v>
          </cell>
          <cell r="EH290">
            <v>-97.543461061508012</v>
          </cell>
          <cell r="EI290">
            <v>406.3291139240506</v>
          </cell>
          <cell r="EJ290">
            <v>-12.101749179519032</v>
          </cell>
          <cell r="EK290">
            <v>-16.804132589955429</v>
          </cell>
          <cell r="EL290">
            <v>-32.417549383808165</v>
          </cell>
          <cell r="EM290">
            <v>-32.406947999977831</v>
          </cell>
          <cell r="EN290">
            <v>-55.225293360779531</v>
          </cell>
          <cell r="EO290">
            <v>-53.729054314816196</v>
          </cell>
          <cell r="EP290" t="e">
            <v>#DIV/0!</v>
          </cell>
          <cell r="EQ290" t="e">
            <v>#DIV/0!</v>
          </cell>
          <cell r="ER290">
            <v>-100</v>
          </cell>
          <cell r="ES290" t="e">
            <v>#DIV/0!</v>
          </cell>
          <cell r="ET290" t="e">
            <v>#DIV/0!</v>
          </cell>
          <cell r="EU290">
            <v>-100</v>
          </cell>
          <cell r="EV290">
            <v>-8.8700918142427696</v>
          </cell>
          <cell r="EW290">
            <v>-21.454659702313151</v>
          </cell>
          <cell r="EX290">
            <v>42.360536335043889</v>
          </cell>
          <cell r="EY290" t="e">
            <v>#DIV/0!</v>
          </cell>
        </row>
        <row r="291">
          <cell r="A291">
            <v>201208</v>
          </cell>
          <cell r="B291">
            <v>-12.078016264551877</v>
          </cell>
          <cell r="C291">
            <v>-11.44392176912207</v>
          </cell>
          <cell r="D291">
            <v>-11.658600962378259</v>
          </cell>
          <cell r="E291">
            <v>-28.070760494279057</v>
          </cell>
          <cell r="F291">
            <v>-99.129742524866657</v>
          </cell>
          <cell r="G291">
            <v>-21.624104668825012</v>
          </cell>
          <cell r="H291" t="e">
            <v>#DIV/0!</v>
          </cell>
          <cell r="I291">
            <v>-100</v>
          </cell>
          <cell r="J291">
            <v>394.16609471516813</v>
          </cell>
          <cell r="K291" t="e">
            <v>#DIV/0!</v>
          </cell>
          <cell r="L291" t="e">
            <v>#DIV/0!</v>
          </cell>
          <cell r="M291">
            <v>-100</v>
          </cell>
          <cell r="N291">
            <v>-54.339821620847673</v>
          </cell>
          <cell r="O291">
            <v>1.4935782295827806</v>
          </cell>
          <cell r="P291" t="e">
            <v>#DIV/0!</v>
          </cell>
          <cell r="Q291">
            <v>-35.792684284346677</v>
          </cell>
          <cell r="R291">
            <v>-80.365479575780626</v>
          </cell>
          <cell r="S291" t="e">
            <v>#DIV/0!</v>
          </cell>
          <cell r="T291">
            <v>-93.21521813716447</v>
          </cell>
          <cell r="U291">
            <v>-45.673823952301895</v>
          </cell>
          <cell r="V291">
            <v>-97.002873390488588</v>
          </cell>
          <cell r="W291" t="e">
            <v>#DIV/0!</v>
          </cell>
          <cell r="X291">
            <v>-71.290478630785515</v>
          </cell>
          <cell r="Y291">
            <v>157.09542896473545</v>
          </cell>
          <cell r="Z291">
            <v>677.20207253885997</v>
          </cell>
          <cell r="AA291">
            <v>379.5792079207921</v>
          </cell>
          <cell r="AB291">
            <v>18.513590367826822</v>
          </cell>
          <cell r="AC291">
            <v>-99.251967325932796</v>
          </cell>
          <cell r="AD291">
            <v>-100</v>
          </cell>
          <cell r="AE291">
            <v>-94.530465726636052</v>
          </cell>
          <cell r="AF291">
            <v>63.493184577664209</v>
          </cell>
          <cell r="AG291">
            <v>-99.941738771598366</v>
          </cell>
          <cell r="AH291">
            <v>444.56854972587314</v>
          </cell>
          <cell r="AI291">
            <v>-100</v>
          </cell>
          <cell r="AJ291">
            <v>581.7708480211038</v>
          </cell>
          <cell r="AK291">
            <v>276.26062352587167</v>
          </cell>
          <cell r="AL291">
            <v>-56.18746869153501</v>
          </cell>
          <cell r="AM291">
            <v>38.03844054234969</v>
          </cell>
          <cell r="AN291">
            <v>-42.788598891739419</v>
          </cell>
          <cell r="AO291">
            <v>14.559129489977281</v>
          </cell>
          <cell r="AP291">
            <v>222.05590769026969</v>
          </cell>
          <cell r="AQ291">
            <v>-100</v>
          </cell>
          <cell r="AR291">
            <v>-27.027518786813303</v>
          </cell>
          <cell r="AS291">
            <v>-90.167651483736478</v>
          </cell>
          <cell r="AT291">
            <v>-96.628151793257118</v>
          </cell>
          <cell r="AU291">
            <v>-94.289813439396823</v>
          </cell>
          <cell r="AV291">
            <v>206.40021497545104</v>
          </cell>
          <cell r="AW291">
            <v>246.80407470178187</v>
          </cell>
          <cell r="AX291">
            <v>-59.485222091764633</v>
          </cell>
          <cell r="AY291" t="e">
            <v>#DIV/0!</v>
          </cell>
          <cell r="AZ291">
            <v>-91.66347892987821</v>
          </cell>
          <cell r="BA291">
            <v>-29.739290161992102</v>
          </cell>
          <cell r="BB291">
            <v>-48.554877934915851</v>
          </cell>
          <cell r="BC291">
            <v>-100</v>
          </cell>
          <cell r="BD291">
            <v>-48.181313152691715</v>
          </cell>
          <cell r="BE291">
            <v>-99.091083728195045</v>
          </cell>
          <cell r="BF291">
            <v>-100</v>
          </cell>
          <cell r="BG291">
            <v>-100</v>
          </cell>
          <cell r="BH291">
            <v>-97.677099026113211</v>
          </cell>
          <cell r="BI291" t="e">
            <v>#DIV/0!</v>
          </cell>
          <cell r="BJ291">
            <v>-9.1498996728198563</v>
          </cell>
          <cell r="BK291">
            <v>-86.803906043811025</v>
          </cell>
          <cell r="BL291">
            <v>2.4385750450255443</v>
          </cell>
          <cell r="BM291">
            <v>2.8923992151463409</v>
          </cell>
          <cell r="BN291">
            <v>-100</v>
          </cell>
          <cell r="BO291">
            <v>-100</v>
          </cell>
          <cell r="BP291" t="e">
            <v>#DIV/0!</v>
          </cell>
          <cell r="BQ291" t="e">
            <v>#DIV/0!</v>
          </cell>
          <cell r="BR291">
            <v>-100</v>
          </cell>
          <cell r="BS291" t="e">
            <v>#DIV/0!</v>
          </cell>
          <cell r="BT291" t="e">
            <v>#DIV/0!</v>
          </cell>
          <cell r="BU291" t="e">
            <v>#DIV/0!</v>
          </cell>
          <cell r="BV291">
            <v>-18.266780986393542</v>
          </cell>
          <cell r="BW291">
            <v>-9.0672902052481135</v>
          </cell>
          <cell r="BX291">
            <v>-32.659932659932664</v>
          </cell>
          <cell r="BY291" t="e">
            <v>#DIV/0!</v>
          </cell>
          <cell r="CA291">
            <v>201208</v>
          </cell>
          <cell r="CB291">
            <v>-9.5522248487508818</v>
          </cell>
          <cell r="CC291">
            <v>-9.4996657665950295</v>
          </cell>
          <cell r="CD291">
            <v>-1.5520305977465796</v>
          </cell>
          <cell r="CE291">
            <v>-9.6047383204528103</v>
          </cell>
          <cell r="CF291">
            <v>-18.792712121171832</v>
          </cell>
          <cell r="CG291">
            <v>-27.335171465326368</v>
          </cell>
          <cell r="CH291" t="e">
            <v>#DIV/0!</v>
          </cell>
          <cell r="CI291">
            <v>-75.833708814259467</v>
          </cell>
          <cell r="CJ291">
            <v>25.079183693748504</v>
          </cell>
          <cell r="CK291">
            <v>-46.376273563502878</v>
          </cell>
          <cell r="CL291" t="e">
            <v>#DIV/0!</v>
          </cell>
          <cell r="CM291">
            <v>-100</v>
          </cell>
          <cell r="CN291">
            <v>0.4264924274272488</v>
          </cell>
          <cell r="CO291">
            <v>-1.1019044193787977</v>
          </cell>
          <cell r="CP291">
            <v>1393.9037114865</v>
          </cell>
          <cell r="CQ291">
            <v>-2.2734561948723098</v>
          </cell>
          <cell r="CR291">
            <v>-74.706929321933686</v>
          </cell>
          <cell r="CS291">
            <v>921.50537634408602</v>
          </cell>
          <cell r="CT291">
            <v>-23.964232775098765</v>
          </cell>
          <cell r="CU291">
            <v>-38.483642510237893</v>
          </cell>
          <cell r="CV291">
            <v>-41.47916923254553</v>
          </cell>
          <cell r="CW291">
            <v>-100</v>
          </cell>
          <cell r="CX291">
            <v>-62.927507250693154</v>
          </cell>
          <cell r="CY291">
            <v>-66.920018869290999</v>
          </cell>
          <cell r="CZ291">
            <v>-90.104999518350837</v>
          </cell>
          <cell r="DA291">
            <v>97.712380995867676</v>
          </cell>
          <cell r="DB291">
            <v>-24.662759583721467</v>
          </cell>
          <cell r="DC291">
            <v>40.555906506632994</v>
          </cell>
          <cell r="DD291">
            <v>199.7152704930316</v>
          </cell>
          <cell r="DE291">
            <v>-46.554978919643396</v>
          </cell>
          <cell r="DF291">
            <v>27.754107294634551</v>
          </cell>
          <cell r="DG291">
            <v>28.609748013954118</v>
          </cell>
          <cell r="DH291">
            <v>33.002788331531832</v>
          </cell>
          <cell r="DI291">
            <v>-100</v>
          </cell>
          <cell r="DJ291">
            <v>-24.263542527819169</v>
          </cell>
          <cell r="DK291">
            <v>14.779535083753757</v>
          </cell>
          <cell r="DL291">
            <v>-60.723508722770511</v>
          </cell>
          <cell r="DM291">
            <v>7.9795690017537595</v>
          </cell>
          <cell r="DN291">
            <v>-29.66546197473744</v>
          </cell>
          <cell r="DO291">
            <v>-35.949469081122672</v>
          </cell>
          <cell r="DP291">
            <v>-66.490957728196207</v>
          </cell>
          <cell r="DQ291">
            <v>-97.214038826067977</v>
          </cell>
          <cell r="DR291">
            <v>-61.43265758480117</v>
          </cell>
          <cell r="DS291">
            <v>-77.411545114983241</v>
          </cell>
          <cell r="DT291">
            <v>-97.559849269734556</v>
          </cell>
          <cell r="DU291">
            <v>-85.572030802969579</v>
          </cell>
          <cell r="DV291">
            <v>119.44219338315952</v>
          </cell>
          <cell r="DW291">
            <v>15.486637324801251</v>
          </cell>
          <cell r="DX291">
            <v>-49.153119175430895</v>
          </cell>
          <cell r="DY291" t="e">
            <v>#DIV/0!</v>
          </cell>
          <cell r="DZ291">
            <v>-87.616146327903067</v>
          </cell>
          <cell r="EA291">
            <v>-30.832534013183761</v>
          </cell>
          <cell r="EB291">
            <v>-8.3197716783457452</v>
          </cell>
          <cell r="EC291">
            <v>735.43818084441352</v>
          </cell>
          <cell r="ED291">
            <v>-75.953748872363576</v>
          </cell>
          <cell r="EE291">
            <v>-97.147860896904959</v>
          </cell>
          <cell r="EF291">
            <v>-92.573275502596985</v>
          </cell>
          <cell r="EG291">
            <v>-97.714707448315096</v>
          </cell>
          <cell r="EH291">
            <v>-97.557512844845249</v>
          </cell>
          <cell r="EI291">
            <v>406.3291139240506</v>
          </cell>
          <cell r="EJ291">
            <v>-11.631015423042129</v>
          </cell>
          <cell r="EK291">
            <v>-26.273574073255489</v>
          </cell>
          <cell r="EL291">
            <v>-32.218758018477658</v>
          </cell>
          <cell r="EM291">
            <v>-32.206419120884135</v>
          </cell>
          <cell r="EN291">
            <v>-57.537536408637166</v>
          </cell>
          <cell r="EO291">
            <v>-55.724323007497865</v>
          </cell>
          <cell r="EP291" t="e">
            <v>#DIV/0!</v>
          </cell>
          <cell r="EQ291" t="e">
            <v>#DIV/0!</v>
          </cell>
          <cell r="ER291">
            <v>-100</v>
          </cell>
          <cell r="ES291" t="e">
            <v>#DIV/0!</v>
          </cell>
          <cell r="ET291" t="e">
            <v>#DIV/0!</v>
          </cell>
          <cell r="EU291">
            <v>-100</v>
          </cell>
          <cell r="EV291">
            <v>-10.429111334171225</v>
          </cell>
          <cell r="EW291">
            <v>-19.828056768558938</v>
          </cell>
          <cell r="EX291">
            <v>21.183319472496137</v>
          </cell>
          <cell r="EY291" t="e">
            <v>#DIV/0!</v>
          </cell>
        </row>
        <row r="292">
          <cell r="A292">
            <v>201209</v>
          </cell>
          <cell r="B292">
            <v>19.034126137183321</v>
          </cell>
          <cell r="C292">
            <v>22.066262429226555</v>
          </cell>
          <cell r="D292">
            <v>22.171911504718892</v>
          </cell>
          <cell r="E292">
            <v>21.204712155739486</v>
          </cell>
          <cell r="F292">
            <v>-98.307429801583055</v>
          </cell>
          <cell r="G292">
            <v>36.360822448170353</v>
          </cell>
          <cell r="H292" t="e">
            <v>#DIV/0!</v>
          </cell>
          <cell r="I292">
            <v>-98.370169907976177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>
            <v>74.666993197650385</v>
          </cell>
          <cell r="O292">
            <v>177.35501024535336</v>
          </cell>
          <cell r="P292" t="e">
            <v>#DIV/0!</v>
          </cell>
          <cell r="Q292">
            <v>-43.061776791822837</v>
          </cell>
          <cell r="R292">
            <v>-64.358995892597434</v>
          </cell>
          <cell r="S292" t="e">
            <v>#DIV/0!</v>
          </cell>
          <cell r="T292">
            <v>-72.340023967662475</v>
          </cell>
          <cell r="U292">
            <v>-47.058310824103131</v>
          </cell>
          <cell r="V292">
            <v>-97.975850659087811</v>
          </cell>
          <cell r="W292">
            <v>-94.001199760047996</v>
          </cell>
          <cell r="X292">
            <v>-79.14627804328056</v>
          </cell>
          <cell r="Y292">
            <v>-100</v>
          </cell>
          <cell r="Z292">
            <v>47.228941003260047</v>
          </cell>
          <cell r="AA292">
            <v>416.82692307692298</v>
          </cell>
          <cell r="AB292">
            <v>13.746917452865731</v>
          </cell>
          <cell r="AC292">
            <v>-73.07951158542447</v>
          </cell>
          <cell r="AD292" t="e">
            <v>#DIV/0!</v>
          </cell>
          <cell r="AE292">
            <v>-100</v>
          </cell>
          <cell r="AF292">
            <v>47.753523017080681</v>
          </cell>
          <cell r="AG292">
            <v>-34.146639734160118</v>
          </cell>
          <cell r="AH292">
            <v>67.151782977252367</v>
          </cell>
          <cell r="AI292">
            <v>-100</v>
          </cell>
          <cell r="AJ292">
            <v>-74.460923831471149</v>
          </cell>
          <cell r="AK292">
            <v>102.05961145631198</v>
          </cell>
          <cell r="AL292">
            <v>-60.384654969079541</v>
          </cell>
          <cell r="AM292">
            <v>25.267482352621528</v>
          </cell>
          <cell r="AN292">
            <v>-40.244214128026201</v>
          </cell>
          <cell r="AO292">
            <v>51.978601163130264</v>
          </cell>
          <cell r="AP292">
            <v>-96.104574424277502</v>
          </cell>
          <cell r="AQ292">
            <v>-88.21213713264892</v>
          </cell>
          <cell r="AR292">
            <v>-78.199638986021611</v>
          </cell>
          <cell r="AS292">
            <v>-76.448455374126482</v>
          </cell>
          <cell r="AT292">
            <v>-18.611198834686931</v>
          </cell>
          <cell r="AU292">
            <v>-97.452765164704999</v>
          </cell>
          <cell r="AV292">
            <v>104.39505432541159</v>
          </cell>
          <cell r="AW292">
            <v>1072.6784463956594</v>
          </cell>
          <cell r="AX292">
            <v>-84.433351650830829</v>
          </cell>
          <cell r="AY292" t="e">
            <v>#DIV/0!</v>
          </cell>
          <cell r="AZ292">
            <v>-89.747165059606957</v>
          </cell>
          <cell r="BA292">
            <v>43.348347271393919</v>
          </cell>
          <cell r="BB292">
            <v>-79.692107107086855</v>
          </cell>
          <cell r="BC292">
            <v>-100</v>
          </cell>
          <cell r="BD292">
            <v>809.8168999173497</v>
          </cell>
          <cell r="BE292">
            <v>-98.608341286928095</v>
          </cell>
          <cell r="BF292">
            <v>-100</v>
          </cell>
          <cell r="BG292">
            <v>-96.118072742903365</v>
          </cell>
          <cell r="BH292">
            <v>-86.152862329239611</v>
          </cell>
          <cell r="BI292" t="e">
            <v>#DIV/0!</v>
          </cell>
          <cell r="BJ292">
            <v>-94.467021148034846</v>
          </cell>
          <cell r="BK292">
            <v>9.5118898623279193</v>
          </cell>
          <cell r="BL292">
            <v>-100</v>
          </cell>
          <cell r="BM292">
            <v>-100</v>
          </cell>
          <cell r="BN292" t="e">
            <v>#DIV/0!</v>
          </cell>
          <cell r="BO292" t="e">
            <v>#DIV/0!</v>
          </cell>
          <cell r="BP292" t="e">
            <v>#DIV/0!</v>
          </cell>
          <cell r="BQ292" t="e">
            <v>#DIV/0!</v>
          </cell>
          <cell r="BR292" t="e">
            <v>#DIV/0!</v>
          </cell>
          <cell r="BS292" t="e">
            <v>#DIV/0!</v>
          </cell>
          <cell r="BT292" t="e">
            <v>#DIV/0!</v>
          </cell>
          <cell r="BU292" t="e">
            <v>#DIV/0!</v>
          </cell>
          <cell r="BV292">
            <v>-7.0446907744663037</v>
          </cell>
          <cell r="BW292">
            <v>-10.883067782878754</v>
          </cell>
          <cell r="BX292">
            <v>2.3192360163710788</v>
          </cell>
          <cell r="BY292" t="e">
            <v>#DIV/0!</v>
          </cell>
          <cell r="CA292">
            <v>201209</v>
          </cell>
          <cell r="CB292">
            <v>-7.5692304987141341</v>
          </cell>
          <cell r="CC292">
            <v>-7.413175862944243</v>
          </cell>
          <cell r="CD292">
            <v>0.51520611040378128</v>
          </cell>
          <cell r="CE292">
            <v>-6.9023260652797518</v>
          </cell>
          <cell r="CF292">
            <v>-30.051969377558635</v>
          </cell>
          <cell r="CG292">
            <v>-26.056640386772372</v>
          </cell>
          <cell r="CH292" t="e">
            <v>#DIV/0!</v>
          </cell>
          <cell r="CI292">
            <v>-79.938592698544937</v>
          </cell>
          <cell r="CJ292">
            <v>37.624364977828549</v>
          </cell>
          <cell r="CK292">
            <v>-42.251371529926175</v>
          </cell>
          <cell r="CL292" t="e">
            <v>#DIV/0!</v>
          </cell>
          <cell r="CM292">
            <v>-100</v>
          </cell>
          <cell r="CN292">
            <v>10.957418552005564</v>
          </cell>
          <cell r="CO292">
            <v>7.1819294576596349</v>
          </cell>
          <cell r="CP292">
            <v>1605.7631203125538</v>
          </cell>
          <cell r="CQ292">
            <v>-6.2700120050606785</v>
          </cell>
          <cell r="CR292">
            <v>-72.650419616044474</v>
          </cell>
          <cell r="CS292">
            <v>1351.6129032258063</v>
          </cell>
          <cell r="CT292">
            <v>-29.558728858065678</v>
          </cell>
          <cell r="CU292">
            <v>-39.214247262203713</v>
          </cell>
          <cell r="CV292">
            <v>-46.550217241837878</v>
          </cell>
          <cell r="CW292">
            <v>-96.104402025710954</v>
          </cell>
          <cell r="CX292">
            <v>-63.925390296292008</v>
          </cell>
          <cell r="CY292">
            <v>-69.070164971321276</v>
          </cell>
          <cell r="CZ292">
            <v>-89.105937111267863</v>
          </cell>
          <cell r="DA292">
            <v>109.39183987682833</v>
          </cell>
          <cell r="DB292">
            <v>-21.209647734378578</v>
          </cell>
          <cell r="DC292">
            <v>16.132498501849454</v>
          </cell>
          <cell r="DD292">
            <v>199.7152704930316</v>
          </cell>
          <cell r="DE292">
            <v>-50.698222190909256</v>
          </cell>
          <cell r="DF292">
            <v>29.493991397221123</v>
          </cell>
          <cell r="DG292">
            <v>25.816417420373327</v>
          </cell>
          <cell r="DH292">
            <v>35.10097577308818</v>
          </cell>
          <cell r="DI292">
            <v>-100</v>
          </cell>
          <cell r="DJ292">
            <v>-36.23135280242834</v>
          </cell>
          <cell r="DK292">
            <v>17.927172044577105</v>
          </cell>
          <cell r="DL292">
            <v>-60.69756105887587</v>
          </cell>
          <cell r="DM292">
            <v>8.8733143859815158</v>
          </cell>
          <cell r="DN292">
            <v>-31.359638280226847</v>
          </cell>
          <cell r="DO292">
            <v>-29.994974301409641</v>
          </cell>
          <cell r="DP292">
            <v>-73.727470667526461</v>
          </cell>
          <cell r="DQ292">
            <v>-96.668940572269676</v>
          </cell>
          <cell r="DR292">
            <v>-62.109335740583148</v>
          </cell>
          <cell r="DS292">
            <v>-77.278811671155495</v>
          </cell>
          <cell r="DT292">
            <v>-91.592363884991215</v>
          </cell>
          <cell r="DU292">
            <v>-87.327653619750777</v>
          </cell>
          <cell r="DV292">
            <v>117.4769758763444</v>
          </cell>
          <cell r="DW292">
            <v>33.703414111983221</v>
          </cell>
          <cell r="DX292">
            <v>-56.719378441886832</v>
          </cell>
          <cell r="DY292" t="e">
            <v>#DIV/0!</v>
          </cell>
          <cell r="DZ292">
            <v>-87.932226347755488</v>
          </cell>
          <cell r="EA292">
            <v>-26.27395401456738</v>
          </cell>
          <cell r="EB292">
            <v>-13.75053957132701</v>
          </cell>
          <cell r="EC292">
            <v>628.29795933186517</v>
          </cell>
          <cell r="ED292">
            <v>-72.223807630704883</v>
          </cell>
          <cell r="EE292">
            <v>-97.279625737919915</v>
          </cell>
          <cell r="EF292">
            <v>-92.968246160110212</v>
          </cell>
          <cell r="EG292">
            <v>-97.625939269180932</v>
          </cell>
          <cell r="EH292">
            <v>-96.984345471035383</v>
          </cell>
          <cell r="EI292">
            <v>406.3291139240506</v>
          </cell>
          <cell r="EJ292">
            <v>-20.562551089715981</v>
          </cell>
          <cell r="EK292">
            <v>-25.089115520340073</v>
          </cell>
          <cell r="EL292">
            <v>-32.234761994559065</v>
          </cell>
          <cell r="EM292">
            <v>-32.222433809312051</v>
          </cell>
          <cell r="EN292">
            <v>-57.537536408637166</v>
          </cell>
          <cell r="EO292">
            <v>-55.724323007497865</v>
          </cell>
          <cell r="EP292" t="e">
            <v>#DIV/0!</v>
          </cell>
          <cell r="EQ292" t="e">
            <v>#DIV/0!</v>
          </cell>
          <cell r="ER292">
            <v>-100</v>
          </cell>
          <cell r="ES292" t="e">
            <v>#DIV/0!</v>
          </cell>
          <cell r="ET292" t="e">
            <v>#DIV/0!</v>
          </cell>
          <cell r="EU292">
            <v>-100</v>
          </cell>
          <cell r="EV292">
            <v>-10.02054285249838</v>
          </cell>
          <cell r="EW292">
            <v>-18.824776616689377</v>
          </cell>
          <cell r="EX292">
            <v>18.385105737124348</v>
          </cell>
          <cell r="EY292" t="e">
            <v>#DIV/0!</v>
          </cell>
        </row>
        <row r="293">
          <cell r="A293">
            <v>201210</v>
          </cell>
          <cell r="B293">
            <v>15.452584595110835</v>
          </cell>
          <cell r="C293">
            <v>17.423112758474744</v>
          </cell>
          <cell r="D293">
            <v>17.47433486923498</v>
          </cell>
          <cell r="E293">
            <v>10.605874002146493</v>
          </cell>
          <cell r="F293">
            <v>-92.867802363545124</v>
          </cell>
          <cell r="G293">
            <v>-71.531262232660765</v>
          </cell>
          <cell r="H293" t="e">
            <v>#DIV/0!</v>
          </cell>
          <cell r="I293">
            <v>-100</v>
          </cell>
          <cell r="J293" t="e">
            <v>#DIV/0!</v>
          </cell>
          <cell r="K293">
            <v>-100</v>
          </cell>
          <cell r="L293" t="e">
            <v>#DIV/0!</v>
          </cell>
          <cell r="M293" t="e">
            <v>#DIV/0!</v>
          </cell>
          <cell r="N293">
            <v>-70.362450193800925</v>
          </cell>
          <cell r="O293">
            <v>97.744745358732274</v>
          </cell>
          <cell r="P293" t="e">
            <v>#DIV/0!</v>
          </cell>
          <cell r="Q293">
            <v>36.485636699190991</v>
          </cell>
          <cell r="R293">
            <v>-73.343828167330813</v>
          </cell>
          <cell r="S293">
            <v>407.87201625190448</v>
          </cell>
          <cell r="T293">
            <v>-19.128540707719083</v>
          </cell>
          <cell r="U293">
            <v>-57.455999689290863</v>
          </cell>
          <cell r="V293">
            <v>-97.144741613392299</v>
          </cell>
          <cell r="W293" t="e">
            <v>#DIV/0!</v>
          </cell>
          <cell r="X293">
            <v>-81.345341024687016</v>
          </cell>
          <cell r="Y293">
            <v>-99.240842664642244</v>
          </cell>
          <cell r="Z293">
            <v>-84.224641110585267</v>
          </cell>
          <cell r="AA293">
            <v>-49.788994225734342</v>
          </cell>
          <cell r="AB293">
            <v>-58.547405266601388</v>
          </cell>
          <cell r="AC293" t="e">
            <v>#DIV/0!</v>
          </cell>
          <cell r="AD293" t="e">
            <v>#DIV/0!</v>
          </cell>
          <cell r="AE293">
            <v>197.89506224882217</v>
          </cell>
          <cell r="AF293">
            <v>63.277143426989483</v>
          </cell>
          <cell r="AG293">
            <v>-26.997814213160325</v>
          </cell>
          <cell r="AH293">
            <v>-100</v>
          </cell>
          <cell r="AI293" t="e">
            <v>#DIV/0!</v>
          </cell>
          <cell r="AJ293">
            <v>1653.1495556093835</v>
          </cell>
          <cell r="AK293">
            <v>146.66076631344959</v>
          </cell>
          <cell r="AL293">
            <v>-5.4953669549422557</v>
          </cell>
          <cell r="AM293">
            <v>-19.825019920578882</v>
          </cell>
          <cell r="AN293">
            <v>-21.13524704145766</v>
          </cell>
          <cell r="AO293">
            <v>62.604380855960073</v>
          </cell>
          <cell r="AP293">
            <v>-98.097937459240001</v>
          </cell>
          <cell r="AQ293">
            <v>-100</v>
          </cell>
          <cell r="AR293">
            <v>-21.005974288907495</v>
          </cell>
          <cell r="AS293">
            <v>-89.536477906306402</v>
          </cell>
          <cell r="AT293">
            <v>-89.635131060021848</v>
          </cell>
          <cell r="AU293">
            <v>-90.228108370187527</v>
          </cell>
          <cell r="AV293">
            <v>105.46598213147735</v>
          </cell>
          <cell r="AW293">
            <v>2980.1661240897979</v>
          </cell>
          <cell r="AX293">
            <v>-67.00578532932866</v>
          </cell>
          <cell r="AY293" t="e">
            <v>#DIV/0!</v>
          </cell>
          <cell r="AZ293">
            <v>-93.116878392432767</v>
          </cell>
          <cell r="BA293">
            <v>40.001656140514115</v>
          </cell>
          <cell r="BB293">
            <v>-73.974693653746755</v>
          </cell>
          <cell r="BC293">
            <v>-100</v>
          </cell>
          <cell r="BD293" t="e">
            <v>#DIV/0!</v>
          </cell>
          <cell r="BE293">
            <v>-100</v>
          </cell>
          <cell r="BF293">
            <v>-100</v>
          </cell>
          <cell r="BG293">
            <v>-94.724884040865973</v>
          </cell>
          <cell r="BH293">
            <v>-97.503392774556374</v>
          </cell>
          <cell r="BI293" t="e">
            <v>#DIV/0!</v>
          </cell>
          <cell r="BJ293">
            <v>-86.649468581909787</v>
          </cell>
          <cell r="BK293">
            <v>102.95855000757311</v>
          </cell>
          <cell r="BL293">
            <v>-70.724032087492589</v>
          </cell>
          <cell r="BM293">
            <v>-70.724032087492589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>
            <v>-4.4439888569846033</v>
          </cell>
          <cell r="BW293">
            <v>-14.482758620689651</v>
          </cell>
          <cell r="BX293">
            <v>35.135135135135158</v>
          </cell>
          <cell r="BY293" t="e">
            <v>#DIV/0!</v>
          </cell>
          <cell r="CA293">
            <v>201210</v>
          </cell>
          <cell r="CB293">
            <v>-6.0673373064718703</v>
          </cell>
          <cell r="CC293">
            <v>-5.8417651453416255</v>
          </cell>
          <cell r="CD293">
            <v>1.9021753642978467</v>
          </cell>
          <cell r="CE293">
            <v>-5.5076667355775015</v>
          </cell>
          <cell r="CF293">
            <v>-31.831932676417352</v>
          </cell>
          <cell r="CG293">
            <v>-26.136966269284429</v>
          </cell>
          <cell r="CH293" t="e">
            <v>#DIV/0!</v>
          </cell>
          <cell r="CI293">
            <v>-81.496327103073853</v>
          </cell>
          <cell r="CJ293">
            <v>38.990671850352129</v>
          </cell>
          <cell r="CK293">
            <v>-50.847874170557887</v>
          </cell>
          <cell r="CL293" t="e">
            <v>#DIV/0!</v>
          </cell>
          <cell r="CM293">
            <v>-100</v>
          </cell>
          <cell r="CN293">
            <v>-4.3233155930375204</v>
          </cell>
          <cell r="CO293">
            <v>11.910862369669715</v>
          </cell>
          <cell r="CP293">
            <v>3521.1173474294687</v>
          </cell>
          <cell r="CQ293">
            <v>-3.4770793854904838</v>
          </cell>
          <cell r="CR293">
            <v>-72.779081689104785</v>
          </cell>
          <cell r="CS293">
            <v>1261.2718168117069</v>
          </cell>
          <cell r="CT293">
            <v>-29.318609754769795</v>
          </cell>
          <cell r="CU293">
            <v>-40.738152137015426</v>
          </cell>
          <cell r="CV293">
            <v>-47.622054357476799</v>
          </cell>
          <cell r="CW293">
            <v>196.06544604596803</v>
          </cell>
          <cell r="CX293">
            <v>-64.781033657678222</v>
          </cell>
          <cell r="CY293">
            <v>-71.31432888799543</v>
          </cell>
          <cell r="CZ293">
            <v>-89.08237931042359</v>
          </cell>
          <cell r="DA293">
            <v>66.574482590072421</v>
          </cell>
          <cell r="DB293">
            <v>-27.305460974322756</v>
          </cell>
          <cell r="DC293">
            <v>16.132498501849454</v>
          </cell>
          <cell r="DD293">
            <v>199.7152704930316</v>
          </cell>
          <cell r="DE293">
            <v>-43.704182557848029</v>
          </cell>
          <cell r="DF293">
            <v>32.290125101550615</v>
          </cell>
          <cell r="DG293">
            <v>23.35799147039495</v>
          </cell>
          <cell r="DH293">
            <v>21.552763689335833</v>
          </cell>
          <cell r="DI293">
            <v>-100</v>
          </cell>
          <cell r="DJ293">
            <v>-21.993067589801569</v>
          </cell>
          <cell r="DK293">
            <v>20.634905617911571</v>
          </cell>
          <cell r="DL293">
            <v>-59.012120127275026</v>
          </cell>
          <cell r="DM293">
            <v>6.7473396533535066</v>
          </cell>
          <cell r="DN293">
            <v>-29.907204426536822</v>
          </cell>
          <cell r="DO293">
            <v>-20.160302997581653</v>
          </cell>
          <cell r="DP293">
            <v>-75.944814139549564</v>
          </cell>
          <cell r="DQ293">
            <v>-96.848605026505282</v>
          </cell>
          <cell r="DR293">
            <v>-59.414310963383947</v>
          </cell>
          <cell r="DS293">
            <v>-78.924742313074674</v>
          </cell>
          <cell r="DT293">
            <v>-91.324911486213693</v>
          </cell>
          <cell r="DU293">
            <v>-87.714884081240569</v>
          </cell>
          <cell r="DV293">
            <v>115.90020900473189</v>
          </cell>
          <cell r="DW293">
            <v>65.986239959912922</v>
          </cell>
          <cell r="DX293">
            <v>-57.785580718432776</v>
          </cell>
          <cell r="DY293" t="e">
            <v>#DIV/0!</v>
          </cell>
          <cell r="DZ293">
            <v>-88.521720558464679</v>
          </cell>
          <cell r="EA293">
            <v>-21.999570421266696</v>
          </cell>
          <cell r="EB293">
            <v>-21.683082448169571</v>
          </cell>
          <cell r="EC293">
            <v>549.61818464790417</v>
          </cell>
          <cell r="ED293">
            <v>-72.223807630704883</v>
          </cell>
          <cell r="EE293">
            <v>-97.634100595685879</v>
          </cell>
          <cell r="EF293">
            <v>-93.779974764758364</v>
          </cell>
          <cell r="EG293">
            <v>-97.45819509524209</v>
          </cell>
          <cell r="EH293">
            <v>-97.028472875098018</v>
          </cell>
          <cell r="EI293">
            <v>406.3291139240506</v>
          </cell>
          <cell r="EJ293">
            <v>-34.206584885219911</v>
          </cell>
          <cell r="EK293">
            <v>-20.856137034436145</v>
          </cell>
          <cell r="EL293">
            <v>-32.240997641039087</v>
          </cell>
          <cell r="EM293">
            <v>-32.228674491734779</v>
          </cell>
          <cell r="EN293">
            <v>-57.537536408637166</v>
          </cell>
          <cell r="EO293">
            <v>-55.724323007497865</v>
          </cell>
          <cell r="EP293" t="e">
            <v>#DIV/0!</v>
          </cell>
          <cell r="EQ293" t="e">
            <v>#DIV/0!</v>
          </cell>
          <cell r="ER293">
            <v>-100</v>
          </cell>
          <cell r="ES293" t="e">
            <v>#DIV/0!</v>
          </cell>
          <cell r="ET293" t="e">
            <v>#DIV/0!</v>
          </cell>
          <cell r="EU293">
            <v>-100</v>
          </cell>
          <cell r="EV293">
            <v>-9.4902840116882601</v>
          </cell>
          <cell r="EW293">
            <v>-18.395196506550207</v>
          </cell>
          <cell r="EX293">
            <v>19.766038436542573</v>
          </cell>
          <cell r="EY293" t="e">
            <v>#DIV/0!</v>
          </cell>
        </row>
        <row r="294">
          <cell r="A294">
            <v>201211</v>
          </cell>
          <cell r="B294">
            <v>-15.817789369579899</v>
          </cell>
          <cell r="C294">
            <v>-16.246974678356523</v>
          </cell>
          <cell r="D294">
            <v>11.729172947629834</v>
          </cell>
          <cell r="E294">
            <v>4.9656554989414161</v>
          </cell>
          <cell r="F294">
            <v>-53.488372093023258</v>
          </cell>
          <cell r="G294">
            <v>-4.1642316298088389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>
            <v>-14.336662858306653</v>
          </cell>
          <cell r="O294">
            <v>107.8523795108311</v>
          </cell>
          <cell r="P294" t="e">
            <v>#DIV/0!</v>
          </cell>
          <cell r="Q294">
            <v>-20.074794046311609</v>
          </cell>
          <cell r="R294">
            <v>-78.121078000406641</v>
          </cell>
          <cell r="S294">
            <v>-80.183631679767487</v>
          </cell>
          <cell r="T294">
            <v>337.25242434234025</v>
          </cell>
          <cell r="U294">
            <v>-48.16447214550125</v>
          </cell>
          <cell r="V294">
            <v>-82.376448978578694</v>
          </cell>
          <cell r="W294">
            <v>-58.639701130480368</v>
          </cell>
          <cell r="X294">
            <v>81.672357852012993</v>
          </cell>
          <cell r="Y294">
            <v>-91.713279469649891</v>
          </cell>
          <cell r="Z294">
            <v>170.27027027027032</v>
          </cell>
          <cell r="AA294">
            <v>-22.177611913900137</v>
          </cell>
          <cell r="AB294">
            <v>-47.728383029193047</v>
          </cell>
          <cell r="AC294" t="e">
            <v>#DIV/0!</v>
          </cell>
          <cell r="AD294" t="e">
            <v>#DIV/0!</v>
          </cell>
          <cell r="AE294">
            <v>-100</v>
          </cell>
          <cell r="AF294">
            <v>44.269909445518522</v>
          </cell>
          <cell r="AG294">
            <v>-27.99172609830859</v>
          </cell>
          <cell r="AH294">
            <v>-88.789141296302233</v>
          </cell>
          <cell r="AI294" t="e">
            <v>#DIV/0!</v>
          </cell>
          <cell r="AJ294">
            <v>658.54406743139032</v>
          </cell>
          <cell r="AK294">
            <v>105.9813217267895</v>
          </cell>
          <cell r="AL294">
            <v>20.884424906887759</v>
          </cell>
          <cell r="AM294">
            <v>-45.182935531650934</v>
          </cell>
          <cell r="AN294">
            <v>-18.680180942599137</v>
          </cell>
          <cell r="AO294">
            <v>-60.825884145996064</v>
          </cell>
          <cell r="AP294">
            <v>-100</v>
          </cell>
          <cell r="AQ294">
            <v>-100</v>
          </cell>
          <cell r="AR294">
            <v>-39.941910200538501</v>
          </cell>
          <cell r="AS294">
            <v>-78.107080157307465</v>
          </cell>
          <cell r="AT294">
            <v>-92.559388539827012</v>
          </cell>
          <cell r="AU294">
            <v>-82.253338349770985</v>
          </cell>
          <cell r="AV294">
            <v>78.321199133108308</v>
          </cell>
          <cell r="AW294">
            <v>701.84436402981873</v>
          </cell>
          <cell r="AX294">
            <v>-10.032899683341526</v>
          </cell>
          <cell r="AY294" t="e">
            <v>#DIV/0!</v>
          </cell>
          <cell r="AZ294">
            <v>-88.519716481345526</v>
          </cell>
          <cell r="BA294">
            <v>20.223112483071247</v>
          </cell>
          <cell r="BB294">
            <v>-73.677663787078515</v>
          </cell>
          <cell r="BC294">
            <v>-90.514415174655085</v>
          </cell>
          <cell r="BD294" t="e">
            <v>#DIV/0!</v>
          </cell>
          <cell r="BE294">
            <v>-97.531234719690318</v>
          </cell>
          <cell r="BF294">
            <v>-100</v>
          </cell>
          <cell r="BG294">
            <v>-98.689764157663916</v>
          </cell>
          <cell r="BH294">
            <v>-93.686738620794415</v>
          </cell>
          <cell r="BI294" t="e">
            <v>#DIV/0!</v>
          </cell>
          <cell r="BJ294">
            <v>-92.298777955922603</v>
          </cell>
          <cell r="BK294">
            <v>-2.5086196647247476</v>
          </cell>
          <cell r="BL294">
            <v>-81.692280014640886</v>
          </cell>
          <cell r="BM294">
            <v>-81.692280014640886</v>
          </cell>
          <cell r="BN294" t="e">
            <v>#DIV/0!</v>
          </cell>
          <cell r="BO294" t="e">
            <v>#DIV/0!</v>
          </cell>
          <cell r="BP294" t="e">
            <v>#DIV/0!</v>
          </cell>
          <cell r="BQ294" t="e">
            <v>#DIV/0!</v>
          </cell>
          <cell r="BR294" t="e">
            <v>#DIV/0!</v>
          </cell>
          <cell r="BS294" t="e">
            <v>#DIV/0!</v>
          </cell>
          <cell r="BT294" t="e">
            <v>#DIV/0!</v>
          </cell>
          <cell r="BU294" t="e">
            <v>#DIV/0!</v>
          </cell>
          <cell r="BV294">
            <v>-10.186521421783041</v>
          </cell>
          <cell r="BW294">
            <v>6.9321533923303775</v>
          </cell>
          <cell r="BX294">
            <v>-36.194895591647338</v>
          </cell>
          <cell r="BY294" t="e">
            <v>#DIV/0!</v>
          </cell>
          <cell r="CA294">
            <v>201211</v>
          </cell>
          <cell r="CB294">
            <v>-6.8075138293601896</v>
          </cell>
          <cell r="CC294">
            <v>-6.6246448233855091</v>
          </cell>
          <cell r="CD294">
            <v>2.5768444888257989</v>
          </cell>
          <cell r="CE294">
            <v>-4.8904174255993524</v>
          </cell>
          <cell r="CF294">
            <v>-31.832887966832317</v>
          </cell>
          <cell r="CG294">
            <v>-24.941362668519602</v>
          </cell>
          <cell r="CH294" t="e">
            <v>#DIV/0!</v>
          </cell>
          <cell r="CI294">
            <v>-81.459818705381792</v>
          </cell>
          <cell r="CJ294">
            <v>41.47486616403134</v>
          </cell>
          <cell r="CK294">
            <v>-50.847874170557887</v>
          </cell>
          <cell r="CL294" t="e">
            <v>#DIV/0!</v>
          </cell>
          <cell r="CM294">
            <v>-100</v>
          </cell>
          <cell r="CN294">
            <v>-5.8478007182030183</v>
          </cell>
          <cell r="CO294">
            <v>14.942086543030925</v>
          </cell>
          <cell r="CP294">
            <v>4046.0024352490509</v>
          </cell>
          <cell r="CQ294">
            <v>-4.7073352463319083</v>
          </cell>
          <cell r="CR294">
            <v>-73.370800814098914</v>
          </cell>
          <cell r="CS294">
            <v>80.275530795131402</v>
          </cell>
          <cell r="CT294">
            <v>-27.68150731941644</v>
          </cell>
          <cell r="CU294">
            <v>-41.21946597959888</v>
          </cell>
          <cell r="CV294">
            <v>-47.790617969691041</v>
          </cell>
          <cell r="CW294">
            <v>60.926556594121109</v>
          </cell>
          <cell r="CX294">
            <v>-60.057591925960395</v>
          </cell>
          <cell r="CY294">
            <v>-71.588598448848884</v>
          </cell>
          <cell r="CZ294">
            <v>-88.994738632653352</v>
          </cell>
          <cell r="DA294">
            <v>52.920592853003029</v>
          </cell>
          <cell r="DB294">
            <v>-29.893531008250335</v>
          </cell>
          <cell r="DC294">
            <v>16.132498501849454</v>
          </cell>
          <cell r="DD294">
            <v>199.7152704930316</v>
          </cell>
          <cell r="DE294">
            <v>-46.376683015251253</v>
          </cell>
          <cell r="DF294">
            <v>33.331074752559175</v>
          </cell>
          <cell r="DG294">
            <v>20.485883018586208</v>
          </cell>
          <cell r="DH294">
            <v>6.1749308759260657E-2</v>
          </cell>
          <cell r="DI294">
            <v>-100</v>
          </cell>
          <cell r="DJ294">
            <v>3.9824192917093058</v>
          </cell>
          <cell r="DK294">
            <v>26.289899377290411</v>
          </cell>
          <cell r="DL294">
            <v>-56.273182837840999</v>
          </cell>
          <cell r="DM294">
            <v>2.7716217601454218</v>
          </cell>
          <cell r="DN294">
            <v>-28.789407785543645</v>
          </cell>
          <cell r="DO294">
            <v>-25.887774902845734</v>
          </cell>
          <cell r="DP294">
            <v>-76.979041608490277</v>
          </cell>
          <cell r="DQ294">
            <v>-97.161904993892392</v>
          </cell>
          <cell r="DR294">
            <v>-57.506793289336336</v>
          </cell>
          <cell r="DS294">
            <v>-78.852941810231243</v>
          </cell>
          <cell r="DT294">
            <v>-91.432193804765731</v>
          </cell>
          <cell r="DU294">
            <v>-87.31201458727071</v>
          </cell>
          <cell r="DV294">
            <v>111.34524496070225</v>
          </cell>
          <cell r="DW294">
            <v>94.883515960239748</v>
          </cell>
          <cell r="DX294">
            <v>-55.516329897369481</v>
          </cell>
          <cell r="DY294" t="e">
            <v>#DIV/0!</v>
          </cell>
          <cell r="DZ294">
            <v>-88.521516092855848</v>
          </cell>
          <cell r="EA294">
            <v>-19.119256210879016</v>
          </cell>
          <cell r="EB294">
            <v>-28.915761847090366</v>
          </cell>
          <cell r="EC294">
            <v>481.1710625304612</v>
          </cell>
          <cell r="ED294">
            <v>-70.30820815696039</v>
          </cell>
          <cell r="EE294">
            <v>-97.628371989079469</v>
          </cell>
          <cell r="EF294">
            <v>-94.406516468420506</v>
          </cell>
          <cell r="EG294">
            <v>-97.546880992566656</v>
          </cell>
          <cell r="EH294">
            <v>-96.817931384469077</v>
          </cell>
          <cell r="EI294">
            <v>406.3291139240506</v>
          </cell>
          <cell r="EJ294">
            <v>-44.891957679947339</v>
          </cell>
          <cell r="EK294">
            <v>-19.003683531633868</v>
          </cell>
          <cell r="EL294">
            <v>-37.037911260433823</v>
          </cell>
          <cell r="EM294">
            <v>-37.028894045908189</v>
          </cell>
          <cell r="EN294">
            <v>-57.537536408637166</v>
          </cell>
          <cell r="EO294">
            <v>-55.724323007497865</v>
          </cell>
          <cell r="EP294" t="e">
            <v>#DIV/0!</v>
          </cell>
          <cell r="EQ294" t="e">
            <v>#DIV/0!</v>
          </cell>
          <cell r="ER294">
            <v>-100</v>
          </cell>
          <cell r="ES294" t="e">
            <v>#DIV/0!</v>
          </cell>
          <cell r="ET294" t="e">
            <v>#DIV/0!</v>
          </cell>
          <cell r="EU294">
            <v>-100</v>
          </cell>
          <cell r="EV294">
            <v>-9.550162421972928</v>
          </cell>
          <cell r="EW294">
            <v>-16.649725553974363</v>
          </cell>
          <cell r="EX294">
            <v>12.044817927170868</v>
          </cell>
          <cell r="EY294" t="e">
            <v>#DIV/0!</v>
          </cell>
        </row>
        <row r="295">
          <cell r="A295">
            <v>201212</v>
          </cell>
          <cell r="B295">
            <v>-47.310544054789972</v>
          </cell>
          <cell r="C295">
            <v>-48.928047192991052</v>
          </cell>
          <cell r="D295">
            <v>-14.086198559442195</v>
          </cell>
          <cell r="E295">
            <v>-11.702433304975315</v>
          </cell>
          <cell r="F295">
            <v>113.38116370046234</v>
          </cell>
          <cell r="G295">
            <v>-46.073207555337092</v>
          </cell>
          <cell r="H295" t="e">
            <v>#DIV/0!</v>
          </cell>
          <cell r="I295">
            <v>-49.869960838781338</v>
          </cell>
          <cell r="J295">
            <v>-100</v>
          </cell>
          <cell r="K295" t="e">
            <v>#DIV/0!</v>
          </cell>
          <cell r="L295" t="e">
            <v>#DIV/0!</v>
          </cell>
          <cell r="M295" t="e">
            <v>#DIV/0!</v>
          </cell>
          <cell r="N295">
            <v>3.1434096227008581</v>
          </cell>
          <cell r="O295">
            <v>23.146771660925296</v>
          </cell>
          <cell r="P295">
            <v>4220.9876543209875</v>
          </cell>
          <cell r="Q295">
            <v>-46.354264087711513</v>
          </cell>
          <cell r="R295">
            <v>-40.805673043307287</v>
          </cell>
          <cell r="S295" t="e">
            <v>#DIV/0!</v>
          </cell>
          <cell r="T295">
            <v>-95.069076323598026</v>
          </cell>
          <cell r="U295">
            <v>-16.440418918584371</v>
          </cell>
          <cell r="V295">
            <v>4.9792840879399733</v>
          </cell>
          <cell r="W295" t="e">
            <v>#DIV/0!</v>
          </cell>
          <cell r="X295">
            <v>2038.2144191258876</v>
          </cell>
          <cell r="Y295">
            <v>11446.391752577321</v>
          </cell>
          <cell r="Z295">
            <v>2447.6231833709685</v>
          </cell>
          <cell r="AA295" t="e">
            <v>#DIV/0!</v>
          </cell>
          <cell r="AB295">
            <v>-12.899489555026918</v>
          </cell>
          <cell r="AC295" t="e">
            <v>#DIV/0!</v>
          </cell>
          <cell r="AD295" t="e">
            <v>#DIV/0!</v>
          </cell>
          <cell r="AE295">
            <v>-100</v>
          </cell>
          <cell r="AF295">
            <v>-12.81609470145105</v>
          </cell>
          <cell r="AG295">
            <v>-81.640285844086463</v>
          </cell>
          <cell r="AH295">
            <v>-93.445450133230338</v>
          </cell>
          <cell r="AI295" t="e">
            <v>#DIV/0!</v>
          </cell>
          <cell r="AJ295">
            <v>105.20699151733842</v>
          </cell>
          <cell r="AK295">
            <v>242.30967339359847</v>
          </cell>
          <cell r="AL295">
            <v>4.3477845777730693</v>
          </cell>
          <cell r="AM295">
            <v>-39.112781806666575</v>
          </cell>
          <cell r="AN295">
            <v>-44.972772491142457</v>
          </cell>
          <cell r="AO295">
            <v>146.45065515238755</v>
          </cell>
          <cell r="AP295">
            <v>-100</v>
          </cell>
          <cell r="AQ295">
            <v>-100</v>
          </cell>
          <cell r="AR295">
            <v>39.900882562379962</v>
          </cell>
          <cell r="AS295">
            <v>-58.34879981233636</v>
          </cell>
          <cell r="AT295">
            <v>-98.257333703393101</v>
          </cell>
          <cell r="AU295">
            <v>-81.154687577640686</v>
          </cell>
          <cell r="AV295">
            <v>22.263670510705367</v>
          </cell>
          <cell r="AW295">
            <v>146.25998520354037</v>
          </cell>
          <cell r="AX295">
            <v>14.213244350556067</v>
          </cell>
          <cell r="AY295" t="e">
            <v>#DIV/0!</v>
          </cell>
          <cell r="AZ295">
            <v>-93.008848469830454</v>
          </cell>
          <cell r="BA295">
            <v>11.848039034495301</v>
          </cell>
          <cell r="BB295">
            <v>-85.547081069867559</v>
          </cell>
          <cell r="BC295">
            <v>-89.895844577236545</v>
          </cell>
          <cell r="BD295">
            <v>-100</v>
          </cell>
          <cell r="BE295">
            <v>-96.287106707170437</v>
          </cell>
          <cell r="BF295">
            <v>-100</v>
          </cell>
          <cell r="BG295">
            <v>-94.668107614660983</v>
          </cell>
          <cell r="BH295">
            <v>-98.233779238486662</v>
          </cell>
          <cell r="BI295" t="e">
            <v>#DIV/0!</v>
          </cell>
          <cell r="BJ295">
            <v>-65.2176043794625</v>
          </cell>
          <cell r="BK295">
            <v>-93.472291327286257</v>
          </cell>
          <cell r="BL295">
            <v>-83.587155100743402</v>
          </cell>
          <cell r="BM295">
            <v>-83.587155100743402</v>
          </cell>
          <cell r="BN295" t="e">
            <v>#DIV/0!</v>
          </cell>
          <cell r="BO295" t="e">
            <v>#DIV/0!</v>
          </cell>
          <cell r="BP295" t="e">
            <v>#DIV/0!</v>
          </cell>
          <cell r="BQ295" t="e">
            <v>#DIV/0!</v>
          </cell>
          <cell r="BR295" t="e">
            <v>#DIV/0!</v>
          </cell>
          <cell r="BS295" t="e">
            <v>#DIV/0!</v>
          </cell>
          <cell r="BT295" t="e">
            <v>#DIV/0!</v>
          </cell>
          <cell r="BU295" t="e">
            <v>#DIV/0!</v>
          </cell>
          <cell r="BV295">
            <v>-12.47082631862061</v>
          </cell>
          <cell r="BW295">
            <v>-12.060301507537687</v>
          </cell>
          <cell r="BX295">
            <v>-13.606911447084229</v>
          </cell>
          <cell r="BY295" t="e">
            <v>#DIV/0!</v>
          </cell>
          <cell r="CA295">
            <v>201212</v>
          </cell>
          <cell r="CB295">
            <v>-11.96719840329645</v>
          </cell>
          <cell r="CC295">
            <v>-12.104452248530762</v>
          </cell>
          <cell r="CD295">
            <v>1.1081184044839887</v>
          </cell>
          <cell r="CE295">
            <v>-5.3565171069452049</v>
          </cell>
          <cell r="CF295">
            <v>-31.352775146934192</v>
          </cell>
          <cell r="CG295">
            <v>-27.390459025739915</v>
          </cell>
          <cell r="CH295" t="e">
            <v>#DIV/0!</v>
          </cell>
          <cell r="CI295">
            <v>-80.645479483496899</v>
          </cell>
          <cell r="CJ295">
            <v>20.883179514174842</v>
          </cell>
          <cell r="CK295">
            <v>-50.847874170557887</v>
          </cell>
          <cell r="CL295" t="e">
            <v>#DIV/0!</v>
          </cell>
          <cell r="CM295">
            <v>-100</v>
          </cell>
          <cell r="CN295">
            <v>-4.1863798922621385</v>
          </cell>
          <cell r="CO295">
            <v>15.235262498175999</v>
          </cell>
          <cell r="CP295">
            <v>4072.0530748475194</v>
          </cell>
          <cell r="CQ295">
            <v>-8.9866379059367887</v>
          </cell>
          <cell r="CR295">
            <v>-71.322744991791382</v>
          </cell>
          <cell r="CS295">
            <v>103.53688960740644</v>
          </cell>
          <cell r="CT295">
            <v>-29.869687953095621</v>
          </cell>
          <cell r="CU295">
            <v>-39.882196797047023</v>
          </cell>
          <cell r="CV295">
            <v>-47.654806887158195</v>
          </cell>
          <cell r="CW295">
            <v>60.926556594121109</v>
          </cell>
          <cell r="CX295">
            <v>-53.200414828710279</v>
          </cell>
          <cell r="CY295">
            <v>-65.367946085352969</v>
          </cell>
          <cell r="CZ295">
            <v>-82.343624940335729</v>
          </cell>
          <cell r="DA295">
            <v>52.920592853003029</v>
          </cell>
          <cell r="DB295">
            <v>-28.464570651136725</v>
          </cell>
          <cell r="DC295">
            <v>16.132498501849454</v>
          </cell>
          <cell r="DD295">
            <v>199.7152704930316</v>
          </cell>
          <cell r="DE295">
            <v>-55.798487290140656</v>
          </cell>
          <cell r="DF295">
            <v>26.948644798258385</v>
          </cell>
          <cell r="DG295">
            <v>-11.605931097194585</v>
          </cell>
          <cell r="DH295">
            <v>-5.8088427407607242</v>
          </cell>
          <cell r="DI295">
            <v>-100</v>
          </cell>
          <cell r="DJ295">
            <v>10.180479524684685</v>
          </cell>
          <cell r="DK295">
            <v>45.473379053549792</v>
          </cell>
          <cell r="DL295">
            <v>-55.323235282767754</v>
          </cell>
          <cell r="DM295">
            <v>0.31499461306016485</v>
          </cell>
          <cell r="DN295">
            <v>-29.972573485846524</v>
          </cell>
          <cell r="DO295">
            <v>-19.221626386837656</v>
          </cell>
          <cell r="DP295">
            <v>-78.210477512631002</v>
          </cell>
          <cell r="DQ295">
            <v>-97.679956704836641</v>
          </cell>
          <cell r="DR295">
            <v>-51.242151298981483</v>
          </cell>
          <cell r="DS295">
            <v>-77.388291793878878</v>
          </cell>
          <cell r="DT295">
            <v>-92.011575413916944</v>
          </cell>
          <cell r="DU295">
            <v>-86.999691840073211</v>
          </cell>
          <cell r="DV295">
            <v>98.301047309781922</v>
          </cell>
          <cell r="DW295">
            <v>101.07699515712545</v>
          </cell>
          <cell r="DX295">
            <v>-52.827555245146165</v>
          </cell>
          <cell r="DY295" t="e">
            <v>#DIV/0!</v>
          </cell>
          <cell r="DZ295">
            <v>-89.012507307173067</v>
          </cell>
          <cell r="EA295">
            <v>-16.944666968858627</v>
          </cell>
          <cell r="EB295">
            <v>-34.196655573816642</v>
          </cell>
          <cell r="EC295">
            <v>406.4377440114493</v>
          </cell>
          <cell r="ED295">
            <v>-71.842770151876408</v>
          </cell>
          <cell r="EE295">
            <v>-97.557793127119496</v>
          </cell>
          <cell r="EF295">
            <v>-94.819906133290615</v>
          </cell>
          <cell r="EG295">
            <v>-97.44848057396932</v>
          </cell>
          <cell r="EH295">
            <v>-96.961223230495975</v>
          </cell>
          <cell r="EI295">
            <v>532.91139240506322</v>
          </cell>
          <cell r="EJ295">
            <v>-45.961362571014455</v>
          </cell>
          <cell r="EK295">
            <v>-31.768777846736427</v>
          </cell>
          <cell r="EL295">
            <v>-48.354070355262081</v>
          </cell>
          <cell r="EM295">
            <v>-48.35101314923557</v>
          </cell>
          <cell r="EN295">
            <v>-57.537536408637166</v>
          </cell>
          <cell r="EO295">
            <v>-55.724323007497865</v>
          </cell>
          <cell r="EP295" t="e">
            <v>#DIV/0!</v>
          </cell>
          <cell r="EQ295" t="e">
            <v>#DIV/0!</v>
          </cell>
          <cell r="ER295">
            <v>-100</v>
          </cell>
          <cell r="ES295" t="e">
            <v>#DIV/0!</v>
          </cell>
          <cell r="ET295" t="e">
            <v>#DIV/0!</v>
          </cell>
          <cell r="EU295">
            <v>-100</v>
          </cell>
          <cell r="EV295">
            <v>-9.8243842774779324</v>
          </cell>
          <cell r="EW295">
            <v>-16.228191636665727</v>
          </cell>
          <cell r="EX295">
            <v>9.4785364448285634</v>
          </cell>
          <cell r="EY295" t="e">
            <v>#DIV/0!</v>
          </cell>
        </row>
        <row r="296">
          <cell r="A296">
            <v>201301</v>
          </cell>
          <cell r="B296">
            <v>6.3449837256501525</v>
          </cell>
          <cell r="C296">
            <v>7.0245912952232743</v>
          </cell>
          <cell r="D296">
            <v>-0.92134545006921087</v>
          </cell>
          <cell r="E296">
            <v>-0.65248643654571481</v>
          </cell>
          <cell r="F296">
            <v>-85.732462465009746</v>
          </cell>
          <cell r="G296">
            <v>725.242718446602</v>
          </cell>
          <cell r="H296" t="e">
            <v>#DIV/0!</v>
          </cell>
          <cell r="I296">
            <v>-36.109215017064841</v>
          </cell>
          <cell r="J296">
            <v>-100</v>
          </cell>
          <cell r="K296" t="e">
            <v>#DIV/0!</v>
          </cell>
          <cell r="L296" t="e">
            <v>#DIV/0!</v>
          </cell>
          <cell r="M296" t="e">
            <v>#DIV/0!</v>
          </cell>
          <cell r="N296">
            <v>3.1262161110390423</v>
          </cell>
          <cell r="O296">
            <v>8.4713253628284662</v>
          </cell>
          <cell r="P296">
            <v>58.133333333333354</v>
          </cell>
          <cell r="Q296">
            <v>26.571579503433725</v>
          </cell>
          <cell r="R296">
            <v>80.620155038759691</v>
          </cell>
          <cell r="S296" t="e">
            <v>#DIV/0!</v>
          </cell>
          <cell r="T296">
            <v>-76.80412371134021</v>
          </cell>
          <cell r="U296">
            <v>-74.891630143763507</v>
          </cell>
          <cell r="V296">
            <v>-95.363235197260096</v>
          </cell>
          <cell r="W296" t="e">
            <v>#DIV/0!</v>
          </cell>
          <cell r="X296">
            <v>-38.244897959183675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-64.93598862019914</v>
          </cell>
          <cell r="AC296">
            <v>-88.356164383561648</v>
          </cell>
          <cell r="AD296" t="e">
            <v>#DIV/0!</v>
          </cell>
          <cell r="AE296">
            <v>-100</v>
          </cell>
          <cell r="AF296">
            <v>18.924862462078977</v>
          </cell>
          <cell r="AG296">
            <v>-62.120624078242649</v>
          </cell>
          <cell r="AH296">
            <v>52.985074626865668</v>
          </cell>
          <cell r="AI296" t="e">
            <v>#DIV/0!</v>
          </cell>
          <cell r="AJ296">
            <v>111.19402985074629</v>
          </cell>
          <cell r="AK296">
            <v>276.84659090909093</v>
          </cell>
          <cell r="AL296">
            <v>27.272727272727266</v>
          </cell>
          <cell r="AM296">
            <v>123.06238185255199</v>
          </cell>
          <cell r="AN296">
            <v>-40.264900662251655</v>
          </cell>
          <cell r="AO296">
            <v>-31</v>
          </cell>
          <cell r="AP296">
            <v>-100</v>
          </cell>
          <cell r="AQ296">
            <v>-100</v>
          </cell>
          <cell r="AR296">
            <v>-50.853242320819106</v>
          </cell>
          <cell r="AS296">
            <v>-25</v>
          </cell>
          <cell r="AT296" t="e">
            <v>#DIV/0!</v>
          </cell>
          <cell r="AU296">
            <v>-10.714285714285708</v>
          </cell>
          <cell r="AV296">
            <v>41.069349742225171</v>
          </cell>
          <cell r="AW296">
            <v>111.53846153846155</v>
          </cell>
          <cell r="AX296">
            <v>-19.607843137254903</v>
          </cell>
          <cell r="AY296" t="e">
            <v>#DIV/0!</v>
          </cell>
          <cell r="AZ296">
            <v>-29.411764705882348</v>
          </cell>
          <cell r="BA296">
            <v>20.557681793329692</v>
          </cell>
          <cell r="BB296">
            <v>-62.229950782438038</v>
          </cell>
          <cell r="BC296">
            <v>-98.785714285714292</v>
          </cell>
          <cell r="BD296" t="e">
            <v>#DIV/0!</v>
          </cell>
          <cell r="BE296">
            <v>-40</v>
          </cell>
          <cell r="BF296">
            <v>-100</v>
          </cell>
          <cell r="BG296">
            <v>150</v>
          </cell>
          <cell r="BH296">
            <v>500.00000000000011</v>
          </cell>
          <cell r="BI296" t="e">
            <v>#DIV/0!</v>
          </cell>
          <cell r="BJ296">
            <v>-82.761816496756254</v>
          </cell>
          <cell r="BK296">
            <v>3.1111111111111143</v>
          </cell>
          <cell r="BL296">
            <v>55.165085803245489</v>
          </cell>
          <cell r="BM296">
            <v>54.739321730327447</v>
          </cell>
          <cell r="BN296" t="e">
            <v>#DIV/0!</v>
          </cell>
          <cell r="BO296" t="e">
            <v>#DIV/0!</v>
          </cell>
          <cell r="BP296" t="e">
            <v>#DIV/0!</v>
          </cell>
          <cell r="BQ296" t="e">
            <v>#DIV/0!</v>
          </cell>
          <cell r="BR296" t="e">
            <v>#DIV/0!</v>
          </cell>
          <cell r="BS296" t="e">
            <v>#DIV/0!</v>
          </cell>
          <cell r="BT296" t="e">
            <v>#DIV/0!</v>
          </cell>
          <cell r="BU296" t="e">
            <v>#DIV/0!</v>
          </cell>
          <cell r="BV296">
            <v>-1.8718758293593538</v>
          </cell>
          <cell r="BW296">
            <v>-5.5555555555555571</v>
          </cell>
          <cell r="BX296">
            <v>6.6666666666666714</v>
          </cell>
          <cell r="BY296" t="e">
            <v>#DIV/0!</v>
          </cell>
          <cell r="CA296">
            <v>201301</v>
          </cell>
          <cell r="CB296">
            <v>6.3449837256501525</v>
          </cell>
          <cell r="CC296">
            <v>7.0245912952232743</v>
          </cell>
          <cell r="CD296">
            <v>-0.92134545006921087</v>
          </cell>
          <cell r="CE296">
            <v>-0.65248643654571481</v>
          </cell>
          <cell r="CF296">
            <v>-85.732462465009746</v>
          </cell>
          <cell r="CG296">
            <v>725.242718446602</v>
          </cell>
          <cell r="CH296" t="e">
            <v>#DIV/0!</v>
          </cell>
          <cell r="CI296">
            <v>-36.109215017064841</v>
          </cell>
          <cell r="CJ296">
            <v>-100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>
            <v>3.1262161110390423</v>
          </cell>
          <cell r="CO296">
            <v>8.4713253628284662</v>
          </cell>
          <cell r="CP296">
            <v>58.133333333333354</v>
          </cell>
          <cell r="CQ296">
            <v>26.571579503433725</v>
          </cell>
          <cell r="CR296">
            <v>80.620155038759691</v>
          </cell>
          <cell r="CS296" t="e">
            <v>#DIV/0!</v>
          </cell>
          <cell r="CT296">
            <v>-76.80412371134021</v>
          </cell>
          <cell r="CU296">
            <v>-74.891630143763507</v>
          </cell>
          <cell r="CV296">
            <v>-95.363235197260096</v>
          </cell>
          <cell r="CW296" t="e">
            <v>#DIV/0!</v>
          </cell>
          <cell r="CX296">
            <v>-38.244897959183675</v>
          </cell>
          <cell r="CY296" t="e">
            <v>#DIV/0!</v>
          </cell>
          <cell r="CZ296" t="e">
            <v>#DIV/0!</v>
          </cell>
          <cell r="DA296" t="e">
            <v>#DIV/0!</v>
          </cell>
          <cell r="DB296">
            <v>-64.93598862019914</v>
          </cell>
          <cell r="DC296">
            <v>-88.356164383561648</v>
          </cell>
          <cell r="DD296" t="e">
            <v>#DIV/0!</v>
          </cell>
          <cell r="DE296">
            <v>-100</v>
          </cell>
          <cell r="DF296">
            <v>18.924862462078977</v>
          </cell>
          <cell r="DG296">
            <v>-62.120624078242649</v>
          </cell>
          <cell r="DH296">
            <v>52.985074626865668</v>
          </cell>
          <cell r="DI296" t="e">
            <v>#DIV/0!</v>
          </cell>
          <cell r="DJ296">
            <v>111.19402985074629</v>
          </cell>
          <cell r="DK296">
            <v>276.84659090909093</v>
          </cell>
          <cell r="DL296">
            <v>27.272727272727266</v>
          </cell>
          <cell r="DM296">
            <v>123.06238185255199</v>
          </cell>
          <cell r="DN296">
            <v>-40.264900662251655</v>
          </cell>
          <cell r="DO296">
            <v>-31</v>
          </cell>
          <cell r="DP296">
            <v>-100</v>
          </cell>
          <cell r="DQ296">
            <v>-100</v>
          </cell>
          <cell r="DR296">
            <v>-50.853242320819106</v>
          </cell>
          <cell r="DS296">
            <v>-25</v>
          </cell>
          <cell r="DT296" t="e">
            <v>#DIV/0!</v>
          </cell>
          <cell r="DU296">
            <v>-10.714285714285708</v>
          </cell>
          <cell r="DV296">
            <v>41.069349742225171</v>
          </cell>
          <cell r="DW296">
            <v>111.53846153846155</v>
          </cell>
          <cell r="DX296">
            <v>-19.607843137254903</v>
          </cell>
          <cell r="DY296" t="e">
            <v>#DIV/0!</v>
          </cell>
          <cell r="DZ296">
            <v>-29.411764705882348</v>
          </cell>
          <cell r="EA296">
            <v>20.557681793329692</v>
          </cell>
          <cell r="EB296">
            <v>-62.229950782438038</v>
          </cell>
          <cell r="EC296">
            <v>-98.785714285714292</v>
          </cell>
          <cell r="ED296" t="e">
            <v>#DIV/0!</v>
          </cell>
          <cell r="EE296">
            <v>-40</v>
          </cell>
          <cell r="EF296">
            <v>-100</v>
          </cell>
          <cell r="EG296">
            <v>150</v>
          </cell>
          <cell r="EH296">
            <v>500.00000000000011</v>
          </cell>
          <cell r="EI296" t="e">
            <v>#DIV/0!</v>
          </cell>
          <cell r="EJ296">
            <v>-82.761816496756254</v>
          </cell>
          <cell r="EK296">
            <v>3.1111111111111143</v>
          </cell>
          <cell r="EL296">
            <v>55.165085803245489</v>
          </cell>
          <cell r="EM296">
            <v>54.739321730327447</v>
          </cell>
          <cell r="EN296" t="e">
            <v>#DIV/0!</v>
          </cell>
          <cell r="EO296" t="e">
            <v>#DIV/0!</v>
          </cell>
          <cell r="EP296" t="e">
            <v>#DIV/0!</v>
          </cell>
          <cell r="EQ296" t="e">
            <v>#DIV/0!</v>
          </cell>
          <cell r="ER296" t="e">
            <v>#DIV/0!</v>
          </cell>
          <cell r="ES296" t="e">
            <v>#DIV/0!</v>
          </cell>
          <cell r="ET296" t="e">
            <v>#DIV/0!</v>
          </cell>
          <cell r="EU296" t="e">
            <v>#DIV/0!</v>
          </cell>
          <cell r="EV296">
            <v>-1.8718758293593538</v>
          </cell>
          <cell r="EW296">
            <v>-5.5555555555555571</v>
          </cell>
          <cell r="EX296">
            <v>6.6666666666666714</v>
          </cell>
          <cell r="EY296" t="e">
            <v>#DIV/0!</v>
          </cell>
        </row>
        <row r="297">
          <cell r="A297">
            <v>201302</v>
          </cell>
          <cell r="B297">
            <v>1.2418774572419125</v>
          </cell>
          <cell r="C297">
            <v>1.5038229627519399</v>
          </cell>
          <cell r="D297">
            <v>4.9367192219899039</v>
          </cell>
          <cell r="E297">
            <v>4.4876911181275716</v>
          </cell>
          <cell r="F297">
            <v>94.69279894296406</v>
          </cell>
          <cell r="G297">
            <v>107.88216560509554</v>
          </cell>
          <cell r="H297" t="e">
            <v>#DIV/0!</v>
          </cell>
          <cell r="I297">
            <v>2314.9253731343283</v>
          </cell>
          <cell r="J297">
            <v>-100</v>
          </cell>
          <cell r="K297" t="e">
            <v>#DIV/0!</v>
          </cell>
          <cell r="L297" t="e">
            <v>#DIV/0!</v>
          </cell>
          <cell r="M297" t="e">
            <v>#DIV/0!</v>
          </cell>
          <cell r="N297">
            <v>74.292304466345144</v>
          </cell>
          <cell r="O297">
            <v>-27.892373961050779</v>
          </cell>
          <cell r="P297">
            <v>-49.723417332513833</v>
          </cell>
          <cell r="Q297">
            <v>24.569402228976699</v>
          </cell>
          <cell r="R297">
            <v>79.174701118395689</v>
          </cell>
          <cell r="S297" t="e">
            <v>#DIV/0!</v>
          </cell>
          <cell r="T297">
            <v>-62.264150943396224</v>
          </cell>
          <cell r="U297">
            <v>-12.174792756851133</v>
          </cell>
          <cell r="V297">
            <v>25.345622119815658</v>
          </cell>
          <cell r="W297" t="e">
            <v>#DIV/0!</v>
          </cell>
          <cell r="X297">
            <v>296.44039735099335</v>
          </cell>
          <cell r="Y297">
            <v>505.43478260869563</v>
          </cell>
          <cell r="Z297">
            <v>853.33333333333337</v>
          </cell>
          <cell r="AA297">
            <v>-100</v>
          </cell>
          <cell r="AB297">
            <v>-57.369132702337261</v>
          </cell>
          <cell r="AC297">
            <v>-23.076923076923066</v>
          </cell>
          <cell r="AD297" t="e">
            <v>#DIV/0!</v>
          </cell>
          <cell r="AE297">
            <v>-90.825688073394502</v>
          </cell>
          <cell r="AF297">
            <v>9.6134429293950063</v>
          </cell>
          <cell r="AG297">
            <v>-47.83519553072626</v>
          </cell>
          <cell r="AH297">
            <v>-24.754901960784309</v>
          </cell>
          <cell r="AI297" t="e">
            <v>#DIV/0!</v>
          </cell>
          <cell r="AJ297">
            <v>112.22570532915358</v>
          </cell>
          <cell r="AK297">
            <v>100</v>
          </cell>
          <cell r="AL297">
            <v>-66.494845360824741</v>
          </cell>
          <cell r="AM297">
            <v>-44.3359375</v>
          </cell>
          <cell r="AN297">
            <v>-11.472275334608042</v>
          </cell>
          <cell r="AO297">
            <v>-12.5</v>
          </cell>
          <cell r="AP297">
            <v>-22.222222222222214</v>
          </cell>
          <cell r="AQ297" t="e">
            <v>#DIV/0!</v>
          </cell>
          <cell r="AR297">
            <v>-13.017751479289956</v>
          </cell>
          <cell r="AS297">
            <v>-33.333333333333343</v>
          </cell>
          <cell r="AT297">
            <v>200</v>
          </cell>
          <cell r="AU297">
            <v>48.148148148148152</v>
          </cell>
          <cell r="AV297">
            <v>16.832968835429199</v>
          </cell>
          <cell r="AW297">
            <v>52.519893899204249</v>
          </cell>
          <cell r="AX297">
            <v>-56.060606060606062</v>
          </cell>
          <cell r="AY297" t="e">
            <v>#DIV/0!</v>
          </cell>
          <cell r="AZ297">
            <v>-40.625</v>
          </cell>
          <cell r="BA297">
            <v>11.185819070904657</v>
          </cell>
          <cell r="BB297">
            <v>-35.747014743497701</v>
          </cell>
          <cell r="BC297">
            <v>-98.395721925133685</v>
          </cell>
          <cell r="BD297">
            <v>150</v>
          </cell>
          <cell r="BE297">
            <v>81.818181818181813</v>
          </cell>
          <cell r="BF297">
            <v>-33.333333333333343</v>
          </cell>
          <cell r="BG297">
            <v>33.333333333333314</v>
          </cell>
          <cell r="BH297">
            <v>200.00000000000006</v>
          </cell>
          <cell r="BI297" t="e">
            <v>#DIV/0!</v>
          </cell>
          <cell r="BJ297">
            <v>-79.106628242074919</v>
          </cell>
          <cell r="BK297">
            <v>108</v>
          </cell>
          <cell r="BL297">
            <v>-98.728386994224763</v>
          </cell>
          <cell r="BM297">
            <v>-98.728386994224763</v>
          </cell>
          <cell r="BN297" t="e">
            <v>#DIV/0!</v>
          </cell>
          <cell r="BO297" t="e">
            <v>#DIV/0!</v>
          </cell>
          <cell r="BP297" t="e">
            <v>#DIV/0!</v>
          </cell>
          <cell r="BQ297" t="e">
            <v>#DIV/0!</v>
          </cell>
          <cell r="BR297" t="e">
            <v>#DIV/0!</v>
          </cell>
          <cell r="BS297" t="e">
            <v>#DIV/0!</v>
          </cell>
          <cell r="BT297" t="e">
            <v>#DIV/0!</v>
          </cell>
          <cell r="BU297" t="e">
            <v>#DIV/0!</v>
          </cell>
          <cell r="BV297">
            <v>-2.3028297400301483</v>
          </cell>
          <cell r="BW297">
            <v>-3.225806451612911</v>
          </cell>
          <cell r="BX297">
            <v>0</v>
          </cell>
          <cell r="BY297" t="e">
            <v>#DIV/0!</v>
          </cell>
          <cell r="CA297">
            <v>201302</v>
          </cell>
          <cell r="CB297">
            <v>3.8784651431859061</v>
          </cell>
          <cell r="CC297">
            <v>4.3449341594177042</v>
          </cell>
          <cell r="CD297">
            <v>2.0963916296535103</v>
          </cell>
          <cell r="CE297">
            <v>2.0901906955614891</v>
          </cell>
          <cell r="CF297">
            <v>-56.595184750524567</v>
          </cell>
          <cell r="CG297">
            <v>154.67255334805006</v>
          </cell>
          <cell r="CH297" t="e">
            <v>#DIV/0!</v>
          </cell>
          <cell r="CI297">
            <v>247.53901560624246</v>
          </cell>
          <cell r="CJ297">
            <v>-100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>
            <v>30.325372655874304</v>
          </cell>
          <cell r="CO297">
            <v>-16.191083588783499</v>
          </cell>
          <cell r="CP297">
            <v>-15.69204880100969</v>
          </cell>
          <cell r="CQ297">
            <v>25.549521592966101</v>
          </cell>
          <cell r="CR297">
            <v>79.857578840284845</v>
          </cell>
          <cell r="CS297" t="e">
            <v>#DIV/0!</v>
          </cell>
          <cell r="CT297">
            <v>-71.666666666666671</v>
          </cell>
          <cell r="CU297">
            <v>-51.05336119702681</v>
          </cell>
          <cell r="CV297">
            <v>-70.663733039970666</v>
          </cell>
          <cell r="CW297" t="e">
            <v>#DIV/0!</v>
          </cell>
          <cell r="CX297">
            <v>72.279934390377264</v>
          </cell>
          <cell r="CY297">
            <v>697.82608695652175</v>
          </cell>
          <cell r="CZ297">
            <v>4426.666666666667</v>
          </cell>
          <cell r="DA297">
            <v>-81.818181818181813</v>
          </cell>
          <cell r="DB297">
            <v>-60.766365087812666</v>
          </cell>
          <cell r="DC297">
            <v>-71.212121212121218</v>
          </cell>
          <cell r="DD297" t="e">
            <v>#DIV/0!</v>
          </cell>
          <cell r="DE297">
            <v>-94.750656167979002</v>
          </cell>
          <cell r="DF297">
            <v>14.095805215746623</v>
          </cell>
          <cell r="DG297">
            <v>-56.405122235157158</v>
          </cell>
          <cell r="DH297">
            <v>6.0650887573964383</v>
          </cell>
          <cell r="DI297" t="e">
            <v>#DIV/0!</v>
          </cell>
          <cell r="DJ297">
            <v>111.92052980132448</v>
          </cell>
          <cell r="DK297">
            <v>150.00000000000006</v>
          </cell>
          <cell r="DL297">
            <v>-39.852398523985244</v>
          </cell>
          <cell r="DM297">
            <v>12.685125563425629</v>
          </cell>
          <cell r="DN297">
            <v>-28.482003129890472</v>
          </cell>
          <cell r="DO297">
            <v>-23.780487804878049</v>
          </cell>
          <cell r="DP297">
            <v>-53.333333333333336</v>
          </cell>
          <cell r="DQ297">
            <v>-100</v>
          </cell>
          <cell r="DR297">
            <v>-37.012987012987011</v>
          </cell>
          <cell r="DS297">
            <v>-30</v>
          </cell>
          <cell r="DT297">
            <v>800</v>
          </cell>
          <cell r="DU297">
            <v>18.181818181818159</v>
          </cell>
          <cell r="DV297">
            <v>27.766524120339085</v>
          </cell>
          <cell r="DW297">
            <v>82.529335071707976</v>
          </cell>
          <cell r="DX297">
            <v>-40.170940170940163</v>
          </cell>
          <cell r="DY297" t="e">
            <v>#DIV/0!</v>
          </cell>
          <cell r="DZ297">
            <v>-34.848484848484844</v>
          </cell>
          <cell r="EA297">
            <v>16.132756132756128</v>
          </cell>
          <cell r="EB297">
            <v>-52.000950993061743</v>
          </cell>
          <cell r="EC297">
            <v>-98.629550321199147</v>
          </cell>
          <cell r="ED297">
            <v>349.99999999999989</v>
          </cell>
          <cell r="EE297">
            <v>43.75</v>
          </cell>
          <cell r="EF297">
            <v>-50</v>
          </cell>
          <cell r="EG297">
            <v>80</v>
          </cell>
          <cell r="EH297">
            <v>350</v>
          </cell>
          <cell r="EI297" t="e">
            <v>#DIV/0!</v>
          </cell>
          <cell r="EJ297">
            <v>-81.331077270163561</v>
          </cell>
          <cell r="EK297">
            <v>40.571428571428555</v>
          </cell>
          <cell r="EL297">
            <v>27.366156071754546</v>
          </cell>
          <cell r="EM297">
            <v>27.017300949749725</v>
          </cell>
          <cell r="EN297" t="e">
            <v>#DIV/0!</v>
          </cell>
          <cell r="EO297" t="e">
            <v>#DIV/0!</v>
          </cell>
          <cell r="EP297" t="e">
            <v>#DIV/0!</v>
          </cell>
          <cell r="EQ297" t="e">
            <v>#DIV/0!</v>
          </cell>
          <cell r="ER297" t="e">
            <v>#DIV/0!</v>
          </cell>
          <cell r="ES297" t="e">
            <v>#DIV/0!</v>
          </cell>
          <cell r="ET297" t="e">
            <v>#DIV/0!</v>
          </cell>
          <cell r="EU297" t="e">
            <v>#DIV/0!</v>
          </cell>
          <cell r="EV297">
            <v>-2.06895791335387</v>
          </cell>
          <cell r="EW297">
            <v>-4.4776119402985159</v>
          </cell>
          <cell r="EX297">
            <v>3.7037037037036953</v>
          </cell>
          <cell r="EY297" t="e">
            <v>#DIV/0!</v>
          </cell>
        </row>
        <row r="298">
          <cell r="A298">
            <v>201303</v>
          </cell>
          <cell r="B298">
            <v>-20.487376596240722</v>
          </cell>
          <cell r="C298">
            <v>-22.530689843353315</v>
          </cell>
          <cell r="D298">
            <v>-21.243779863883873</v>
          </cell>
          <cell r="E298">
            <v>-28.140079290965588</v>
          </cell>
          <cell r="F298">
            <v>-75.277822515703008</v>
          </cell>
          <cell r="G298">
            <v>547.1875</v>
          </cell>
          <cell r="H298" t="e">
            <v>#DIV/0!</v>
          </cell>
          <cell r="I298">
            <v>558.47457627118638</v>
          </cell>
          <cell r="J298">
            <v>-76.282051282051285</v>
          </cell>
          <cell r="K298">
            <v>-100</v>
          </cell>
          <cell r="L298" t="e">
            <v>#DIV/0!</v>
          </cell>
          <cell r="M298" t="e">
            <v>#DIV/0!</v>
          </cell>
          <cell r="N298">
            <v>36.706639368236324</v>
          </cell>
          <cell r="O298">
            <v>-58.981880542455492</v>
          </cell>
          <cell r="P298">
            <v>40.122199592668011</v>
          </cell>
          <cell r="Q298">
            <v>21.708498458828714</v>
          </cell>
          <cell r="R298">
            <v>163.74581939799333</v>
          </cell>
          <cell r="S298" t="e">
            <v>#DIV/0!</v>
          </cell>
          <cell r="T298">
            <v>-53.125</v>
          </cell>
          <cell r="U298">
            <v>-48.448599761815082</v>
          </cell>
          <cell r="V298">
            <v>-62.233902759526934</v>
          </cell>
          <cell r="W298" t="e">
            <v>#DIV/0!</v>
          </cell>
          <cell r="X298">
            <v>3486.1635220125786</v>
          </cell>
          <cell r="Y298">
            <v>1077.1428571428573</v>
          </cell>
          <cell r="Z298">
            <v>93.430656934306569</v>
          </cell>
          <cell r="AA298">
            <v>-76.19047619047619</v>
          </cell>
          <cell r="AB298">
            <v>-84.420785309630787</v>
          </cell>
          <cell r="AC298">
            <v>-72.685185185185176</v>
          </cell>
          <cell r="AD298" t="e">
            <v>#DIV/0!</v>
          </cell>
          <cell r="AE298">
            <v>-100</v>
          </cell>
          <cell r="AF298">
            <v>-2.5632410331797502</v>
          </cell>
          <cell r="AG298">
            <v>6.774964166268532</v>
          </cell>
          <cell r="AH298">
            <v>0</v>
          </cell>
          <cell r="AI298" t="e">
            <v>#DIV/0!</v>
          </cell>
          <cell r="AJ298">
            <v>0</v>
          </cell>
          <cell r="AK298">
            <v>7.7760497667185291E-2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 t="e">
            <v>#DIV/0!</v>
          </cell>
          <cell r="AQ298" t="e">
            <v>#DIV/0!</v>
          </cell>
          <cell r="AR298">
            <v>-12.727272727272734</v>
          </cell>
          <cell r="AS298">
            <v>-100</v>
          </cell>
          <cell r="AT298">
            <v>-100</v>
          </cell>
          <cell r="AU298">
            <v>-15.789473684210535</v>
          </cell>
          <cell r="AV298">
            <v>14.67012703182624</v>
          </cell>
          <cell r="AW298">
            <v>0</v>
          </cell>
          <cell r="AX298">
            <v>0</v>
          </cell>
          <cell r="AY298" t="e">
            <v>#DIV/0!</v>
          </cell>
          <cell r="AZ298">
            <v>5.2631578947368354</v>
          </cell>
          <cell r="BA298">
            <v>-88.332534738859607</v>
          </cell>
          <cell r="BB298">
            <v>-65.037378313085995</v>
          </cell>
          <cell r="BC298">
            <v>-97.235023041474648</v>
          </cell>
          <cell r="BD298">
            <v>200</v>
          </cell>
          <cell r="BE298">
            <v>0</v>
          </cell>
          <cell r="BF298">
            <v>-100</v>
          </cell>
          <cell r="BG298">
            <v>100</v>
          </cell>
          <cell r="BH298">
            <v>0</v>
          </cell>
          <cell r="BI298">
            <v>200</v>
          </cell>
          <cell r="BJ298">
            <v>-75.077881619937699</v>
          </cell>
          <cell r="BK298">
            <v>-31.111111111111114</v>
          </cell>
          <cell r="BL298">
            <v>-100</v>
          </cell>
          <cell r="BM298">
            <v>-100</v>
          </cell>
          <cell r="BN298" t="e">
            <v>#DIV/0!</v>
          </cell>
          <cell r="BO298" t="e">
            <v>#DIV/0!</v>
          </cell>
          <cell r="BP298" t="e">
            <v>#DIV/0!</v>
          </cell>
          <cell r="BQ298" t="e">
            <v>#DIV/0!</v>
          </cell>
          <cell r="BR298" t="e">
            <v>#DIV/0!</v>
          </cell>
          <cell r="BS298" t="e">
            <v>#DIV/0!</v>
          </cell>
          <cell r="BT298" t="e">
            <v>#DIV/0!</v>
          </cell>
          <cell r="BU298" t="e">
            <v>#DIV/0!</v>
          </cell>
          <cell r="BV298">
            <v>17.271606165180842</v>
          </cell>
          <cell r="BW298">
            <v>11.999999999999986</v>
          </cell>
          <cell r="BX298">
            <v>29.999999999999972</v>
          </cell>
          <cell r="BY298" t="e">
            <v>#DIV/0!</v>
          </cell>
          <cell r="CA298">
            <v>201303</v>
          </cell>
          <cell r="CB298">
            <v>-4.5355312106734971</v>
          </cell>
          <cell r="CC298">
            <v>-5.0747959173884567</v>
          </cell>
          <cell r="CD298">
            <v>-6.4963324585226303</v>
          </cell>
          <cell r="CE298">
            <v>-9.4791010161473253</v>
          </cell>
          <cell r="CF298">
            <v>-59.974364949895126</v>
          </cell>
          <cell r="CG298">
            <v>229.48183442525311</v>
          </cell>
          <cell r="CH298" t="e">
            <v>#DIV/0!</v>
          </cell>
          <cell r="CI298">
            <v>286.11987381703472</v>
          </cell>
          <cell r="CJ298">
            <v>-83.482142857142861</v>
          </cell>
          <cell r="CK298">
            <v>-100</v>
          </cell>
          <cell r="CL298" t="e">
            <v>#DIV/0!</v>
          </cell>
          <cell r="CM298" t="e">
            <v>#DIV/0!</v>
          </cell>
          <cell r="CN298">
            <v>31.697804617223369</v>
          </cell>
          <cell r="CO298">
            <v>-36.598725840471779</v>
          </cell>
          <cell r="CP298">
            <v>-6.1366806136680623</v>
          </cell>
          <cell r="CQ298">
            <v>24.128380579993475</v>
          </cell>
          <cell r="CR298">
            <v>99.422776911076426</v>
          </cell>
          <cell r="CS298" t="e">
            <v>#DIV/0!</v>
          </cell>
          <cell r="CT298">
            <v>-67.171717171717177</v>
          </cell>
          <cell r="CU298">
            <v>-50.095713332114272</v>
          </cell>
          <cell r="CV298">
            <v>-69.262688914125974</v>
          </cell>
          <cell r="CW298" t="e">
            <v>#DIV/0!</v>
          </cell>
          <cell r="CX298">
            <v>214.48781765784651</v>
          </cell>
          <cell r="CY298">
            <v>861.72839506172829</v>
          </cell>
          <cell r="CZ298">
            <v>521.0526315789474</v>
          </cell>
          <cell r="DA298">
            <v>-78.125</v>
          </cell>
          <cell r="DB298">
            <v>-73.101410889828344</v>
          </cell>
          <cell r="DC298">
            <v>-71.980676328502426</v>
          </cell>
          <cell r="DD298" t="e">
            <v>#DIV/0!</v>
          </cell>
          <cell r="DE298">
            <v>-95.391705069124427</v>
          </cell>
          <cell r="DF298">
            <v>8.2792188854579081</v>
          </cell>
          <cell r="DG298">
            <v>-35.704445835942394</v>
          </cell>
          <cell r="DH298">
            <v>3.9767216294859509</v>
          </cell>
          <cell r="DI298" t="e">
            <v>#DIV/0!</v>
          </cell>
          <cell r="DJ298">
            <v>80.73248407643311</v>
          </cell>
          <cell r="DK298">
            <v>98.940677966101759</v>
          </cell>
          <cell r="DL298">
            <v>-16.770186335403736</v>
          </cell>
          <cell r="DM298">
            <v>7.7133907595927838</v>
          </cell>
          <cell r="DN298">
            <v>-20.121614151464911</v>
          </cell>
          <cell r="DO298">
            <v>-18.571428571428569</v>
          </cell>
          <cell r="DP298">
            <v>-53.333333333333336</v>
          </cell>
          <cell r="DQ298">
            <v>-100</v>
          </cell>
          <cell r="DR298">
            <v>-30.62200956937798</v>
          </cell>
          <cell r="DS298">
            <v>-49.999999999999986</v>
          </cell>
          <cell r="DT298">
            <v>200.00000000000006</v>
          </cell>
          <cell r="DU298">
            <v>9.4594594594594525</v>
          </cell>
          <cell r="DV298">
            <v>23.123486682808704</v>
          </cell>
          <cell r="DW298">
            <v>64.198782961460466</v>
          </cell>
          <cell r="DX298">
            <v>-29.936305732484072</v>
          </cell>
          <cell r="DY298" t="e">
            <v>#DIV/0!</v>
          </cell>
          <cell r="DZ298">
            <v>-25.882352941176478</v>
          </cell>
          <cell r="EA298">
            <v>-23.135806916426503</v>
          </cell>
          <cell r="EB298">
            <v>-56.217055399557495</v>
          </cell>
          <cell r="EC298">
            <v>-98.187134502923982</v>
          </cell>
          <cell r="ED298">
            <v>275</v>
          </cell>
          <cell r="EE298">
            <v>33.333333333333314</v>
          </cell>
          <cell r="EF298">
            <v>-66.666666666666671</v>
          </cell>
          <cell r="EG298">
            <v>87.500000000000028</v>
          </cell>
          <cell r="EH298">
            <v>175</v>
          </cell>
          <cell r="EI298">
            <v>400.00000000000011</v>
          </cell>
          <cell r="EJ298">
            <v>-79.668737060041408</v>
          </cell>
          <cell r="EK298">
            <v>12.521739130434796</v>
          </cell>
          <cell r="EL298">
            <v>15.882561722917671</v>
          </cell>
          <cell r="EM298">
            <v>15.565160095555171</v>
          </cell>
          <cell r="EN298" t="e">
            <v>#DIV/0!</v>
          </cell>
          <cell r="EO298" t="e">
            <v>#DIV/0!</v>
          </cell>
          <cell r="EP298" t="e">
            <v>#DIV/0!</v>
          </cell>
          <cell r="EQ298" t="e">
            <v>#DIV/0!</v>
          </cell>
          <cell r="ER298" t="e">
            <v>#DIV/0!</v>
          </cell>
          <cell r="ES298" t="e">
            <v>#DIV/0!</v>
          </cell>
          <cell r="ET298" t="e">
            <v>#DIV/0!</v>
          </cell>
          <cell r="EU298" t="e">
            <v>#DIV/0!</v>
          </cell>
          <cell r="EV298">
            <v>3.1782782907395983</v>
          </cell>
          <cell r="EW298">
            <v>0</v>
          </cell>
          <cell r="EX298">
            <v>10.810810810810793</v>
          </cell>
          <cell r="EY298" t="e">
            <v>#DIV/0!</v>
          </cell>
        </row>
        <row r="299">
          <cell r="A299">
            <v>201304</v>
          </cell>
          <cell r="B299">
            <v>-9.9438415866407013</v>
          </cell>
          <cell r="C299">
            <v>-12.404972731917482</v>
          </cell>
          <cell r="D299">
            <v>-6.240112456341194</v>
          </cell>
          <cell r="E299">
            <v>-3.7684454061216144</v>
          </cell>
          <cell r="F299">
            <v>-99.566847685544346</v>
          </cell>
          <cell r="G299">
            <v>-55.665024630541879</v>
          </cell>
          <cell r="H299" t="e">
            <v>#DIV/0!</v>
          </cell>
          <cell r="I299">
            <v>-41.942369263607262</v>
          </cell>
          <cell r="J299">
            <v>-62.015503875968989</v>
          </cell>
          <cell r="K299" t="e">
            <v>#DIV/0!</v>
          </cell>
          <cell r="L299" t="e">
            <v>#DIV/0!</v>
          </cell>
          <cell r="M299" t="e">
            <v>#DIV/0!</v>
          </cell>
          <cell r="N299">
            <v>100.73349633251834</v>
          </cell>
          <cell r="O299">
            <v>22.69847688367706</v>
          </cell>
          <cell r="P299">
            <v>4506.8493150684935</v>
          </cell>
          <cell r="Q299">
            <v>15.015411712901795</v>
          </cell>
          <cell r="R299">
            <v>92.371601208459253</v>
          </cell>
          <cell r="S299" t="e">
            <v>#DIV/0!</v>
          </cell>
          <cell r="T299">
            <v>-87.825278810408918</v>
          </cell>
          <cell r="U299">
            <v>-70.498606777559928</v>
          </cell>
          <cell r="V299">
            <v>-97.688303735456216</v>
          </cell>
          <cell r="W299" t="e">
            <v>#DIV/0!</v>
          </cell>
          <cell r="X299">
            <v>324.01171303074665</v>
          </cell>
          <cell r="Y299">
            <v>2376.9230769230771</v>
          </cell>
          <cell r="Z299">
            <v>1151.7241379310344</v>
          </cell>
          <cell r="AA299">
            <v>533.33333333333326</v>
          </cell>
          <cell r="AB299">
            <v>-72.414772727272734</v>
          </cell>
          <cell r="AC299" t="e">
            <v>#DIV/0!</v>
          </cell>
          <cell r="AD299" t="e">
            <v>#DIV/0!</v>
          </cell>
          <cell r="AE299">
            <v>-100</v>
          </cell>
          <cell r="AF299">
            <v>-7.0150034791726483</v>
          </cell>
          <cell r="AG299">
            <v>-83.584140726997873</v>
          </cell>
          <cell r="AH299">
            <v>-100</v>
          </cell>
          <cell r="AI299" t="e">
            <v>#DIV/0!</v>
          </cell>
          <cell r="AJ299">
            <v>439.77272727272725</v>
          </cell>
          <cell r="AK299">
            <v>278.75894988066818</v>
          </cell>
          <cell r="AL299">
            <v>-50.704225352112672</v>
          </cell>
          <cell r="AM299">
            <v>72.993719469644105</v>
          </cell>
          <cell r="AN299">
            <v>14.044943820224717</v>
          </cell>
          <cell r="AO299">
            <v>97.297297297297291</v>
          </cell>
          <cell r="AP299">
            <v>933.33333333333348</v>
          </cell>
          <cell r="AQ299" t="e">
            <v>#DIV/0!</v>
          </cell>
          <cell r="AR299">
            <v>-35.353535353535349</v>
          </cell>
          <cell r="AS299">
            <v>-50</v>
          </cell>
          <cell r="AT299">
            <v>183.33333333333337</v>
          </cell>
          <cell r="AU299">
            <v>422.22222222222229</v>
          </cell>
          <cell r="AV299">
            <v>2.826101446377379</v>
          </cell>
          <cell r="AW299">
            <v>205.61797752808985</v>
          </cell>
          <cell r="AX299">
            <v>-88.095238095238102</v>
          </cell>
          <cell r="AY299" t="e">
            <v>#DIV/0!</v>
          </cell>
          <cell r="AZ299">
            <v>0</v>
          </cell>
          <cell r="BA299">
            <v>-69.639889196675895</v>
          </cell>
          <cell r="BB299">
            <v>129.66948438016055</v>
          </cell>
          <cell r="BC299">
            <v>-99.6875</v>
          </cell>
          <cell r="BD299" t="e">
            <v>#DIV/0!</v>
          </cell>
          <cell r="BE299">
            <v>100</v>
          </cell>
          <cell r="BF299">
            <v>-100</v>
          </cell>
          <cell r="BG299">
            <v>400</v>
          </cell>
          <cell r="BH299">
            <v>700</v>
          </cell>
          <cell r="BI299">
            <v>-50</v>
          </cell>
          <cell r="BJ299">
            <v>79.816513761467888</v>
          </cell>
          <cell r="BK299">
            <v>719.6</v>
          </cell>
          <cell r="BL299">
            <v>-100</v>
          </cell>
          <cell r="BM299">
            <v>-100</v>
          </cell>
          <cell r="BN299">
            <v>-100</v>
          </cell>
          <cell r="BO299">
            <v>-100</v>
          </cell>
          <cell r="BP299" t="e">
            <v>#DIV/0!</v>
          </cell>
          <cell r="BQ299" t="e">
            <v>#DIV/0!</v>
          </cell>
          <cell r="BR299" t="e">
            <v>#DIV/0!</v>
          </cell>
          <cell r="BS299" t="e">
            <v>#DIV/0!</v>
          </cell>
          <cell r="BT299" t="e">
            <v>#DIV/0!</v>
          </cell>
          <cell r="BU299" t="e">
            <v>#DIV/0!</v>
          </cell>
          <cell r="BV299">
            <v>41.913629687450282</v>
          </cell>
          <cell r="BW299">
            <v>42.857142857142861</v>
          </cell>
          <cell r="BX299">
            <v>40</v>
          </cell>
          <cell r="BY299" t="e">
            <v>#DIV/0!</v>
          </cell>
          <cell r="CA299">
            <v>201304</v>
          </cell>
          <cell r="CB299">
            <v>-5.9287312602881741</v>
          </cell>
          <cell r="CC299">
            <v>-6.9929555711271973</v>
          </cell>
          <cell r="CD299">
            <v>-6.4294028102831078</v>
          </cell>
          <cell r="CE299">
            <v>-8.0251464546534095</v>
          </cell>
          <cell r="CF299">
            <v>-78.741725913214026</v>
          </cell>
          <cell r="CG299">
            <v>198.72476089266735</v>
          </cell>
          <cell r="CH299" t="e">
            <v>#DIV/0!</v>
          </cell>
          <cell r="CI299">
            <v>177.8443113772455</v>
          </cell>
          <cell r="CJ299">
            <v>-75.63739376770539</v>
          </cell>
          <cell r="CK299">
            <v>-100</v>
          </cell>
          <cell r="CL299" t="e">
            <v>#DIV/0!</v>
          </cell>
          <cell r="CM299" t="e">
            <v>#DIV/0!</v>
          </cell>
          <cell r="CN299">
            <v>40.929649610375435</v>
          </cell>
          <cell r="CO299">
            <v>-25.14043114749829</v>
          </cell>
          <cell r="CP299">
            <v>105.88235294117646</v>
          </cell>
          <cell r="CQ299">
            <v>21.667261267689383</v>
          </cell>
          <cell r="CR299">
            <v>98.215671062839391</v>
          </cell>
          <cell r="CS299" t="e">
            <v>#DIV/0!</v>
          </cell>
          <cell r="CT299">
            <v>-82.269021739130437</v>
          </cell>
          <cell r="CU299">
            <v>-55.452677614569737</v>
          </cell>
          <cell r="CV299">
            <v>-82.372322899505775</v>
          </cell>
          <cell r="CW299" t="e">
            <v>#DIV/0!</v>
          </cell>
          <cell r="CX299">
            <v>231.11111111111114</v>
          </cell>
          <cell r="CY299">
            <v>974.28571428571422</v>
          </cell>
          <cell r="CZ299">
            <v>695.2380952380953</v>
          </cell>
          <cell r="DA299">
            <v>-50.746268656716417</v>
          </cell>
          <cell r="DB299">
            <v>-72.997019824644752</v>
          </cell>
          <cell r="DC299">
            <v>-71.980676328502426</v>
          </cell>
          <cell r="DD299" t="e">
            <v>#DIV/0!</v>
          </cell>
          <cell r="DE299">
            <v>-95.867768595041326</v>
          </cell>
          <cell r="DF299">
            <v>4.1128039018746705</v>
          </cell>
          <cell r="DG299">
            <v>-50.691501946529591</v>
          </cell>
          <cell r="DH299">
            <v>-1.7415215398716555</v>
          </cell>
          <cell r="DI299" t="e">
            <v>#DIV/0!</v>
          </cell>
          <cell r="DJ299">
            <v>124.86033519553069</v>
          </cell>
          <cell r="DK299">
            <v>143.85058613153191</v>
          </cell>
          <cell r="DL299">
            <v>-27.15517241379311</v>
          </cell>
          <cell r="DM299">
            <v>31.176323049912213</v>
          </cell>
          <cell r="DN299">
            <v>-14.503464203233264</v>
          </cell>
          <cell r="DO299">
            <v>-1.2145748987854432</v>
          </cell>
          <cell r="DP299">
            <v>111.11111111111111</v>
          </cell>
          <cell r="DQ299">
            <v>-100</v>
          </cell>
          <cell r="DR299">
            <v>-31.267217630853992</v>
          </cell>
          <cell r="DS299">
            <v>-49.999999999999986</v>
          </cell>
          <cell r="DT299">
            <v>188.88888888888886</v>
          </cell>
          <cell r="DU299">
            <v>54.216867469879503</v>
          </cell>
          <cell r="DV299">
            <v>17.714864216826797</v>
          </cell>
          <cell r="DW299">
            <v>85.824742268041234</v>
          </cell>
          <cell r="DX299">
            <v>-42.211055276381906</v>
          </cell>
          <cell r="DY299" t="e">
            <v>#DIV/0!</v>
          </cell>
          <cell r="DZ299">
            <v>-20.370370370370381</v>
          </cell>
          <cell r="EA299">
            <v>-34.545330977300523</v>
          </cell>
          <cell r="EB299">
            <v>-12.63915180526152</v>
          </cell>
          <cell r="EC299">
            <v>-98.665338645418331</v>
          </cell>
          <cell r="ED299">
            <v>275</v>
          </cell>
          <cell r="EE299">
            <v>54.838709677419359</v>
          </cell>
          <cell r="EF299">
            <v>-71.428571428571431</v>
          </cell>
          <cell r="EG299">
            <v>150</v>
          </cell>
          <cell r="EH299">
            <v>280</v>
          </cell>
          <cell r="EI299">
            <v>100</v>
          </cell>
          <cell r="EJ299">
            <v>-50.304054054054049</v>
          </cell>
          <cell r="EK299">
            <v>138.78571428571428</v>
          </cell>
          <cell r="EL299">
            <v>-15.220502648838746</v>
          </cell>
          <cell r="EM299">
            <v>-15.274677335262766</v>
          </cell>
          <cell r="EN299">
            <v>10.506467853114529</v>
          </cell>
          <cell r="EO299">
            <v>-100</v>
          </cell>
          <cell r="EP299" t="e">
            <v>#DIV/0!</v>
          </cell>
          <cell r="EQ299" t="e">
            <v>#DIV/0!</v>
          </cell>
          <cell r="ER299" t="e">
            <v>#DIV/0!</v>
          </cell>
          <cell r="ES299" t="e">
            <v>#DIV/0!</v>
          </cell>
          <cell r="ET299" t="e">
            <v>#DIV/0!</v>
          </cell>
          <cell r="EU299" t="e">
            <v>#DIV/0!</v>
          </cell>
          <cell r="EV299">
            <v>10.690834013016797</v>
          </cell>
          <cell r="EW299">
            <v>7.9646017699114964</v>
          </cell>
          <cell r="EX299">
            <v>17.021276595744666</v>
          </cell>
          <cell r="EY299" t="e">
            <v>#DIV/0!</v>
          </cell>
        </row>
        <row r="300">
          <cell r="A300">
            <v>201305</v>
          </cell>
          <cell r="B300">
            <v>-9.9390508080433335</v>
          </cell>
          <cell r="C300">
            <v>-10.297212667178698</v>
          </cell>
          <cell r="D300">
            <v>3.3492980892888511</v>
          </cell>
          <cell r="E300">
            <v>-2.4350522044452845</v>
          </cell>
          <cell r="F300">
            <v>-84.21052631578948</v>
          </cell>
          <cell r="G300">
            <v>1.394647568790063</v>
          </cell>
          <cell r="H300" t="e">
            <v>#DIV/0!</v>
          </cell>
          <cell r="I300">
            <v>1227.6595744680851</v>
          </cell>
          <cell r="J300">
            <v>-54.712041884816756</v>
          </cell>
          <cell r="K300">
            <v>-100</v>
          </cell>
          <cell r="L300" t="e">
            <v>#DIV/0!</v>
          </cell>
          <cell r="M300" t="e">
            <v>#DIV/0!</v>
          </cell>
          <cell r="N300">
            <v>125.96899224806202</v>
          </cell>
          <cell r="O300">
            <v>-6.8541330977008528</v>
          </cell>
          <cell r="P300" t="e">
            <v>#DIV/0!</v>
          </cell>
          <cell r="Q300">
            <v>-22.519413287316652</v>
          </cell>
          <cell r="R300">
            <v>1135.4085603112842</v>
          </cell>
          <cell r="S300" t="e">
            <v>#DIV/0!</v>
          </cell>
          <cell r="T300">
            <v>-34.507042253521121</v>
          </cell>
          <cell r="U300">
            <v>38.819526257022176</v>
          </cell>
          <cell r="V300">
            <v>717.85714285714289</v>
          </cell>
          <cell r="W300" t="e">
            <v>#DIV/0!</v>
          </cell>
          <cell r="X300">
            <v>311.53846153846149</v>
          </cell>
          <cell r="Y300" t="e">
            <v>#DIV/0!</v>
          </cell>
          <cell r="Z300">
            <v>16200</v>
          </cell>
          <cell r="AA300">
            <v>230.13698630136986</v>
          </cell>
          <cell r="AB300">
            <v>-19.965517241379303</v>
          </cell>
          <cell r="AC300" t="e">
            <v>#DIV/0!</v>
          </cell>
          <cell r="AD300" t="e">
            <v>#DIV/0!</v>
          </cell>
          <cell r="AE300">
            <v>-5.7692307692307736</v>
          </cell>
          <cell r="AF300">
            <v>4.1688904800490292</v>
          </cell>
          <cell r="AG300">
            <v>-7.3904382470119572</v>
          </cell>
          <cell r="AH300">
            <v>87.15447154471542</v>
          </cell>
          <cell r="AI300" t="e">
            <v>#DIV/0!</v>
          </cell>
          <cell r="AJ300">
            <v>33.829787234042584</v>
          </cell>
          <cell r="AK300">
            <v>-3.1416716064018999</v>
          </cell>
          <cell r="AL300">
            <v>-10.760667903525047</v>
          </cell>
          <cell r="AM300">
            <v>-60.477453580901859</v>
          </cell>
          <cell r="AN300">
            <v>-47.474747474747467</v>
          </cell>
          <cell r="AO300">
            <v>-52.12765957446809</v>
          </cell>
          <cell r="AP300">
            <v>-76.811594202898561</v>
          </cell>
          <cell r="AQ300">
            <v>-100</v>
          </cell>
          <cell r="AR300">
            <v>-13.483146067415746</v>
          </cell>
          <cell r="AS300">
            <v>-95.652173913043484</v>
          </cell>
          <cell r="AT300">
            <v>-50</v>
          </cell>
          <cell r="AU300">
            <v>-84.134615384615387</v>
          </cell>
          <cell r="AV300">
            <v>94.628099173553693</v>
          </cell>
          <cell r="AW300">
            <v>297.72727272727275</v>
          </cell>
          <cell r="AX300">
            <v>800</v>
          </cell>
          <cell r="AY300" t="e">
            <v>#DIV/0!</v>
          </cell>
          <cell r="AZ300">
            <v>-85.256410256410248</v>
          </cell>
          <cell r="BA300">
            <v>-50.311787072243348</v>
          </cell>
          <cell r="BB300">
            <v>222.12953923362659</v>
          </cell>
          <cell r="BC300">
            <v>-91.017964071856284</v>
          </cell>
          <cell r="BD300">
            <v>150</v>
          </cell>
          <cell r="BE300">
            <v>-87.704918032786878</v>
          </cell>
          <cell r="BF300">
            <v>-100</v>
          </cell>
          <cell r="BG300">
            <v>-95.934959349593498</v>
          </cell>
          <cell r="BH300">
            <v>-84.848484848484844</v>
          </cell>
          <cell r="BI300" t="e">
            <v>#DIV/0!</v>
          </cell>
          <cell r="BJ300">
            <v>38.556067588325647</v>
          </cell>
          <cell r="BK300">
            <v>793.22033898305074</v>
          </cell>
          <cell r="BL300">
            <v>-31.329925097819029</v>
          </cell>
          <cell r="BM300">
            <v>-31.336574516658033</v>
          </cell>
          <cell r="BN300" t="e">
            <v>#DIV/0!</v>
          </cell>
          <cell r="BO300" t="e">
            <v>#DIV/0!</v>
          </cell>
          <cell r="BP300" t="e">
            <v>#DIV/0!</v>
          </cell>
          <cell r="BQ300" t="e">
            <v>#DIV/0!</v>
          </cell>
          <cell r="BR300" t="e">
            <v>#DIV/0!</v>
          </cell>
          <cell r="BS300" t="e">
            <v>#DIV/0!</v>
          </cell>
          <cell r="BT300" t="e">
            <v>#DIV/0!</v>
          </cell>
          <cell r="BU300" t="e">
            <v>#DIV/0!</v>
          </cell>
          <cell r="BV300">
            <v>-0.942842217153256</v>
          </cell>
          <cell r="BW300">
            <v>5.454545454545439</v>
          </cell>
          <cell r="BX300">
            <v>-14.196567862714502</v>
          </cell>
          <cell r="BY300" t="e">
            <v>#DIV/0!</v>
          </cell>
          <cell r="CA300">
            <v>201305</v>
          </cell>
          <cell r="CB300">
            <v>-3.2655835050735078</v>
          </cell>
          <cell r="CC300">
            <v>-3.4822608642227806</v>
          </cell>
          <cell r="CD300">
            <v>1.22907441862246</v>
          </cell>
          <cell r="CE300">
            <v>-2.0355158887829106</v>
          </cell>
          <cell r="CF300">
            <v>-74.695908307006704</v>
          </cell>
          <cell r="CG300">
            <v>96.048970506399542</v>
          </cell>
          <cell r="CH300" t="e">
            <v>#DIV/0!</v>
          </cell>
          <cell r="CI300">
            <v>288.0152407343262</v>
          </cell>
          <cell r="CJ300">
            <v>-58.231292517006807</v>
          </cell>
          <cell r="CK300">
            <v>-75</v>
          </cell>
          <cell r="CL300" t="e">
            <v>#DIV/0!</v>
          </cell>
          <cell r="CM300" t="e">
            <v>#DIV/0!</v>
          </cell>
          <cell r="CN300">
            <v>33.598332444616801</v>
          </cell>
          <cell r="CO300">
            <v>-5.0317409572524667</v>
          </cell>
          <cell r="CP300">
            <v>308.0263157894737</v>
          </cell>
          <cell r="CQ300">
            <v>-9.2651162790697583</v>
          </cell>
          <cell r="CR300">
            <v>92.930794240594508</v>
          </cell>
          <cell r="CS300" t="e">
            <v>#DIV/0!</v>
          </cell>
          <cell r="CT300">
            <v>-67.185554171855543</v>
          </cell>
          <cell r="CU300">
            <v>-45.688886830497275</v>
          </cell>
          <cell r="CV300">
            <v>-81.062583786072111</v>
          </cell>
          <cell r="CW300" t="e">
            <v>#DIV/0!</v>
          </cell>
          <cell r="CX300">
            <v>273.63902439024395</v>
          </cell>
          <cell r="CY300">
            <v>1142.5531914893616</v>
          </cell>
          <cell r="CZ300">
            <v>1218.1818181818182</v>
          </cell>
          <cell r="DA300">
            <v>95.714285714285694</v>
          </cell>
          <cell r="DB300">
            <v>-67.527127355796694</v>
          </cell>
          <cell r="DC300">
            <v>-74.164810690423167</v>
          </cell>
          <cell r="DD300" t="e">
            <v>#DIV/0!</v>
          </cell>
          <cell r="DE300">
            <v>-51.024208566108008</v>
          </cell>
          <cell r="DF300">
            <v>3.8390618685402558</v>
          </cell>
          <cell r="DG300">
            <v>-47.829870965300636</v>
          </cell>
          <cell r="DH300">
            <v>-45.043263288009904</v>
          </cell>
          <cell r="DI300" t="e">
            <v>#DIV/0!</v>
          </cell>
          <cell r="DJ300">
            <v>25.821860073054225</v>
          </cell>
          <cell r="DK300">
            <v>47.821003401360542</v>
          </cell>
          <cell r="DL300">
            <v>-54.751662104028156</v>
          </cell>
          <cell r="DM300">
            <v>-26.113074204946997</v>
          </cell>
          <cell r="DN300">
            <v>-31.593576281655345</v>
          </cell>
          <cell r="DO300">
            <v>-85.689802913453292</v>
          </cell>
          <cell r="DP300">
            <v>-67.857142857142861</v>
          </cell>
          <cell r="DQ300">
            <v>-100</v>
          </cell>
          <cell r="DR300">
            <v>-66.705202312138738</v>
          </cell>
          <cell r="DS300">
            <v>-90.217391304347828</v>
          </cell>
          <cell r="DT300">
            <v>-89.552238805970148</v>
          </cell>
          <cell r="DU300">
            <v>-82.962962962962962</v>
          </cell>
          <cell r="DV300">
            <v>78.733693207377399</v>
          </cell>
          <cell r="DW300">
            <v>13.165537270087114</v>
          </cell>
          <cell r="DX300">
            <v>-62.429378531073446</v>
          </cell>
          <cell r="DY300" t="e">
            <v>#DIV/0!</v>
          </cell>
          <cell r="DZ300">
            <v>-87.121951219512198</v>
          </cell>
          <cell r="EA300">
            <v>-48.144574438145781</v>
          </cell>
          <cell r="EB300">
            <v>183.23286179952032</v>
          </cell>
          <cell r="EC300">
            <v>-84.499054820415878</v>
          </cell>
          <cell r="ED300">
            <v>-71.910112359550567</v>
          </cell>
          <cell r="EE300">
            <v>-94.192107222635897</v>
          </cell>
          <cell r="EF300">
            <v>-97.590361445783131</v>
          </cell>
          <cell r="EG300">
            <v>-94.991652754590987</v>
          </cell>
          <cell r="EH300">
            <v>-94.701986754966882</v>
          </cell>
          <cell r="EI300">
            <v>133.33333333333331</v>
          </cell>
          <cell r="EJ300">
            <v>-6.729785056294773</v>
          </cell>
          <cell r="EK300">
            <v>628.5</v>
          </cell>
          <cell r="EL300">
            <v>-28.110823126503689</v>
          </cell>
          <cell r="EM300">
            <v>-28.084450997396019</v>
          </cell>
          <cell r="EN300">
            <v>-47.780569514237861</v>
          </cell>
          <cell r="EO300" t="e">
            <v>#DIV/0!</v>
          </cell>
          <cell r="EP300" t="e">
            <v>#DIV/0!</v>
          </cell>
          <cell r="EQ300" t="e">
            <v>#DIV/0!</v>
          </cell>
          <cell r="ER300" t="e">
            <v>#DIV/0!</v>
          </cell>
          <cell r="ES300" t="e">
            <v>#DIV/0!</v>
          </cell>
          <cell r="ET300" t="e">
            <v>#DIV/0!</v>
          </cell>
          <cell r="EU300">
            <v>-47.780569514237861</v>
          </cell>
          <cell r="EV300">
            <v>0.28705995246171767</v>
          </cell>
          <cell r="EW300">
            <v>-4.9058504943636336</v>
          </cell>
          <cell r="EX300">
            <v>14.048729911871433</v>
          </cell>
          <cell r="EY300" t="e">
            <v>#DIV/0!</v>
          </cell>
        </row>
        <row r="301">
          <cell r="A301">
            <v>201306</v>
          </cell>
          <cell r="B301">
            <v>1.8370092261325937</v>
          </cell>
          <cell r="C301">
            <v>2.626846208128427</v>
          </cell>
          <cell r="D301">
            <v>0.92729443346466667</v>
          </cell>
          <cell r="E301">
            <v>-10.397784693350928</v>
          </cell>
          <cell r="F301">
            <v>-100</v>
          </cell>
          <cell r="G301">
            <v>-28.158947970268727</v>
          </cell>
          <cell r="H301" t="e">
            <v>#DIV/0!</v>
          </cell>
          <cell r="I301">
            <v>-71.739130434782609</v>
          </cell>
          <cell r="J301">
            <v>-81.896551724137936</v>
          </cell>
          <cell r="K301" t="e">
            <v>#DIV/0!</v>
          </cell>
          <cell r="L301" t="e">
            <v>#DIV/0!</v>
          </cell>
          <cell r="M301" t="e">
            <v>#DIV/0!</v>
          </cell>
          <cell r="N301">
            <v>115.35714285714283</v>
          </cell>
          <cell r="O301">
            <v>-17.211369605420614</v>
          </cell>
          <cell r="P301" t="e">
            <v>#DIV/0!</v>
          </cell>
          <cell r="Q301">
            <v>-19.281914893617014</v>
          </cell>
          <cell r="R301">
            <v>369.37022900763355</v>
          </cell>
          <cell r="S301">
            <v>-100</v>
          </cell>
          <cell r="T301">
            <v>-54.731457800511507</v>
          </cell>
          <cell r="U301">
            <v>90.666008846081667</v>
          </cell>
          <cell r="V301">
            <v>-11.870503597122294</v>
          </cell>
          <cell r="W301" t="e">
            <v>#DIV/0!</v>
          </cell>
          <cell r="X301">
            <v>-3.3599999999999994</v>
          </cell>
          <cell r="Y301">
            <v>-80.110497237569064</v>
          </cell>
          <cell r="Z301">
            <v>7.1428571428571388</v>
          </cell>
          <cell r="AA301">
            <v>56.074766355140184</v>
          </cell>
          <cell r="AB301">
            <v>138.95366218236171</v>
          </cell>
          <cell r="AC301" t="e">
            <v>#DIV/0!</v>
          </cell>
          <cell r="AD301">
            <v>-100</v>
          </cell>
          <cell r="AE301">
            <v>-39.999999999999993</v>
          </cell>
          <cell r="AF301">
            <v>15.662508912275314</v>
          </cell>
          <cell r="AG301">
            <v>-16.598290598290603</v>
          </cell>
          <cell r="AH301">
            <v>338.95522388059698</v>
          </cell>
          <cell r="AI301" t="e">
            <v>#DIV/0!</v>
          </cell>
          <cell r="AJ301">
            <v>113.26259946949602</v>
          </cell>
          <cell r="AK301">
            <v>43.637420104590348</v>
          </cell>
          <cell r="AL301">
            <v>187.17948717948724</v>
          </cell>
          <cell r="AM301">
            <v>-43.343465045592701</v>
          </cell>
          <cell r="AN301">
            <v>-4.1036717062634978</v>
          </cell>
          <cell r="AO301">
            <v>-7.5862068965517295</v>
          </cell>
          <cell r="AP301">
            <v>191.11111111111109</v>
          </cell>
          <cell r="AQ301">
            <v>-92.20779220779221</v>
          </cell>
          <cell r="AR301">
            <v>156.11510791366908</v>
          </cell>
          <cell r="AS301">
            <v>-66.666666666666671</v>
          </cell>
          <cell r="AT301">
            <v>-83.870967741935488</v>
          </cell>
          <cell r="AU301">
            <v>-10</v>
          </cell>
          <cell r="AV301">
            <v>73.558003888528845</v>
          </cell>
          <cell r="AW301">
            <v>252.94117647058818</v>
          </cell>
          <cell r="AX301">
            <v>200</v>
          </cell>
          <cell r="AY301" t="e">
            <v>#DIV/0!</v>
          </cell>
          <cell r="AZ301">
            <v>-94.576271186440678</v>
          </cell>
          <cell r="BA301">
            <v>-44.156226971260139</v>
          </cell>
          <cell r="BB301">
            <v>175.89911939201608</v>
          </cell>
          <cell r="BC301">
            <v>-87.301587301587304</v>
          </cell>
          <cell r="BD301">
            <v>63.636363636363654</v>
          </cell>
          <cell r="BE301">
            <v>-92.211838006230522</v>
          </cell>
          <cell r="BF301">
            <v>-100</v>
          </cell>
          <cell r="BG301">
            <v>-93.939393939393938</v>
          </cell>
          <cell r="BH301">
            <v>-88.235294117647058</v>
          </cell>
          <cell r="BI301" t="e">
            <v>#DIV/0!</v>
          </cell>
          <cell r="BJ301">
            <v>-3.3035714285714306</v>
          </cell>
          <cell r="BK301">
            <v>1502.4590163934427</v>
          </cell>
          <cell r="BL301">
            <v>5.8425467310170802</v>
          </cell>
          <cell r="BM301">
            <v>5.8425467310170802</v>
          </cell>
          <cell r="BN301" t="e">
            <v>#DIV/0!</v>
          </cell>
          <cell r="BO301" t="e">
            <v>#DIV/0!</v>
          </cell>
          <cell r="BP301" t="e">
            <v>#DIV/0!</v>
          </cell>
          <cell r="BQ301" t="e">
            <v>#DIV/0!</v>
          </cell>
          <cell r="BR301" t="e">
            <v>#DIV/0!</v>
          </cell>
          <cell r="BS301" t="e">
            <v>#DIV/0!</v>
          </cell>
          <cell r="BT301" t="e">
            <v>#DIV/0!</v>
          </cell>
          <cell r="BU301" t="e">
            <v>#DIV/0!</v>
          </cell>
          <cell r="BV301">
            <v>-13.367523493606157</v>
          </cell>
          <cell r="BW301">
            <v>-8.9574155653450873</v>
          </cell>
          <cell r="BX301">
            <v>-22.062350119904082</v>
          </cell>
          <cell r="BY301" t="e">
            <v>#DIV/0!</v>
          </cell>
          <cell r="CA301">
            <v>201306</v>
          </cell>
          <cell r="CB301">
            <v>-2.1708321694913906</v>
          </cell>
          <cell r="CC301">
            <v>-2.1627301950205293</v>
          </cell>
          <cell r="CD301">
            <v>1.1757303557423171</v>
          </cell>
          <cell r="CE301">
            <v>-3.7790467574982216</v>
          </cell>
          <cell r="CF301">
            <v>-74.852497307791481</v>
          </cell>
          <cell r="CG301">
            <v>55.390230207748459</v>
          </cell>
          <cell r="CH301" t="e">
            <v>#DIV/0!</v>
          </cell>
          <cell r="CI301">
            <v>282.3729969314694</v>
          </cell>
          <cell r="CJ301">
            <v>-61.457109283196239</v>
          </cell>
          <cell r="CK301">
            <v>-75</v>
          </cell>
          <cell r="CL301" t="e">
            <v>#DIV/0!</v>
          </cell>
          <cell r="CM301" t="e">
            <v>#DIV/0!</v>
          </cell>
          <cell r="CN301">
            <v>40.692372393642927</v>
          </cell>
          <cell r="CO301">
            <v>-8.3038640586184727</v>
          </cell>
          <cell r="CP301">
            <v>308.88157894736838</v>
          </cell>
          <cell r="CQ301">
            <v>-11.002614178071639</v>
          </cell>
          <cell r="CR301">
            <v>117.45534580546857</v>
          </cell>
          <cell r="CS301">
            <v>4549.9999999999991</v>
          </cell>
          <cell r="CT301">
            <v>-64.747120681021528</v>
          </cell>
          <cell r="CU301">
            <v>-36.747125851550919</v>
          </cell>
          <cell r="CV301">
            <v>-80.613127088347312</v>
          </cell>
          <cell r="CW301" t="e">
            <v>#DIV/0!</v>
          </cell>
          <cell r="CX301">
            <v>243.53043478260872</v>
          </cell>
          <cell r="CY301">
            <v>542.81842818428186</v>
          </cell>
          <cell r="CZ301">
            <v>911.31221719457005</v>
          </cell>
          <cell r="DA301">
            <v>78.542510121457468</v>
          </cell>
          <cell r="DB301">
            <v>-44.201283350219519</v>
          </cell>
          <cell r="DC301">
            <v>-74.164810690423167</v>
          </cell>
          <cell r="DD301">
            <v>-100</v>
          </cell>
          <cell r="DE301">
            <v>-50.628366247755835</v>
          </cell>
          <cell r="DF301">
            <v>5.4362581143880107</v>
          </cell>
          <cell r="DG301">
            <v>-44.717566094303621</v>
          </cell>
          <cell r="DH301">
            <v>9.5227995758218213</v>
          </cell>
          <cell r="DI301" t="e">
            <v>#DIV/0!</v>
          </cell>
          <cell r="DJ301">
            <v>34.197154471544735</v>
          </cell>
          <cell r="DK301">
            <v>47.174049779854442</v>
          </cell>
          <cell r="DL301">
            <v>-40.840398083302617</v>
          </cell>
          <cell r="DM301">
            <v>-28.909718796250601</v>
          </cell>
          <cell r="DN301">
            <v>-28.154552823561204</v>
          </cell>
          <cell r="DO301">
            <v>-81.121419927390079</v>
          </cell>
          <cell r="DP301">
            <v>-13.145539906103281</v>
          </cell>
          <cell r="DQ301">
            <v>-99.019607843137251</v>
          </cell>
          <cell r="DR301">
            <v>-50.133761369716417</v>
          </cell>
          <cell r="DS301">
            <v>-87.5</v>
          </cell>
          <cell r="DT301">
            <v>-89.071038251366119</v>
          </cell>
          <cell r="DU301">
            <v>-76.618357487922708</v>
          </cell>
          <cell r="DV301">
            <v>78.102780850055296</v>
          </cell>
          <cell r="DW301">
            <v>20.805998125585745</v>
          </cell>
          <cell r="DX301">
            <v>-55.9228650137741</v>
          </cell>
          <cell r="DY301" t="e">
            <v>#DIV/0!</v>
          </cell>
          <cell r="DZ301">
            <v>-88.787878787878782</v>
          </cell>
          <cell r="EA301">
            <v>-47.289784572619872</v>
          </cell>
          <cell r="EB301">
            <v>182.05703825294029</v>
          </cell>
          <cell r="EC301">
            <v>-85.038167938931295</v>
          </cell>
          <cell r="ED301">
            <v>-57</v>
          </cell>
          <cell r="EE301">
            <v>-93.81009615384616</v>
          </cell>
          <cell r="EF301">
            <v>-98.019801980198025</v>
          </cell>
          <cell r="EG301">
            <v>-94.842406876790832</v>
          </cell>
          <cell r="EH301">
            <v>-94.25051334702259</v>
          </cell>
          <cell r="EI301">
            <v>166.66666666666663</v>
          </cell>
          <cell r="EJ301">
            <v>-5.9665871121718226</v>
          </cell>
          <cell r="EK301">
            <v>690.41811846689893</v>
          </cell>
          <cell r="EL301">
            <v>-15.468437077548444</v>
          </cell>
          <cell r="EM301">
            <v>-15.44125917649616</v>
          </cell>
          <cell r="EN301">
            <v>-47.780569514237861</v>
          </cell>
          <cell r="EO301" t="e">
            <v>#DIV/0!</v>
          </cell>
          <cell r="EP301" t="e">
            <v>#DIV/0!</v>
          </cell>
          <cell r="EQ301" t="e">
            <v>#DIV/0!</v>
          </cell>
          <cell r="ER301" t="e">
            <v>#DIV/0!</v>
          </cell>
          <cell r="ES301" t="e">
            <v>#DIV/0!</v>
          </cell>
          <cell r="ET301" t="e">
            <v>#DIV/0!</v>
          </cell>
          <cell r="EU301">
            <v>-47.780569514237861</v>
          </cell>
          <cell r="EV301">
            <v>-2.3080671780331272</v>
          </cell>
          <cell r="EW301">
            <v>-5.6212404065546622</v>
          </cell>
          <cell r="EX301">
            <v>5.9691482226693466</v>
          </cell>
          <cell r="EY301" t="e">
            <v>#DIV/0!</v>
          </cell>
        </row>
        <row r="302">
          <cell r="A302">
            <v>201307</v>
          </cell>
          <cell r="B302">
            <v>10.954025879324831</v>
          </cell>
          <cell r="C302">
            <v>15.178177728032182</v>
          </cell>
          <cell r="D302">
            <v>46.315537411687217</v>
          </cell>
          <cell r="E302">
            <v>63.540889566322022</v>
          </cell>
          <cell r="F302">
            <v>-90.625</v>
          </cell>
          <cell r="G302">
            <v>-15.448113207547152</v>
          </cell>
          <cell r="H302" t="e">
            <v>#DIV/0!</v>
          </cell>
          <cell r="I302">
            <v>-100</v>
          </cell>
          <cell r="J302">
            <v>0</v>
          </cell>
          <cell r="K302">
            <v>-100</v>
          </cell>
          <cell r="L302" t="e">
            <v>#DIV/0!</v>
          </cell>
          <cell r="M302" t="e">
            <v>#DIV/0!</v>
          </cell>
          <cell r="N302">
            <v>164.07922912205572</v>
          </cell>
          <cell r="O302">
            <v>47.876018770066679</v>
          </cell>
          <cell r="P302">
            <v>-93.258426966292134</v>
          </cell>
          <cell r="Q302">
            <v>40.164609053497941</v>
          </cell>
          <cell r="R302">
            <v>851.64433617539589</v>
          </cell>
          <cell r="S302">
            <v>100</v>
          </cell>
          <cell r="T302">
            <v>-17.760617760617762</v>
          </cell>
          <cell r="U302">
            <v>116.94675386237327</v>
          </cell>
          <cell r="V302">
            <v>20.799999999999997</v>
          </cell>
          <cell r="W302" t="e">
            <v>#DIV/0!</v>
          </cell>
          <cell r="X302">
            <v>329.0322580645161</v>
          </cell>
          <cell r="Y302">
            <v>-100</v>
          </cell>
          <cell r="Z302">
            <v>495.7627118644067</v>
          </cell>
          <cell r="AA302">
            <v>212.90322580645159</v>
          </cell>
          <cell r="AB302">
            <v>208.49206349206344</v>
          </cell>
          <cell r="AC302">
            <v>-64.86486486486487</v>
          </cell>
          <cell r="AD302">
            <v>-100</v>
          </cell>
          <cell r="AE302">
            <v>-100</v>
          </cell>
          <cell r="AF302">
            <v>2.7696827072425805</v>
          </cell>
          <cell r="AG302">
            <v>194.7839046199702</v>
          </cell>
          <cell r="AH302">
            <v>422.92191435768268</v>
          </cell>
          <cell r="AI302" t="e">
            <v>#DIV/0!</v>
          </cell>
          <cell r="AJ302">
            <v>250.31982942430704</v>
          </cell>
          <cell r="AK302">
            <v>-53.132938187976286</v>
          </cell>
          <cell r="AL302">
            <v>-16.032064128256508</v>
          </cell>
          <cell r="AM302">
            <v>-59.216255442670544</v>
          </cell>
          <cell r="AN302">
            <v>-32.962447844228095</v>
          </cell>
          <cell r="AO302">
            <v>-50.188679245283012</v>
          </cell>
          <cell r="AP302">
            <v>-91.341991341991346</v>
          </cell>
          <cell r="AQ302">
            <v>-100</v>
          </cell>
          <cell r="AR302">
            <v>233.7837837837838</v>
          </cell>
          <cell r="AS302">
            <v>-99.310344827586206</v>
          </cell>
          <cell r="AT302">
            <v>-89.705882352941174</v>
          </cell>
          <cell r="AU302">
            <v>-84.971098265895961</v>
          </cell>
          <cell r="AV302">
            <v>32.492041837198741</v>
          </cell>
          <cell r="AW302">
            <v>-1.5267175572518994</v>
          </cell>
          <cell r="AX302">
            <v>-32.692307692307693</v>
          </cell>
          <cell r="AY302" t="e">
            <v>#DIV/0!</v>
          </cell>
          <cell r="AZ302">
            <v>-95.270270270270274</v>
          </cell>
          <cell r="BA302">
            <v>-15.248765666540066</v>
          </cell>
          <cell r="BB302">
            <v>274.98554179817017</v>
          </cell>
          <cell r="BC302">
            <v>-75</v>
          </cell>
          <cell r="BD302" t="e">
            <v>#DIV/0!</v>
          </cell>
          <cell r="BE302">
            <v>-91.437308868501532</v>
          </cell>
          <cell r="BF302">
            <v>-88.235294117647058</v>
          </cell>
          <cell r="BG302">
            <v>-96.212121212121218</v>
          </cell>
          <cell r="BH302">
            <v>-85.714285714285708</v>
          </cell>
          <cell r="BI302" t="e">
            <v>#DIV/0!</v>
          </cell>
          <cell r="BJ302">
            <v>245.09090909090912</v>
          </cell>
          <cell r="BK302">
            <v>457.01149425287349</v>
          </cell>
          <cell r="BL302">
            <v>-53.503578570676765</v>
          </cell>
          <cell r="BM302">
            <v>-53.503578570676765</v>
          </cell>
          <cell r="BN302" t="e">
            <v>#DIV/0!</v>
          </cell>
          <cell r="BO302" t="e">
            <v>#DIV/0!</v>
          </cell>
          <cell r="BP302" t="e">
            <v>#DIV/0!</v>
          </cell>
          <cell r="BQ302" t="e">
            <v>#DIV/0!</v>
          </cell>
          <cell r="BR302" t="e">
            <v>#DIV/0!</v>
          </cell>
          <cell r="BS302" t="e">
            <v>#DIV/0!</v>
          </cell>
          <cell r="BT302" t="e">
            <v>#DIV/0!</v>
          </cell>
          <cell r="BU302" t="e">
            <v>#DIV/0!</v>
          </cell>
          <cell r="BV302">
            <v>-32.221948388090624</v>
          </cell>
          <cell r="BW302">
            <v>-38.755980861244019</v>
          </cell>
          <cell r="BX302">
            <v>-6.5420560747663501</v>
          </cell>
          <cell r="BY302" t="e">
            <v>#DIV/0!</v>
          </cell>
          <cell r="CA302">
            <v>201307</v>
          </cell>
          <cell r="CB302">
            <v>-0.4406820882344249</v>
          </cell>
          <cell r="CC302">
            <v>5.2724401492781681E-2</v>
          </cell>
          <cell r="CD302">
            <v>6.2293339995137273</v>
          </cell>
          <cell r="CE302">
            <v>3.0208320892870972</v>
          </cell>
          <cell r="CF302">
            <v>-74.86014887133696</v>
          </cell>
          <cell r="CG302">
            <v>38.32220485864471</v>
          </cell>
          <cell r="CH302" t="e">
            <v>#DIV/0!</v>
          </cell>
          <cell r="CI302">
            <v>274.20754087420744</v>
          </cell>
          <cell r="CJ302">
            <v>-55.876068376068375</v>
          </cell>
          <cell r="CK302">
            <v>-83.333333333333343</v>
          </cell>
          <cell r="CL302" t="e">
            <v>#DIV/0!</v>
          </cell>
          <cell r="CM302" t="e">
            <v>#DIV/0!</v>
          </cell>
          <cell r="CN302">
            <v>50.116531054503838</v>
          </cell>
          <cell r="CO302">
            <v>-1.611212657268851</v>
          </cell>
          <cell r="CP302">
            <v>297.44327261105792</v>
          </cell>
          <cell r="CQ302">
            <v>-6.6310386048801035</v>
          </cell>
          <cell r="CR302">
            <v>165.16542662656326</v>
          </cell>
          <cell r="CS302">
            <v>3066.6666666666665</v>
          </cell>
          <cell r="CT302">
            <v>-59.35283687943263</v>
          </cell>
          <cell r="CU302">
            <v>-20.19507129854756</v>
          </cell>
          <cell r="CV302">
            <v>-80.317785750896974</v>
          </cell>
          <cell r="CW302" t="e">
            <v>#DIV/0!</v>
          </cell>
          <cell r="CX302">
            <v>246.20956873315356</v>
          </cell>
          <cell r="CY302">
            <v>502.03045685279187</v>
          </cell>
          <cell r="CZ302">
            <v>766.66666666666663</v>
          </cell>
          <cell r="DA302">
            <v>93.525179856115102</v>
          </cell>
          <cell r="DB302">
            <v>-7.4458874458874504</v>
          </cell>
          <cell r="DC302">
            <v>-71.451104100946367</v>
          </cell>
          <cell r="DD302">
            <v>-100</v>
          </cell>
          <cell r="DE302">
            <v>-53.468697123519462</v>
          </cell>
          <cell r="DF302">
            <v>5.0891361268757862</v>
          </cell>
          <cell r="DG302">
            <v>-39.364820304433266</v>
          </cell>
          <cell r="DH302">
            <v>69.105100744236694</v>
          </cell>
          <cell r="DI302" t="e">
            <v>#DIV/0!</v>
          </cell>
          <cell r="DJ302">
            <v>57.20771850170263</v>
          </cell>
          <cell r="DK302">
            <v>29.61233414869173</v>
          </cell>
          <cell r="DL302">
            <v>-36.986301369863014</v>
          </cell>
          <cell r="DM302">
            <v>-34.043599409932796</v>
          </cell>
          <cell r="DN302">
            <v>-28.936651583710429</v>
          </cell>
          <cell r="DO302">
            <v>-78.134110787172006</v>
          </cell>
          <cell r="DP302">
            <v>-53.828828828828833</v>
          </cell>
          <cell r="DQ302">
            <v>-99.154929577464785</v>
          </cell>
          <cell r="DR302">
            <v>-29.300941993058998</v>
          </cell>
          <cell r="DS302">
            <v>-94.377510040160644</v>
          </cell>
          <cell r="DT302">
            <v>-89.125</v>
          </cell>
          <cell r="DU302">
            <v>-77.814569536423846</v>
          </cell>
          <cell r="DV302">
            <v>71.351887998923047</v>
          </cell>
          <cell r="DW302">
            <v>18.363939899833042</v>
          </cell>
          <cell r="DX302">
            <v>-53.012048192771083</v>
          </cell>
          <cell r="DY302" t="e">
            <v>#DIV/0!</v>
          </cell>
          <cell r="DZ302">
            <v>-89.975247524752476</v>
          </cell>
          <cell r="EA302">
            <v>-42.720181995450112</v>
          </cell>
          <cell r="EB302">
            <v>194.81560514255813</v>
          </cell>
          <cell r="EC302">
            <v>-84.798807749627429</v>
          </cell>
          <cell r="ED302">
            <v>-37</v>
          </cell>
          <cell r="EE302">
            <v>-93.420391762933207</v>
          </cell>
          <cell r="EF302">
            <v>-96.610169491525426</v>
          </cell>
          <cell r="EG302">
            <v>-95.060240963855421</v>
          </cell>
          <cell r="EH302">
            <v>-93.897637795275585</v>
          </cell>
          <cell r="EI302">
            <v>199.99999999999994</v>
          </cell>
          <cell r="EJ302">
            <v>18.788096091789171</v>
          </cell>
          <cell r="EK302">
            <v>643.34724153917466</v>
          </cell>
          <cell r="EL302">
            <v>-22.52508752558424</v>
          </cell>
          <cell r="EM302">
            <v>-22.507788827810415</v>
          </cell>
          <cell r="EN302">
            <v>-47.780569514237861</v>
          </cell>
          <cell r="EO302" t="e">
            <v>#DIV/0!</v>
          </cell>
          <cell r="EP302" t="e">
            <v>#DIV/0!</v>
          </cell>
          <cell r="EQ302" t="e">
            <v>#DIV/0!</v>
          </cell>
          <cell r="ER302" t="e">
            <v>#DIV/0!</v>
          </cell>
          <cell r="ES302" t="e">
            <v>#DIV/0!</v>
          </cell>
          <cell r="ET302" t="e">
            <v>#DIV/0!</v>
          </cell>
          <cell r="EU302">
            <v>-47.780569514237861</v>
          </cell>
          <cell r="EV302">
            <v>-8.1508720550303906</v>
          </cell>
          <cell r="EW302">
            <v>-12.685136072463166</v>
          </cell>
          <cell r="EX302">
            <v>4.1309074264789842</v>
          </cell>
          <cell r="EY302" t="e">
            <v>#DIV/0!</v>
          </cell>
        </row>
        <row r="303">
          <cell r="A303">
            <v>201308</v>
          </cell>
          <cell r="B303">
            <v>-1.3171053812250619</v>
          </cell>
          <cell r="C303">
            <v>3.4030124622668154</v>
          </cell>
          <cell r="D303">
            <v>0.88882201053314702</v>
          </cell>
          <cell r="E303">
            <v>-14.447966987378962</v>
          </cell>
          <cell r="F303">
            <v>-100</v>
          </cell>
          <cell r="G303">
            <v>30.220977279800792</v>
          </cell>
          <cell r="H303" t="e">
            <v>#DIV/0!</v>
          </cell>
          <cell r="I303" t="e">
            <v>#DIV/0!</v>
          </cell>
          <cell r="J303">
            <v>52.777777777777771</v>
          </cell>
          <cell r="K303" t="e">
            <v>#DIV/0!</v>
          </cell>
          <cell r="L303" t="e">
            <v>#DIV/0!</v>
          </cell>
          <cell r="M303" t="e">
            <v>#DIV/0!</v>
          </cell>
          <cell r="N303">
            <v>50.893495353824136</v>
          </cell>
          <cell r="O303">
            <v>-52.424833523912028</v>
          </cell>
          <cell r="P303">
            <v>-100</v>
          </cell>
          <cell r="Q303">
            <v>14.694148936170222</v>
          </cell>
          <cell r="R303">
            <v>535.95238095238096</v>
          </cell>
          <cell r="S303">
            <v>-86.666666666666671</v>
          </cell>
          <cell r="T303">
            <v>43.229166666666686</v>
          </cell>
          <cell r="U303">
            <v>87.308673547595362</v>
          </cell>
          <cell r="V303">
            <v>-89.944134078212286</v>
          </cell>
          <cell r="W303" t="e">
            <v>#DIV/0!</v>
          </cell>
          <cell r="X303">
            <v>24.115755627009648</v>
          </cell>
          <cell r="Y303">
            <v>-100</v>
          </cell>
          <cell r="Z303">
            <v>96.470588235294116</v>
          </cell>
          <cell r="AA303">
            <v>-47.741935483870968</v>
          </cell>
          <cell r="AB303">
            <v>131.70362903225805</v>
          </cell>
          <cell r="AC303">
            <v>-73.770491803278688</v>
          </cell>
          <cell r="AD303" t="e">
            <v>#DIV/0!</v>
          </cell>
          <cell r="AE303">
            <v>-100</v>
          </cell>
          <cell r="AF303">
            <v>22.017129862692457</v>
          </cell>
          <cell r="AG303">
            <v>125.64534231200901</v>
          </cell>
          <cell r="AH303">
            <v>143.90112842557764</v>
          </cell>
          <cell r="AI303" t="e">
            <v>#DIV/0!</v>
          </cell>
          <cell r="AJ303">
            <v>-25.935374149659864</v>
          </cell>
          <cell r="AK303">
            <v>-68.155339805825236</v>
          </cell>
          <cell r="AL303">
            <v>36.633663366336634</v>
          </cell>
          <cell r="AM303">
            <v>2.9556650246305338</v>
          </cell>
          <cell r="AN303">
            <v>-44.060773480662988</v>
          </cell>
          <cell r="AO303">
            <v>-26.530612244897966</v>
          </cell>
          <cell r="AP303">
            <v>-63.043478260869563</v>
          </cell>
          <cell r="AQ303">
            <v>-100</v>
          </cell>
          <cell r="AR303">
            <v>1025.4901960784314</v>
          </cell>
          <cell r="AS303">
            <v>-68.75</v>
          </cell>
          <cell r="AT303">
            <v>-96.296296296296291</v>
          </cell>
          <cell r="AU303">
            <v>-26.785714285714292</v>
          </cell>
          <cell r="AV303">
            <v>98.002824288884426</v>
          </cell>
          <cell r="AW303">
            <v>-23.076923076923066</v>
          </cell>
          <cell r="AX303">
            <v>65.454545454545439</v>
          </cell>
          <cell r="AY303" t="e">
            <v>#DIV/0!</v>
          </cell>
          <cell r="AZ303">
            <v>-80.829015544041454</v>
          </cell>
          <cell r="BA303">
            <v>-25.707112970711293</v>
          </cell>
          <cell r="BB303">
            <v>55.666078051686497</v>
          </cell>
          <cell r="BC303">
            <v>-94.73684210526315</v>
          </cell>
          <cell r="BD303">
            <v>83.333333333333314</v>
          </cell>
          <cell r="BE303">
            <v>-94.805194805194802</v>
          </cell>
          <cell r="BF303">
            <v>-90</v>
          </cell>
          <cell r="BG303">
            <v>-96.703296703296701</v>
          </cell>
          <cell r="BH303">
            <v>-97.777777777777771</v>
          </cell>
          <cell r="BI303" t="e">
            <v>#DIV/0!</v>
          </cell>
          <cell r="BJ303">
            <v>75.47683923705722</v>
          </cell>
          <cell r="BK303">
            <v>138.97058823529412</v>
          </cell>
          <cell r="BL303">
            <v>124.13462174862664</v>
          </cell>
          <cell r="BM303">
            <v>124.13462174862664</v>
          </cell>
          <cell r="BN303" t="e">
            <v>#DIV/0!</v>
          </cell>
          <cell r="BO303" t="e">
            <v>#DIV/0!</v>
          </cell>
          <cell r="BP303" t="e">
            <v>#DIV/0!</v>
          </cell>
          <cell r="BQ303" t="e">
            <v>#DIV/0!</v>
          </cell>
          <cell r="BR303" t="e">
            <v>#DIV/0!</v>
          </cell>
          <cell r="BS303" t="e">
            <v>#DIV/0!</v>
          </cell>
          <cell r="BT303" t="e">
            <v>#DIV/0!</v>
          </cell>
          <cell r="BU303" t="e">
            <v>#DIV/0!</v>
          </cell>
          <cell r="BV303">
            <v>-35.975956495501876</v>
          </cell>
          <cell r="BW303">
            <v>-13.748039728175641</v>
          </cell>
          <cell r="BX303">
            <v>-63.345551482839049</v>
          </cell>
          <cell r="BY303" t="e">
            <v>#DIV/0!</v>
          </cell>
          <cell r="CA303">
            <v>201308</v>
          </cell>
          <cell r="CB303">
            <v>-0.52300759604484881</v>
          </cell>
          <cell r="CC303">
            <v>0.34920178828414805</v>
          </cell>
          <cell r="CD303">
            <v>5.6523665152872837</v>
          </cell>
          <cell r="CE303">
            <v>0.94116356927445111</v>
          </cell>
          <cell r="CF303">
            <v>-74.895163121641048</v>
          </cell>
          <cell r="CG303">
            <v>36.816841131224351</v>
          </cell>
          <cell r="CH303" t="e">
            <v>#DIV/0!</v>
          </cell>
          <cell r="CI303">
            <v>274.20754087420744</v>
          </cell>
          <cell r="CJ303">
            <v>-48.11507936507936</v>
          </cell>
          <cell r="CK303">
            <v>-83.333333333333343</v>
          </cell>
          <cell r="CL303" t="e">
            <v>#DIV/0!</v>
          </cell>
          <cell r="CM303" t="e">
            <v>#DIV/0!</v>
          </cell>
          <cell r="CN303">
            <v>50.196294257934341</v>
          </cell>
          <cell r="CO303">
            <v>-8.7716582203293569</v>
          </cell>
          <cell r="CP303">
            <v>266.62735849056605</v>
          </cell>
          <cell r="CQ303">
            <v>-4.5914149443561172</v>
          </cell>
          <cell r="CR303">
            <v>208.6838060639933</v>
          </cell>
          <cell r="CS303">
            <v>438.88888888888891</v>
          </cell>
          <cell r="CT303">
            <v>-51.307189542483663</v>
          </cell>
          <cell r="CU303">
            <v>-10.019625720690613</v>
          </cell>
          <cell r="CV303">
            <v>-80.357764321013434</v>
          </cell>
          <cell r="CW303" t="e">
            <v>#DIV/0!</v>
          </cell>
          <cell r="CX303">
            <v>225.14486123818233</v>
          </cell>
          <cell r="CY303">
            <v>355.27831094049907</v>
          </cell>
          <cell r="CZ303">
            <v>478.95622895622898</v>
          </cell>
          <cell r="DA303">
            <v>42.956120092378768</v>
          </cell>
          <cell r="DB303">
            <v>12.952563913107724</v>
          </cell>
          <cell r="DC303">
            <v>-71.654676258992808</v>
          </cell>
          <cell r="DD303">
            <v>-100</v>
          </cell>
          <cell r="DE303">
            <v>-54.394693200663355</v>
          </cell>
          <cell r="DF303">
            <v>6.606312347285126</v>
          </cell>
          <cell r="DG303">
            <v>-34.608915054667776</v>
          </cell>
          <cell r="DH303">
            <v>87.991858887381255</v>
          </cell>
          <cell r="DI303" t="e">
            <v>#DIV/0!</v>
          </cell>
          <cell r="DJ303">
            <v>39.688227916144058</v>
          </cell>
          <cell r="DK303">
            <v>16.661307954472377</v>
          </cell>
          <cell r="DL303">
            <v>-30.640113798008542</v>
          </cell>
          <cell r="DM303">
            <v>-31.735054556631297</v>
          </cell>
          <cell r="DN303">
            <v>-31.065318818040453</v>
          </cell>
          <cell r="DO303">
            <v>-74.693877551020407</v>
          </cell>
          <cell r="DP303">
            <v>-54.693877551020407</v>
          </cell>
          <cell r="DQ303">
            <v>-99.190283400809719</v>
          </cell>
          <cell r="DR303">
            <v>-3.2882011605415897</v>
          </cell>
          <cell r="DS303">
            <v>-92.830188679245282</v>
          </cell>
          <cell r="DT303">
            <v>-89.578454332552695</v>
          </cell>
          <cell r="DU303">
            <v>-75.553797468354432</v>
          </cell>
          <cell r="DV303">
            <v>73.403743107866717</v>
          </cell>
          <cell r="DW303">
            <v>13.94481730052199</v>
          </cell>
          <cell r="DX303">
            <v>-39.148936170212764</v>
          </cell>
          <cell r="DY303" t="e">
            <v>#DIV/0!</v>
          </cell>
          <cell r="DZ303">
            <v>-88.99944720840243</v>
          </cell>
          <cell r="EA303">
            <v>-40.350590922865337</v>
          </cell>
          <cell r="EB303">
            <v>178.95215300083839</v>
          </cell>
          <cell r="EC303">
            <v>-85.072463768115938</v>
          </cell>
          <cell r="ED303">
            <v>-24.107142857142861</v>
          </cell>
          <cell r="EE303">
            <v>-93.56435643564356</v>
          </cell>
          <cell r="EF303">
            <v>-96.09375</v>
          </cell>
          <cell r="EG303">
            <v>-95.222584147665586</v>
          </cell>
          <cell r="EH303">
            <v>-94.213381555153703</v>
          </cell>
          <cell r="EI303">
            <v>233.33333333333331</v>
          </cell>
          <cell r="EJ303">
            <v>28.132954035035198</v>
          </cell>
          <cell r="EK303">
            <v>613.43218491059724</v>
          </cell>
          <cell r="EL303">
            <v>-21.185241249633961</v>
          </cell>
          <cell r="EM303">
            <v>-21.167191360134936</v>
          </cell>
          <cell r="EN303">
            <v>-47.780569514237861</v>
          </cell>
          <cell r="EO303" t="e">
            <v>#DIV/0!</v>
          </cell>
          <cell r="EP303" t="e">
            <v>#DIV/0!</v>
          </cell>
          <cell r="EQ303" t="e">
            <v>#DIV/0!</v>
          </cell>
          <cell r="ER303" t="e">
            <v>#DIV/0!</v>
          </cell>
          <cell r="ES303" t="e">
            <v>#DIV/0!</v>
          </cell>
          <cell r="ET303" t="e">
            <v>#DIV/0!</v>
          </cell>
          <cell r="EU303">
            <v>-47.780569514237861</v>
          </cell>
          <cell r="EV303">
            <v>-12.91538427327859</v>
          </cell>
          <cell r="EW303">
            <v>-12.828657137815412</v>
          </cell>
          <cell r="EX303">
            <v>-13.117546848381608</v>
          </cell>
          <cell r="EY303" t="e">
            <v>#DIV/0!</v>
          </cell>
        </row>
        <row r="304">
          <cell r="A304">
            <v>201309</v>
          </cell>
          <cell r="B304">
            <v>-8.95808504659405</v>
          </cell>
          <cell r="C304">
            <v>-7.2853009787308878</v>
          </cell>
          <cell r="D304">
            <v>-7.0444101074236869</v>
          </cell>
          <cell r="E304">
            <v>-19.847850995103272</v>
          </cell>
          <cell r="F304">
            <v>-100</v>
          </cell>
          <cell r="G304">
            <v>240.64417177914106</v>
          </cell>
          <cell r="H304" t="e">
            <v>#DIV/0!</v>
          </cell>
          <cell r="I304">
            <v>-100</v>
          </cell>
          <cell r="J304">
            <v>176.23762376237619</v>
          </cell>
          <cell r="K304" t="e">
            <v>#DIV/0!</v>
          </cell>
          <cell r="L304" t="e">
            <v>#DIV/0!</v>
          </cell>
          <cell r="M304" t="e">
            <v>#DIV/0!</v>
          </cell>
          <cell r="N304">
            <v>42.857142857142861</v>
          </cell>
          <cell r="O304">
            <v>-47.891600134937597</v>
          </cell>
          <cell r="P304">
            <v>-100</v>
          </cell>
          <cell r="Q304">
            <v>-6.4834024896265561</v>
          </cell>
          <cell r="R304">
            <v>55.619561220737864</v>
          </cell>
          <cell r="S304">
            <v>-100</v>
          </cell>
          <cell r="T304">
            <v>19.123505976095629</v>
          </cell>
          <cell r="U304">
            <v>98.099664547127134</v>
          </cell>
          <cell r="V304">
            <v>-44.897959183673464</v>
          </cell>
          <cell r="W304">
            <v>-100</v>
          </cell>
          <cell r="X304">
            <v>46.473029045643131</v>
          </cell>
          <cell r="Y304" t="e">
            <v>#DIV/0!</v>
          </cell>
          <cell r="Z304">
            <v>1125.7142857142858</v>
          </cell>
          <cell r="AA304">
            <v>-16.27906976744184</v>
          </cell>
          <cell r="AB304">
            <v>71.09500805152976</v>
          </cell>
          <cell r="AC304">
            <v>17.241379310344811</v>
          </cell>
          <cell r="AD304" t="e">
            <v>#DIV/0!</v>
          </cell>
          <cell r="AE304" t="e">
            <v>#DIV/0!</v>
          </cell>
          <cell r="AF304">
            <v>7.8607391281436065</v>
          </cell>
          <cell r="AG304">
            <v>101.88968335035753</v>
          </cell>
          <cell r="AH304">
            <v>42.661179698216728</v>
          </cell>
          <cell r="AI304" t="e">
            <v>#DIV/0!</v>
          </cell>
          <cell r="AJ304">
            <v>-92.18642906100068</v>
          </cell>
          <cell r="AK304">
            <v>-0.19821605550049526</v>
          </cell>
          <cell r="AL304">
            <v>75</v>
          </cell>
          <cell r="AM304">
            <v>-14.651493598862018</v>
          </cell>
          <cell r="AN304">
            <v>-52.642276422764226</v>
          </cell>
          <cell r="AO304">
            <v>36.486486486486456</v>
          </cell>
          <cell r="AP304">
            <v>-94.444444444444443</v>
          </cell>
          <cell r="AQ304">
            <v>-100</v>
          </cell>
          <cell r="AR304">
            <v>10.569105691056919</v>
          </cell>
          <cell r="AS304">
            <v>-96.666666666666671</v>
          </cell>
          <cell r="AT304">
            <v>-85.964912280701753</v>
          </cell>
          <cell r="AU304">
            <v>-31.578947368421069</v>
          </cell>
          <cell r="AV304">
            <v>66.17067277120691</v>
          </cell>
          <cell r="AW304">
            <v>-60.204081632653065</v>
          </cell>
          <cell r="AX304">
            <v>500</v>
          </cell>
          <cell r="AY304" t="e">
            <v>#DIV/0!</v>
          </cell>
          <cell r="AZ304">
            <v>-87.622149837133549</v>
          </cell>
          <cell r="BA304">
            <v>-36.463432725114963</v>
          </cell>
          <cell r="BB304">
            <v>70.179845883773339</v>
          </cell>
          <cell r="BC304">
            <v>-97.979797979797979</v>
          </cell>
          <cell r="BD304" t="e">
            <v>#DIV/0!</v>
          </cell>
          <cell r="BE304">
            <v>-98.623853211009177</v>
          </cell>
          <cell r="BF304">
            <v>-100</v>
          </cell>
          <cell r="BG304">
            <v>-96.296296296296291</v>
          </cell>
          <cell r="BH304">
            <v>-91.304347826086953</v>
          </cell>
          <cell r="BI304" t="e">
            <v>#DIV/0!</v>
          </cell>
          <cell r="BJ304">
            <v>76.349892008639301</v>
          </cell>
          <cell r="BK304">
            <v>307.05882352941171</v>
          </cell>
          <cell r="BL304">
            <v>-96.740088105726869</v>
          </cell>
          <cell r="BM304">
            <v>-96.740088105726869</v>
          </cell>
          <cell r="BN304" t="e">
            <v>#DIV/0!</v>
          </cell>
          <cell r="BO304" t="e">
            <v>#DIV/0!</v>
          </cell>
          <cell r="BP304" t="e">
            <v>#DIV/0!</v>
          </cell>
          <cell r="BQ304" t="e">
            <v>#DIV/0!</v>
          </cell>
          <cell r="BR304" t="e">
            <v>#DIV/0!</v>
          </cell>
          <cell r="BS304" t="e">
            <v>#DIV/0!</v>
          </cell>
          <cell r="BT304" t="e">
            <v>#DIV/0!</v>
          </cell>
          <cell r="BU304" t="e">
            <v>#DIV/0!</v>
          </cell>
          <cell r="BV304">
            <v>-23.652320780384599</v>
          </cell>
          <cell r="BW304">
            <v>-5.4870044631136921</v>
          </cell>
          <cell r="BX304">
            <v>-48.320413436692512</v>
          </cell>
          <cell r="BY304" t="e">
            <v>#DIV/0!</v>
          </cell>
          <cell r="CA304">
            <v>201309</v>
          </cell>
          <cell r="CB304">
            <v>-1.3251506364007355</v>
          </cell>
          <cell r="CC304">
            <v>-0.35108238101518907</v>
          </cell>
          <cell r="CD304">
            <v>4.2363817129041195</v>
          </cell>
          <cell r="CE304">
            <v>-1.5807947157662028</v>
          </cell>
          <cell r="CF304">
            <v>-74.981518639771878</v>
          </cell>
          <cell r="CG304">
            <v>44.223374017722819</v>
          </cell>
          <cell r="CH304" t="e">
            <v>#DIV/0!</v>
          </cell>
          <cell r="CI304">
            <v>268.67192636423397</v>
          </cell>
          <cell r="CJ304">
            <v>-27.682596934174924</v>
          </cell>
          <cell r="CK304">
            <v>-83.333333333333343</v>
          </cell>
          <cell r="CL304" t="e">
            <v>#DIV/0!</v>
          </cell>
          <cell r="CM304" t="e">
            <v>#DIV/0!</v>
          </cell>
          <cell r="CN304">
            <v>49.553108157868365</v>
          </cell>
          <cell r="CO304">
            <v>-13.590490147462575</v>
          </cell>
          <cell r="CP304">
            <v>220.26783414885398</v>
          </cell>
          <cell r="CQ304">
            <v>-4.7980513227213635</v>
          </cell>
          <cell r="CR304">
            <v>153.11262403773415</v>
          </cell>
          <cell r="CS304">
            <v>273.07692307692309</v>
          </cell>
          <cell r="CT304">
            <v>-44.757317525009256</v>
          </cell>
          <cell r="CU304">
            <v>-1.546661447454639</v>
          </cell>
          <cell r="CV304">
            <v>-80.237236403995567</v>
          </cell>
          <cell r="CW304">
            <v>-100</v>
          </cell>
          <cell r="CX304">
            <v>218.81158993969694</v>
          </cell>
          <cell r="CY304">
            <v>355.27831094049907</v>
          </cell>
          <cell r="CZ304">
            <v>547.13855421686753</v>
          </cell>
          <cell r="DA304">
            <v>37.605042016806721</v>
          </cell>
          <cell r="DB304">
            <v>20.665641288558476</v>
          </cell>
          <cell r="DC304">
            <v>-64.807436918990703</v>
          </cell>
          <cell r="DD304">
            <v>-100</v>
          </cell>
          <cell r="DE304">
            <v>-33.66500829187396</v>
          </cell>
          <cell r="DF304">
            <v>6.7305421998824784</v>
          </cell>
          <cell r="DG304">
            <v>-30.418900699212983</v>
          </cell>
          <cell r="DH304">
            <v>80.505210693248728</v>
          </cell>
          <cell r="DI304" t="e">
            <v>#DIV/0!</v>
          </cell>
          <cell r="DJ304">
            <v>12.357954545454547</v>
          </cell>
          <cell r="DK304">
            <v>15.634057971014499</v>
          </cell>
          <cell r="DL304">
            <v>-22.33289646133683</v>
          </cell>
          <cell r="DM304">
            <v>-30.859517387183772</v>
          </cell>
          <cell r="DN304">
            <v>-34.530026109660596</v>
          </cell>
          <cell r="DO304">
            <v>-69.365284974093257</v>
          </cell>
          <cell r="DP304">
            <v>-67.541436464088392</v>
          </cell>
          <cell r="DQ304">
            <v>-99.290780141843967</v>
          </cell>
          <cell r="DR304">
            <v>-2.5102692834322227</v>
          </cell>
          <cell r="DS304">
            <v>-94.382022471910119</v>
          </cell>
          <cell r="DT304">
            <v>-89.152892561983478</v>
          </cell>
          <cell r="DU304">
            <v>-72.479764532744667</v>
          </cell>
          <cell r="DV304">
            <v>72.616543018491853</v>
          </cell>
          <cell r="DW304">
            <v>0.61162079510704359</v>
          </cell>
          <cell r="DX304">
            <v>-25.726141078838168</v>
          </cell>
          <cell r="DY304" t="e">
            <v>#DIV/0!</v>
          </cell>
          <cell r="DZ304">
            <v>-88.799621928166346</v>
          </cell>
          <cell r="EA304">
            <v>-39.822723609991954</v>
          </cell>
          <cell r="EB304">
            <v>169.65146643541692</v>
          </cell>
          <cell r="EC304">
            <v>-86.692015209125472</v>
          </cell>
          <cell r="ED304">
            <v>-16.964285714285722</v>
          </cell>
          <cell r="EE304">
            <v>-94.016393442622956</v>
          </cell>
          <cell r="EF304">
            <v>-96.296296296296291</v>
          </cell>
          <cell r="EG304">
            <v>-95.282051282051285</v>
          </cell>
          <cell r="EH304">
            <v>-94.097222222222229</v>
          </cell>
          <cell r="EI304">
            <v>299.99999999999994</v>
          </cell>
          <cell r="EJ304">
            <v>34.003944773175533</v>
          </cell>
          <cell r="EK304">
            <v>602.4810765349032</v>
          </cell>
          <cell r="EL304">
            <v>-21.2888033688197</v>
          </cell>
          <cell r="EM304">
            <v>-21.270848426658659</v>
          </cell>
          <cell r="EN304">
            <v>-47.780569514237861</v>
          </cell>
          <cell r="EO304" t="e">
            <v>#DIV/0!</v>
          </cell>
          <cell r="EP304" t="e">
            <v>#DIV/0!</v>
          </cell>
          <cell r="EQ304" t="e">
            <v>#DIV/0!</v>
          </cell>
          <cell r="ER304" t="e">
            <v>#DIV/0!</v>
          </cell>
          <cell r="ES304" t="e">
            <v>#DIV/0!</v>
          </cell>
          <cell r="ET304" t="e">
            <v>#DIV/0!</v>
          </cell>
          <cell r="EU304">
            <v>-47.780569514237861</v>
          </cell>
          <cell r="EV304">
            <v>-14.422948059768885</v>
          </cell>
          <cell r="EW304">
            <v>-11.958685913389743</v>
          </cell>
          <cell r="EX304">
            <v>-19.71762751747525</v>
          </cell>
          <cell r="EY304" t="e">
            <v>#DIV/0!</v>
          </cell>
        </row>
        <row r="305">
          <cell r="A305">
            <v>201310</v>
          </cell>
          <cell r="B305">
            <v>-12.167086060933158</v>
          </cell>
          <cell r="C305">
            <v>-11.823401143854468</v>
          </cell>
          <cell r="D305">
            <v>-11.652095598602401</v>
          </cell>
          <cell r="E305">
            <v>-28.596790370848581</v>
          </cell>
          <cell r="F305">
            <v>7.6142131979695478</v>
          </cell>
          <cell r="G305">
            <v>408.33333333333331</v>
          </cell>
          <cell r="H305" t="e">
            <v>#DIV/0!</v>
          </cell>
          <cell r="I305" t="e">
            <v>#DIV/0!</v>
          </cell>
          <cell r="J305">
            <v>2754.5454545454545</v>
          </cell>
          <cell r="K305">
            <v>-100</v>
          </cell>
          <cell r="L305" t="e">
            <v>#DIV/0!</v>
          </cell>
          <cell r="M305" t="e">
            <v>#DIV/0!</v>
          </cell>
          <cell r="N305">
            <v>65.050916496945007</v>
          </cell>
          <cell r="O305">
            <v>-51.603932685062261</v>
          </cell>
          <cell r="P305">
            <v>-99.889819303658001</v>
          </cell>
          <cell r="Q305">
            <v>-18.659793814433002</v>
          </cell>
          <cell r="R305">
            <v>125.95161041762984</v>
          </cell>
          <cell r="S305">
            <v>600</v>
          </cell>
          <cell r="T305">
            <v>-60.439560439560438</v>
          </cell>
          <cell r="U305">
            <v>82.435979557571727</v>
          </cell>
          <cell r="V305">
            <v>390.00000000000006</v>
          </cell>
          <cell r="W305">
            <v>-100</v>
          </cell>
          <cell r="X305">
            <v>920.40816326530614</v>
          </cell>
          <cell r="Y305">
            <v>-100</v>
          </cell>
          <cell r="Z305">
            <v>16060</v>
          </cell>
          <cell r="AA305">
            <v>-34.615384615384613</v>
          </cell>
          <cell r="AB305">
            <v>61.264300381343503</v>
          </cell>
          <cell r="AC305" t="e">
            <v>#DIV/0!</v>
          </cell>
          <cell r="AD305" t="e">
            <v>#DIV/0!</v>
          </cell>
          <cell r="AE305">
            <v>1.6129032258064484</v>
          </cell>
          <cell r="AF305">
            <v>11.509295580889642</v>
          </cell>
          <cell r="AG305">
            <v>-3.4407188253342014</v>
          </cell>
          <cell r="AH305">
            <v>8.0078125</v>
          </cell>
          <cell r="AI305" t="e">
            <v>#DIV/0!</v>
          </cell>
          <cell r="AJ305">
            <v>47.318339100346037</v>
          </cell>
          <cell r="AK305">
            <v>-79.416531604538079</v>
          </cell>
          <cell r="AL305">
            <v>207.73809523809518</v>
          </cell>
          <cell r="AM305">
            <v>-46.399055489964589</v>
          </cell>
          <cell r="AN305">
            <v>-67.36641221374046</v>
          </cell>
          <cell r="AO305">
            <v>0.6172839506172636</v>
          </cell>
          <cell r="AP305">
            <v>-100</v>
          </cell>
          <cell r="AQ305">
            <v>-100</v>
          </cell>
          <cell r="AR305">
            <v>447.74193548387098</v>
          </cell>
          <cell r="AS305">
            <v>-81.25</v>
          </cell>
          <cell r="AT305">
            <v>-98.773006134969322</v>
          </cell>
          <cell r="AU305">
            <v>-28.333333333333329</v>
          </cell>
          <cell r="AV305">
            <v>98.669492523254462</v>
          </cell>
          <cell r="AW305">
            <v>-96.23940677966101</v>
          </cell>
          <cell r="AX305">
            <v>247.61904761904765</v>
          </cell>
          <cell r="AY305" t="e">
            <v>#DIV/0!</v>
          </cell>
          <cell r="AZ305">
            <v>-83.904109589041099</v>
          </cell>
          <cell r="BA305">
            <v>8.9289690492095417</v>
          </cell>
          <cell r="BB305">
            <v>176.8874264049752</v>
          </cell>
          <cell r="BC305">
            <v>-95.744680851063833</v>
          </cell>
          <cell r="BD305" t="e">
            <v>#DIV/0!</v>
          </cell>
          <cell r="BE305">
            <v>-95.810055865921782</v>
          </cell>
          <cell r="BF305">
            <v>-88.888888888888886</v>
          </cell>
          <cell r="BG305">
            <v>-96.666666666666671</v>
          </cell>
          <cell r="BH305">
            <v>-92.857142857142861</v>
          </cell>
          <cell r="BI305" t="e">
            <v>#DIV/0!</v>
          </cell>
          <cell r="BJ305">
            <v>34.95024875621894</v>
          </cell>
          <cell r="BK305">
            <v>1624.6753246753246</v>
          </cell>
          <cell r="BL305">
            <v>-77.4331968012483</v>
          </cell>
          <cell r="BM305">
            <v>-77.4331968012483</v>
          </cell>
          <cell r="BN305" t="e">
            <v>#DIV/0!</v>
          </cell>
          <cell r="BO305" t="e">
            <v>#DIV/0!</v>
          </cell>
          <cell r="BP305" t="e">
            <v>#DIV/0!</v>
          </cell>
          <cell r="BQ305" t="e">
            <v>#DIV/0!</v>
          </cell>
          <cell r="BR305" t="e">
            <v>#DIV/0!</v>
          </cell>
          <cell r="BS305" t="e">
            <v>#DIV/0!</v>
          </cell>
          <cell r="BT305" t="e">
            <v>#DIV/0!</v>
          </cell>
          <cell r="BU305" t="e">
            <v>#DIV/0!</v>
          </cell>
          <cell r="BV305">
            <v>-16.023632807963253</v>
          </cell>
          <cell r="BW305">
            <v>-7.4609600925390538</v>
          </cell>
          <cell r="BX305">
            <v>-27.536231884057969</v>
          </cell>
          <cell r="BY305" t="e">
            <v>#DIV/0!</v>
          </cell>
          <cell r="CA305">
            <v>201310</v>
          </cell>
          <cell r="CB305">
            <v>-2.3845335860899866</v>
          </cell>
          <cell r="CC305">
            <v>-1.4583463367831229</v>
          </cell>
          <cell r="CD305">
            <v>2.409832156618009</v>
          </cell>
          <cell r="CE305">
            <v>-4.9678965810619076</v>
          </cell>
          <cell r="CF305">
            <v>-74.736762936221425</v>
          </cell>
          <cell r="CG305">
            <v>44.466722361459205</v>
          </cell>
          <cell r="CH305" t="e">
            <v>#DIV/0!</v>
          </cell>
          <cell r="CI305">
            <v>300.82182774490451</v>
          </cell>
          <cell r="CJ305">
            <v>-0.3571428571428612</v>
          </cell>
          <cell r="CK305">
            <v>-98.630136986301366</v>
          </cell>
          <cell r="CL305" t="e">
            <v>#DIV/0!</v>
          </cell>
          <cell r="CM305" t="e">
            <v>#DIV/0!</v>
          </cell>
          <cell r="CN305">
            <v>50.730017322444979</v>
          </cell>
          <cell r="CO305">
            <v>-18.675052974363552</v>
          </cell>
          <cell r="CP305">
            <v>47.737798361239783</v>
          </cell>
          <cell r="CQ305">
            <v>-6.1705711223396236</v>
          </cell>
          <cell r="CR305">
            <v>147.02713900973689</v>
          </cell>
          <cell r="CS305">
            <v>285.18518518518516</v>
          </cell>
          <cell r="CT305">
            <v>-45.748004165220401</v>
          </cell>
          <cell r="CU305">
            <v>5.0514813565893064</v>
          </cell>
          <cell r="CV305">
            <v>-79.694212203796951</v>
          </cell>
          <cell r="CW305">
            <v>-100</v>
          </cell>
          <cell r="CX305">
            <v>238.47033595425296</v>
          </cell>
          <cell r="CY305">
            <v>354.40613026819926</v>
          </cell>
          <cell r="CZ305">
            <v>663.07922272047836</v>
          </cell>
          <cell r="DA305">
            <v>30.492424242424249</v>
          </cell>
          <cell r="DB305">
            <v>25.826962520977048</v>
          </cell>
          <cell r="DC305">
            <v>-64.807436918990703</v>
          </cell>
          <cell r="DD305">
            <v>-100</v>
          </cell>
          <cell r="DE305">
            <v>-27.647867950481427</v>
          </cell>
          <cell r="DF305">
            <v>7.216417007000004</v>
          </cell>
          <cell r="DG305">
            <v>-28.617829083088239</v>
          </cell>
          <cell r="DH305">
            <v>72.969955339017417</v>
          </cell>
          <cell r="DI305" t="e">
            <v>#DIV/0!</v>
          </cell>
          <cell r="DJ305">
            <v>17.288921425085405</v>
          </cell>
          <cell r="DK305">
            <v>12.219828840891878</v>
          </cell>
          <cell r="DL305">
            <v>-12.628671855385392</v>
          </cell>
          <cell r="DM305">
            <v>-31.763251853886274</v>
          </cell>
          <cell r="DN305">
            <v>-41.233766233766247</v>
          </cell>
          <cell r="DO305">
            <v>-65.876923076923077</v>
          </cell>
          <cell r="DP305">
            <v>-72.255017709563162</v>
          </cell>
          <cell r="DQ305">
            <v>-99.412915851272018</v>
          </cell>
          <cell r="DR305">
            <v>27.237851662404083</v>
          </cell>
          <cell r="DS305">
            <v>-93.926247288503248</v>
          </cell>
          <cell r="DT305">
            <v>-90.539345711759509</v>
          </cell>
          <cell r="DU305">
            <v>-70.613107822410143</v>
          </cell>
          <cell r="DV305">
            <v>75.357005734385268</v>
          </cell>
          <cell r="DW305">
            <v>-51.291512915129154</v>
          </cell>
          <cell r="DX305">
            <v>-14.314115308151088</v>
          </cell>
          <cell r="DY305" t="e">
            <v>#DIV/0!</v>
          </cell>
          <cell r="DZ305">
            <v>-88.205980066445179</v>
          </cell>
          <cell r="EA305">
            <v>-35.778019988546319</v>
          </cell>
          <cell r="EB305">
            <v>170.20973825571224</v>
          </cell>
          <cell r="EC305">
            <v>-87.655719139297844</v>
          </cell>
          <cell r="ED305">
            <v>-14.285714285714292</v>
          </cell>
          <cell r="EE305">
            <v>-94.24588992137241</v>
          </cell>
          <cell r="EF305">
            <v>-95.424836601307192</v>
          </cell>
          <cell r="EG305">
            <v>-95.362318840579718</v>
          </cell>
          <cell r="EH305">
            <v>-94.01294498381877</v>
          </cell>
          <cell r="EI305">
            <v>333.33333333333331</v>
          </cell>
          <cell r="EJ305">
            <v>34.094422642406954</v>
          </cell>
          <cell r="EK305">
            <v>634.54175152749474</v>
          </cell>
          <cell r="EL305">
            <v>-21.375575592755908</v>
          </cell>
          <cell r="EM305">
            <v>-21.357707138481032</v>
          </cell>
          <cell r="EN305">
            <v>-47.780569514237861</v>
          </cell>
          <cell r="EO305" t="e">
            <v>#DIV/0!</v>
          </cell>
          <cell r="EP305" t="e">
            <v>#DIV/0!</v>
          </cell>
          <cell r="EQ305" t="e">
            <v>#DIV/0!</v>
          </cell>
          <cell r="ER305" t="e">
            <v>#DIV/0!</v>
          </cell>
          <cell r="ES305" t="e">
            <v>#DIV/0!</v>
          </cell>
          <cell r="ET305" t="e">
            <v>#DIV/0!</v>
          </cell>
          <cell r="EU305">
            <v>-47.780569514237861</v>
          </cell>
          <cell r="EV305">
            <v>-14.604601004007819</v>
          </cell>
          <cell r="EW305">
            <v>-11.521824616594571</v>
          </cell>
          <cell r="EX305">
            <v>-20.864583948502926</v>
          </cell>
          <cell r="EY305" t="e">
            <v>#DIV/0!</v>
          </cell>
        </row>
        <row r="306">
          <cell r="A306">
            <v>201311</v>
          </cell>
          <cell r="B306">
            <v>82.535696610957444</v>
          </cell>
          <cell r="C306">
            <v>88.667468585395994</v>
          </cell>
          <cell r="D306">
            <v>24.16500906163472</v>
          </cell>
          <cell r="E306">
            <v>21.583183227625469</v>
          </cell>
          <cell r="F306">
            <v>-100</v>
          </cell>
          <cell r="G306">
            <v>30.319148936170194</v>
          </cell>
          <cell r="H306" t="e">
            <v>#DIV/0!</v>
          </cell>
          <cell r="I306">
            <v>-100</v>
          </cell>
          <cell r="J306">
            <v>-30</v>
          </cell>
          <cell r="K306" t="e">
            <v>#DIV/0!</v>
          </cell>
          <cell r="L306" t="e">
            <v>#DIV/0!</v>
          </cell>
          <cell r="M306" t="e">
            <v>#DIV/0!</v>
          </cell>
          <cell r="N306">
            <v>17.893163989540525</v>
          </cell>
          <cell r="O306">
            <v>-14.150194324877759</v>
          </cell>
          <cell r="P306">
            <v>-99.830508474576277</v>
          </cell>
          <cell r="Q306">
            <v>68.403074295473971</v>
          </cell>
          <cell r="R306">
            <v>270.11140991164041</v>
          </cell>
          <cell r="S306">
            <v>-100</v>
          </cell>
          <cell r="T306">
            <v>-48.979591836734691</v>
          </cell>
          <cell r="U306">
            <v>118.12507323409355</v>
          </cell>
          <cell r="V306">
            <v>-62.857142857142861</v>
          </cell>
          <cell r="W306">
            <v>-100</v>
          </cell>
          <cell r="X306">
            <v>-58.25454545454545</v>
          </cell>
          <cell r="Y306">
            <v>650</v>
          </cell>
          <cell r="Z306">
            <v>21416.666666666664</v>
          </cell>
          <cell r="AA306">
            <v>2.2727272727272663</v>
          </cell>
          <cell r="AB306">
            <v>91.234531526222753</v>
          </cell>
          <cell r="AC306" t="e">
            <v>#DIV/0!</v>
          </cell>
          <cell r="AD306" t="e">
            <v>#DIV/0!</v>
          </cell>
          <cell r="AE306" t="e">
            <v>#DIV/0!</v>
          </cell>
          <cell r="AF306">
            <v>10.236514856383948</v>
          </cell>
          <cell r="AG306">
            <v>-22.776470588235298</v>
          </cell>
          <cell r="AH306">
            <v>-3.9664804469273633</v>
          </cell>
          <cell r="AI306" t="e">
            <v>#DIV/0!</v>
          </cell>
          <cell r="AJ306">
            <v>-79.740871613663131</v>
          </cell>
          <cell r="AK306">
            <v>71.370558375634516</v>
          </cell>
          <cell r="AL306">
            <v>49.72972972972974</v>
          </cell>
          <cell r="AM306">
            <v>-56.72645739910314</v>
          </cell>
          <cell r="AN306">
            <v>-58.737316798196169</v>
          </cell>
          <cell r="AO306">
            <v>39.901477832512313</v>
          </cell>
          <cell r="AP306">
            <v>-94.392523364485982</v>
          </cell>
          <cell r="AQ306">
            <v>-100</v>
          </cell>
          <cell r="AR306">
            <v>-20.274914089347078</v>
          </cell>
          <cell r="AS306">
            <v>-99.290780141843967</v>
          </cell>
          <cell r="AT306">
            <v>-99.122807017543863</v>
          </cell>
          <cell r="AU306">
            <v>-75</v>
          </cell>
          <cell r="AV306">
            <v>68.12620082920418</v>
          </cell>
          <cell r="AW306">
            <v>-84.13559322033899</v>
          </cell>
          <cell r="AX306">
            <v>342.85714285714278</v>
          </cell>
          <cell r="AY306" t="e">
            <v>#DIV/0!</v>
          </cell>
          <cell r="AZ306">
            <v>-82.329317269076313</v>
          </cell>
          <cell r="BA306">
            <v>-12.148178807947019</v>
          </cell>
          <cell r="BB306">
            <v>349.3556470967996</v>
          </cell>
          <cell r="BC306">
            <v>-99.038461538461533</v>
          </cell>
          <cell r="BD306" t="e">
            <v>#DIV/0!</v>
          </cell>
          <cell r="BE306">
            <v>-98.773006134969322</v>
          </cell>
          <cell r="BF306">
            <v>-82.352941176470594</v>
          </cell>
          <cell r="BG306">
            <v>-95</v>
          </cell>
          <cell r="BH306">
            <v>-96.969696969696969</v>
          </cell>
          <cell r="BI306" t="e">
            <v>#DIV/0!</v>
          </cell>
          <cell r="BJ306">
            <v>656.41025641025647</v>
          </cell>
          <cell r="BK306">
            <v>535.71428571428567</v>
          </cell>
          <cell r="BL306">
            <v>983.87416011250593</v>
          </cell>
          <cell r="BM306">
            <v>983.87416011250593</v>
          </cell>
          <cell r="BN306" t="e">
            <v>#DIV/0!</v>
          </cell>
          <cell r="BO306" t="e">
            <v>#DIV/0!</v>
          </cell>
          <cell r="BP306" t="e">
            <v>#DIV/0!</v>
          </cell>
          <cell r="BQ306" t="e">
            <v>#DIV/0!</v>
          </cell>
          <cell r="BR306" t="e">
            <v>#DIV/0!</v>
          </cell>
          <cell r="BS306" t="e">
            <v>#DIV/0!</v>
          </cell>
          <cell r="BT306" t="e">
            <v>#DIV/0!</v>
          </cell>
          <cell r="BU306" t="e">
            <v>#DIV/0!</v>
          </cell>
          <cell r="BV306">
            <v>7.8811822690150564</v>
          </cell>
          <cell r="BW306">
            <v>-4.6993098915543783</v>
          </cell>
          <cell r="BX306">
            <v>46.596858638743441</v>
          </cell>
          <cell r="BY306" t="e">
            <v>#DIV/0!</v>
          </cell>
          <cell r="CA306">
            <v>201311</v>
          </cell>
          <cell r="CB306">
            <v>3.2030492375374422</v>
          </cell>
          <cell r="CC306">
            <v>4.4392686250017306</v>
          </cell>
          <cell r="CD306">
            <v>3.9839196381188771</v>
          </cell>
          <cell r="CE306">
            <v>-3.3694921952623389</v>
          </cell>
          <cell r="CF306">
            <v>-74.737522938539755</v>
          </cell>
          <cell r="CG306">
            <v>43.500596751595651</v>
          </cell>
          <cell r="CH306" t="e">
            <v>#DIV/0!</v>
          </cell>
          <cell r="CI306">
            <v>300.03280839894995</v>
          </cell>
          <cell r="CJ306">
            <v>-0.87719298245613686</v>
          </cell>
          <cell r="CK306">
            <v>-98.630136986301366</v>
          </cell>
          <cell r="CL306" t="e">
            <v>#DIV/0!</v>
          </cell>
          <cell r="CM306" t="e">
            <v>#DIV/0!</v>
          </cell>
          <cell r="CN306">
            <v>46.064433947242748</v>
          </cell>
          <cell r="CO306">
            <v>-18.429330065359508</v>
          </cell>
          <cell r="CP306">
            <v>29.601083220497856</v>
          </cell>
          <cell r="CQ306">
            <v>-1.9649393180504831</v>
          </cell>
          <cell r="CR306">
            <v>157.17725328686834</v>
          </cell>
          <cell r="CS306">
            <v>246.66666666666663</v>
          </cell>
          <cell r="CT306">
            <v>-45.802047781569968</v>
          </cell>
          <cell r="CU306">
            <v>12.699193505908084</v>
          </cell>
          <cell r="CV306">
            <v>-79.65348017418151</v>
          </cell>
          <cell r="CW306">
            <v>-100</v>
          </cell>
          <cell r="CX306">
            <v>189.7252090800477</v>
          </cell>
          <cell r="CY306">
            <v>355.53435114503816</v>
          </cell>
          <cell r="CZ306">
            <v>847.55555555555554</v>
          </cell>
          <cell r="DA306">
            <v>28.32167832167832</v>
          </cell>
          <cell r="DB306">
            <v>33.175543712138733</v>
          </cell>
          <cell r="DC306">
            <v>-64.807436918990703</v>
          </cell>
          <cell r="DD306">
            <v>-100</v>
          </cell>
          <cell r="DE306">
            <v>-23.93397524071527</v>
          </cell>
          <cell r="DF306">
            <v>7.5063347979665451</v>
          </cell>
          <cell r="DG306">
            <v>-28.441694809433244</v>
          </cell>
          <cell r="DH306">
            <v>61.140697474660669</v>
          </cell>
          <cell r="DI306" t="e">
            <v>#DIV/0!</v>
          </cell>
          <cell r="DJ306">
            <v>0.63674954517887272</v>
          </cell>
          <cell r="DK306">
            <v>18.305739802580007</v>
          </cell>
          <cell r="DL306">
            <v>-9.8608445297504801</v>
          </cell>
          <cell r="DM306">
            <v>-34.487399070222637</v>
          </cell>
          <cell r="DN306">
            <v>-43.041807383253769</v>
          </cell>
          <cell r="DO306">
            <v>-59.658268172603528</v>
          </cell>
          <cell r="DP306">
            <v>-76.720075400565506</v>
          </cell>
          <cell r="DQ306">
            <v>-99.54233409610984</v>
          </cell>
          <cell r="DR306">
            <v>21.994690936670452</v>
          </cell>
          <cell r="DS306">
            <v>-95.182724252491695</v>
          </cell>
          <cell r="DT306">
            <v>-91.325301204819283</v>
          </cell>
          <cell r="DU306">
            <v>-70.858283433133735</v>
          </cell>
          <cell r="DV306">
            <v>74.568023833167842</v>
          </cell>
          <cell r="DW306">
            <v>-56.976880647811292</v>
          </cell>
          <cell r="DX306">
            <v>-4.6421663442940115</v>
          </cell>
          <cell r="DY306" t="e">
            <v>#DIV/0!</v>
          </cell>
          <cell r="DZ306">
            <v>-87.655250282273244</v>
          </cell>
          <cell r="EA306">
            <v>-33.841561657310521</v>
          </cell>
          <cell r="EB306">
            <v>179.74622517903725</v>
          </cell>
          <cell r="EC306">
            <v>-88.855116514690991</v>
          </cell>
          <cell r="ED306">
            <v>-10.714285714285722</v>
          </cell>
          <cell r="EE306">
            <v>-94.495103005741299</v>
          </cell>
          <cell r="EF306">
            <v>-94.117647058823536</v>
          </cell>
          <cell r="EG306">
            <v>-95.336322869955154</v>
          </cell>
          <cell r="EH306">
            <v>-94.162826420890937</v>
          </cell>
          <cell r="EI306">
            <v>366.66666666666663</v>
          </cell>
          <cell r="EJ306">
            <v>42.63429509734928</v>
          </cell>
          <cell r="EK306">
            <v>624.42413162705645</v>
          </cell>
          <cell r="EL306">
            <v>6.8956502874385706</v>
          </cell>
          <cell r="EM306">
            <v>6.9316088375425835</v>
          </cell>
          <cell r="EN306">
            <v>-47.780569514237861</v>
          </cell>
          <cell r="EO306" t="e">
            <v>#DIV/0!</v>
          </cell>
          <cell r="EP306" t="e">
            <v>#DIV/0!</v>
          </cell>
          <cell r="EQ306" t="e">
            <v>#DIV/0!</v>
          </cell>
          <cell r="ER306" t="e">
            <v>#DIV/0!</v>
          </cell>
          <cell r="ES306" t="e">
            <v>#DIV/0!</v>
          </cell>
          <cell r="ET306" t="e">
            <v>#DIV/0!</v>
          </cell>
          <cell r="EU306">
            <v>-47.780569514237861</v>
          </cell>
          <cell r="EV306">
            <v>-13.01872923287857</v>
          </cell>
          <cell r="EW306">
            <v>-10.984603441583658</v>
          </cell>
          <cell r="EX306">
            <v>-17.262969588550988</v>
          </cell>
          <cell r="EY306" t="e">
            <v>#DIV/0!</v>
          </cell>
        </row>
        <row r="307">
          <cell r="A307">
            <v>201312</v>
          </cell>
          <cell r="B307">
            <v>54.311702199531084</v>
          </cell>
          <cell r="C307">
            <v>55.109460034524091</v>
          </cell>
          <cell r="D307">
            <v>15.047363583907554</v>
          </cell>
          <cell r="E307">
            <v>13.634810255423631</v>
          </cell>
          <cell r="F307">
            <v>-96.910112359550567</v>
          </cell>
          <cell r="G307">
            <v>98.038116591928258</v>
          </cell>
          <cell r="H307" t="e">
            <v>#DIV/0!</v>
          </cell>
          <cell r="I307">
            <v>-34.977578475336315</v>
          </cell>
          <cell r="J307" t="e">
            <v>#DIV/0!</v>
          </cell>
          <cell r="K307" t="e">
            <v>#DIV/0!</v>
          </cell>
          <cell r="L307" t="e">
            <v>#DIV/0!</v>
          </cell>
          <cell r="M307" t="e">
            <v>#DIV/0!</v>
          </cell>
          <cell r="N307">
            <v>55.774316779312358</v>
          </cell>
          <cell r="O307">
            <v>28.241952169415214</v>
          </cell>
          <cell r="P307">
            <v>-99.399759903961581</v>
          </cell>
          <cell r="Q307">
            <v>10.653628409675761</v>
          </cell>
          <cell r="R307">
            <v>-35.342019543973947</v>
          </cell>
          <cell r="S307" t="e">
            <v>#DIV/0!</v>
          </cell>
          <cell r="T307">
            <v>1550</v>
          </cell>
          <cell r="U307">
            <v>8.1786569921137726</v>
          </cell>
          <cell r="V307">
            <v>-90.721649484536087</v>
          </cell>
          <cell r="W307" t="e">
            <v>#DIV/0!</v>
          </cell>
          <cell r="X307">
            <v>-63.57986326911125</v>
          </cell>
          <cell r="Y307">
            <v>-40.495867768595041</v>
          </cell>
          <cell r="Z307">
            <v>60.909090909090907</v>
          </cell>
          <cell r="AA307" t="e">
            <v>#DIV/0!</v>
          </cell>
          <cell r="AB307">
            <v>10.933878663939993</v>
          </cell>
          <cell r="AC307">
            <v>-100</v>
          </cell>
          <cell r="AD307" t="e">
            <v>#DIV/0!</v>
          </cell>
          <cell r="AE307">
            <v>69.444444444444429</v>
          </cell>
          <cell r="AF307">
            <v>15.37770401607294</v>
          </cell>
          <cell r="AG307">
            <v>-67.14169381107493</v>
          </cell>
          <cell r="AH307">
            <v>462.95180722891564</v>
          </cell>
          <cell r="AI307" t="e">
            <v>#DIV/0!</v>
          </cell>
          <cell r="AJ307">
            <v>4.8355899419729127</v>
          </cell>
          <cell r="AK307">
            <v>79.69160104986878</v>
          </cell>
          <cell r="AL307">
            <v>155.22388059701498</v>
          </cell>
          <cell r="AM307">
            <v>11.793611793611774</v>
          </cell>
          <cell r="AN307">
            <v>-1.1520737327189039</v>
          </cell>
          <cell r="AO307">
            <v>575.75757575757575</v>
          </cell>
          <cell r="AP307">
            <v>70.454545454545439</v>
          </cell>
          <cell r="AQ307">
            <v>-100</v>
          </cell>
          <cell r="AR307">
            <v>26.368159203980127</v>
          </cell>
          <cell r="AS307">
            <v>-90.476190476190482</v>
          </cell>
          <cell r="AT307">
            <v>-98.461538461538467</v>
          </cell>
          <cell r="AU307">
            <v>-84.090909090909093</v>
          </cell>
          <cell r="AV307">
            <v>10.417354916859381</v>
          </cell>
          <cell r="AW307">
            <v>-67.831149927219798</v>
          </cell>
          <cell r="AX307">
            <v>-62.280701754385973</v>
          </cell>
          <cell r="AY307" t="e">
            <v>#DIV/0!</v>
          </cell>
          <cell r="AZ307">
            <v>-71.538461538461547</v>
          </cell>
          <cell r="BA307">
            <v>26.406157489638815</v>
          </cell>
          <cell r="BB307">
            <v>91.790431137727126</v>
          </cell>
          <cell r="BC307">
            <v>-100</v>
          </cell>
          <cell r="BD307">
            <v>-50</v>
          </cell>
          <cell r="BE307">
            <v>-98.125</v>
          </cell>
          <cell r="BF307">
            <v>-92.307692307692307</v>
          </cell>
          <cell r="BG307">
            <v>-89.743589743589737</v>
          </cell>
          <cell r="BH307">
            <v>-98.333333333333329</v>
          </cell>
          <cell r="BI307" t="e">
            <v>#DIV/0!</v>
          </cell>
          <cell r="BJ307">
            <v>59.104477611940297</v>
          </cell>
          <cell r="BK307">
            <v>286.74033149171271</v>
          </cell>
          <cell r="BL307">
            <v>271.63736574523256</v>
          </cell>
          <cell r="BM307">
            <v>271.65958831205114</v>
          </cell>
          <cell r="BN307">
            <v>-100</v>
          </cell>
          <cell r="BO307" t="e">
            <v>#DIV/0!</v>
          </cell>
          <cell r="BP307" t="e">
            <v>#DIV/0!</v>
          </cell>
          <cell r="BQ307" t="e">
            <v>#DIV/0!</v>
          </cell>
          <cell r="BR307" t="e">
            <v>#DIV/0!</v>
          </cell>
          <cell r="BS307" t="e">
            <v>#DIV/0!</v>
          </cell>
          <cell r="BT307" t="e">
            <v>#DIV/0!</v>
          </cell>
          <cell r="BU307">
            <v>-100</v>
          </cell>
          <cell r="BV307">
            <v>41.462074577240458</v>
          </cell>
          <cell r="BW307">
            <v>24.245651402200934</v>
          </cell>
          <cell r="BX307">
            <v>87.747035573122531</v>
          </cell>
          <cell r="BY307" t="e">
            <v>#DIV/0!</v>
          </cell>
          <cell r="CA307">
            <v>201312</v>
          </cell>
          <cell r="CB307">
            <v>7.0718649491876278</v>
          </cell>
          <cell r="CC307">
            <v>8.3219903250639788</v>
          </cell>
          <cell r="CD307">
            <v>4.8319152986593679</v>
          </cell>
          <cell r="CE307">
            <v>-2.2879707227560999</v>
          </cell>
          <cell r="CF307">
            <v>-74.97246777986129</v>
          </cell>
          <cell r="CG307">
            <v>48.121586321538814</v>
          </cell>
          <cell r="CH307" t="e">
            <v>#DIV/0!</v>
          </cell>
          <cell r="CI307">
            <v>277.19351880158962</v>
          </cell>
          <cell r="CJ307">
            <v>-0.78947368421053454</v>
          </cell>
          <cell r="CK307">
            <v>-98.630136986301366</v>
          </cell>
          <cell r="CL307" t="e">
            <v>#DIV/0!</v>
          </cell>
          <cell r="CM307" t="e">
            <v>#DIV/0!</v>
          </cell>
          <cell r="CN307">
            <v>47.549901096925055</v>
          </cell>
          <cell r="CO307">
            <v>-16.751372319082535</v>
          </cell>
          <cell r="CP307">
            <v>10.526315789473671</v>
          </cell>
          <cell r="CQ307">
            <v>-0.88518958911352286</v>
          </cell>
          <cell r="CR307">
            <v>120.74332828192021</v>
          </cell>
          <cell r="CS307">
            <v>246.66666666666663</v>
          </cell>
          <cell r="CT307">
            <v>-43.626448534423986</v>
          </cell>
          <cell r="CU307">
            <v>12.329953405835226</v>
          </cell>
          <cell r="CV307">
            <v>-79.727193665034108</v>
          </cell>
          <cell r="CW307">
            <v>-100</v>
          </cell>
          <cell r="CX307">
            <v>148.88265357250222</v>
          </cell>
          <cell r="CY307">
            <v>281.24031007751938</v>
          </cell>
          <cell r="CZ307">
            <v>537.13004484304929</v>
          </cell>
          <cell r="DA307">
            <v>28.496503496503465</v>
          </cell>
          <cell r="DB307">
            <v>30.76764128525673</v>
          </cell>
          <cell r="DC307">
            <v>-65.085638998682484</v>
          </cell>
          <cell r="DD307">
            <v>-100</v>
          </cell>
          <cell r="DE307">
            <v>-19.52817824377459</v>
          </cell>
          <cell r="DF307">
            <v>8.2941189839985441</v>
          </cell>
          <cell r="DG307">
            <v>-29.744960921431485</v>
          </cell>
          <cell r="DH307">
            <v>72.281610155336523</v>
          </cell>
          <cell r="DI307" t="e">
            <v>#DIV/0!</v>
          </cell>
          <cell r="DJ307">
            <v>0.84525982134277911</v>
          </cell>
          <cell r="DK307">
            <v>26.735751295336769</v>
          </cell>
          <cell r="DL307">
            <v>-7.249114521841804</v>
          </cell>
          <cell r="DM307">
            <v>-32.292273627782293</v>
          </cell>
          <cell r="DN307">
            <v>-41.026493736836279</v>
          </cell>
          <cell r="DO307">
            <v>-53.643144004589786</v>
          </cell>
          <cell r="DP307">
            <v>-70.85972850678732</v>
          </cell>
          <cell r="DQ307">
            <v>-99.59349593495935</v>
          </cell>
          <cell r="DR307">
            <v>22.304439746300204</v>
          </cell>
          <cell r="DS307">
            <v>-95.024077046548953</v>
          </cell>
          <cell r="DT307">
            <v>-91.679389312977094</v>
          </cell>
          <cell r="DU307">
            <v>-71.234647705235943</v>
          </cell>
          <cell r="DV307">
            <v>63.858555776159989</v>
          </cell>
          <cell r="DW307">
            <v>-57.786707211120763</v>
          </cell>
          <cell r="DX307">
            <v>-22.281879194630875</v>
          </cell>
          <cell r="DY307" t="e">
            <v>#DIV/0!</v>
          </cell>
          <cell r="DZ307">
            <v>-86.903480444922849</v>
          </cell>
          <cell r="EA307">
            <v>-30.576987857108492</v>
          </cell>
          <cell r="EB307">
            <v>175.20521157930216</v>
          </cell>
          <cell r="EC307">
            <v>-90.291262135922324</v>
          </cell>
          <cell r="ED307">
            <v>-12.711864406779668</v>
          </cell>
          <cell r="EE307">
            <v>-94.681191925664848</v>
          </cell>
          <cell r="EF307">
            <v>-93.989071038251367</v>
          </cell>
          <cell r="EG307">
            <v>-95.147313691507804</v>
          </cell>
          <cell r="EH307">
            <v>-94.514767932489448</v>
          </cell>
          <cell r="EI307">
            <v>366.66666666666663</v>
          </cell>
          <cell r="EJ307">
            <v>43.256968739419932</v>
          </cell>
          <cell r="EK307">
            <v>603.46364883401918</v>
          </cell>
          <cell r="EL307">
            <v>27.151963446676319</v>
          </cell>
          <cell r="EM307">
            <v>27.198053207597155</v>
          </cell>
          <cell r="EN307">
            <v>-48.171238570241059</v>
          </cell>
          <cell r="EO307" t="e">
            <v>#DIV/0!</v>
          </cell>
          <cell r="EP307" t="e">
            <v>#DIV/0!</v>
          </cell>
          <cell r="EQ307" t="e">
            <v>#DIV/0!</v>
          </cell>
          <cell r="ER307" t="e">
            <v>#DIV/0!</v>
          </cell>
          <cell r="ES307" t="e">
            <v>#DIV/0!</v>
          </cell>
          <cell r="ET307" t="e">
            <v>#DIV/0!</v>
          </cell>
          <cell r="EU307">
            <v>-48.171238570241059</v>
          </cell>
          <cell r="EV307">
            <v>-9.5687034122518497</v>
          </cell>
          <cell r="EW307">
            <v>-8.590998987024264</v>
          </cell>
          <cell r="EX307">
            <v>-11.640211640211646</v>
          </cell>
          <cell r="EY307" t="e">
            <v>#DIV/0!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UTI"/>
      <sheetName val="Corp"/>
      <sheetName val="C-2.2.2"/>
      <sheetName val="coloc"/>
      <sheetName val="x Zonales"/>
      <sheetName val="ACUM HISTORICO"/>
      <sheetName val="RESUMEN"/>
      <sheetName val="FACTOR"/>
      <sheetName val="ACUM REEXP"/>
      <sheetName val="Seg"/>
      <sheetName val="Hoja1"/>
      <sheetName val="Hoja2"/>
      <sheetName val="Hoja3"/>
      <sheetName val="#REF"/>
      <sheetName val="G2"/>
      <sheetName val="d3"/>
      <sheetName val="C-2_2_2"/>
      <sheetName val="x_Zonales"/>
      <sheetName val="ACUM_HISTORICO"/>
      <sheetName val="ACUM_REEXP"/>
      <sheetName val="C-2_2_21"/>
      <sheetName val="x_Zonales1"/>
      <sheetName val="ACUM_HISTORICO1"/>
      <sheetName val="ACUM_REEXP1"/>
      <sheetName val="LIBRO2"/>
    </sheetNames>
    <sheetDataSet>
      <sheetData sheetId="0">
        <row r="7">
          <cell r="A7" t="str">
            <v>ACEITES Y GRASAS 3/</v>
          </cell>
        </row>
        <row r="18">
          <cell r="A18" t="str">
            <v xml:space="preserve">  Crudo de Palmiste</v>
          </cell>
          <cell r="B18" t="str">
            <v>--</v>
          </cell>
          <cell r="C18">
            <v>524</v>
          </cell>
          <cell r="D18">
            <v>-100</v>
          </cell>
          <cell r="E18" t="str">
            <v>--</v>
          </cell>
          <cell r="F18">
            <v>27</v>
          </cell>
          <cell r="G18">
            <v>-100</v>
          </cell>
          <cell r="H18" t="str">
            <v>--</v>
          </cell>
          <cell r="I18">
            <v>822</v>
          </cell>
          <cell r="J18">
            <v>-100</v>
          </cell>
          <cell r="K18" t="str">
            <v>--</v>
          </cell>
          <cell r="L18">
            <v>65</v>
          </cell>
          <cell r="M18">
            <v>-100</v>
          </cell>
        </row>
        <row r="19">
          <cell r="A19" t="str">
            <v xml:space="preserve">  Crudo de Algodon</v>
          </cell>
          <cell r="B19">
            <v>10291</v>
          </cell>
          <cell r="C19">
            <v>15811</v>
          </cell>
          <cell r="D19">
            <v>-34.912402757573844</v>
          </cell>
          <cell r="E19">
            <v>1985</v>
          </cell>
          <cell r="F19">
            <v>7970</v>
          </cell>
          <cell r="G19">
            <v>-75.09410288582184</v>
          </cell>
          <cell r="H19">
            <v>9682</v>
          </cell>
          <cell r="I19">
            <v>11060</v>
          </cell>
          <cell r="J19">
            <v>-12.459312839059677</v>
          </cell>
          <cell r="K19">
            <v>2236</v>
          </cell>
          <cell r="L19">
            <v>1922</v>
          </cell>
          <cell r="M19">
            <v>16.33714880332986</v>
          </cell>
        </row>
        <row r="20">
          <cell r="A20" t="str">
            <v xml:space="preserve">  Crudo de Pescado</v>
          </cell>
          <cell r="B20">
            <v>123675</v>
          </cell>
          <cell r="C20">
            <v>82645</v>
          </cell>
          <cell r="D20">
            <v>49.646076592655341</v>
          </cell>
          <cell r="E20">
            <v>13649</v>
          </cell>
          <cell r="F20">
            <v>12258</v>
          </cell>
          <cell r="G20">
            <v>11.347691303638442</v>
          </cell>
          <cell r="H20">
            <v>97534</v>
          </cell>
          <cell r="I20">
            <v>75001</v>
          </cell>
          <cell r="J20">
            <v>30.043599418674425</v>
          </cell>
          <cell r="K20">
            <v>16114</v>
          </cell>
          <cell r="L20">
            <v>11698</v>
          </cell>
          <cell r="M20">
            <v>37.750042742349123</v>
          </cell>
        </row>
        <row r="21">
          <cell r="A21" t="str">
            <v xml:space="preserve">  Crudo de Soya</v>
          </cell>
          <cell r="B21">
            <v>49851</v>
          </cell>
          <cell r="C21">
            <v>51482</v>
          </cell>
          <cell r="D21">
            <v>-3.1680975875063133</v>
          </cell>
          <cell r="E21">
            <v>6357</v>
          </cell>
          <cell r="F21">
            <v>2955</v>
          </cell>
          <cell r="G21">
            <v>115.12690355329948</v>
          </cell>
          <cell r="H21">
            <v>51043</v>
          </cell>
          <cell r="I21">
            <v>40906</v>
          </cell>
          <cell r="J21">
            <v>24.781205691096652</v>
          </cell>
          <cell r="K21">
            <v>5421</v>
          </cell>
          <cell r="L21">
            <v>4185</v>
          </cell>
          <cell r="M21">
            <v>29.534050179211469</v>
          </cell>
        </row>
        <row r="22">
          <cell r="A22" t="str">
            <v xml:space="preserve">  Crudo de Girasol</v>
          </cell>
          <cell r="B22">
            <v>1046</v>
          </cell>
          <cell r="C22">
            <v>881</v>
          </cell>
          <cell r="D22">
            <v>18.728717366628821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2619</v>
          </cell>
          <cell r="I22">
            <v>1299</v>
          </cell>
          <cell r="J22">
            <v>101.61662817551962</v>
          </cell>
          <cell r="K22">
            <v>340</v>
          </cell>
          <cell r="L22" t="str">
            <v>--</v>
          </cell>
          <cell r="M22" t="str">
            <v>--</v>
          </cell>
        </row>
        <row r="23">
          <cell r="A23" t="str">
            <v xml:space="preserve">  Liq. Mod. Pescado</v>
          </cell>
          <cell r="B23">
            <v>13113</v>
          </cell>
          <cell r="C23">
            <v>12336</v>
          </cell>
          <cell r="D23">
            <v>6.2986381322957197</v>
          </cell>
          <cell r="E23">
            <v>1939</v>
          </cell>
          <cell r="F23">
            <v>1285</v>
          </cell>
          <cell r="G23">
            <v>50.894941634241242</v>
          </cell>
          <cell r="H23">
            <v>14139</v>
          </cell>
          <cell r="I23">
            <v>12744</v>
          </cell>
          <cell r="J23">
            <v>10.946327683615809</v>
          </cell>
          <cell r="K23">
            <v>1835</v>
          </cell>
          <cell r="L23">
            <v>1332</v>
          </cell>
          <cell r="M23">
            <v>37.762762762762762</v>
          </cell>
        </row>
        <row r="24">
          <cell r="A24" t="str">
            <v xml:space="preserve">  Refinado de Canola</v>
          </cell>
          <cell r="B24" t="str">
            <v>--</v>
          </cell>
          <cell r="C24">
            <v>244</v>
          </cell>
          <cell r="D24">
            <v>-100</v>
          </cell>
          <cell r="E24" t="str">
            <v>--</v>
          </cell>
          <cell r="F24">
            <v>59</v>
          </cell>
          <cell r="G24">
            <v>-100</v>
          </cell>
          <cell r="H24">
            <v>86</v>
          </cell>
          <cell r="I24">
            <v>265</v>
          </cell>
          <cell r="J24">
            <v>-67.547169811320757</v>
          </cell>
          <cell r="K24" t="str">
            <v>--</v>
          </cell>
          <cell r="L24">
            <v>59</v>
          </cell>
          <cell r="M24">
            <v>-100</v>
          </cell>
        </row>
        <row r="25">
          <cell r="A25" t="str">
            <v xml:space="preserve">  Refinado de Soya</v>
          </cell>
          <cell r="B25">
            <v>501</v>
          </cell>
          <cell r="C25">
            <v>1048</v>
          </cell>
          <cell r="D25">
            <v>-52.194656488549619</v>
          </cell>
          <cell r="E25">
            <v>12</v>
          </cell>
          <cell r="F25">
            <v>32</v>
          </cell>
          <cell r="G25">
            <v>-62.5</v>
          </cell>
          <cell r="H25">
            <v>379</v>
          </cell>
          <cell r="I25">
            <v>1057</v>
          </cell>
          <cell r="J25">
            <v>-64.143803216650895</v>
          </cell>
          <cell r="K25">
            <v>30</v>
          </cell>
          <cell r="L25">
            <v>32</v>
          </cell>
          <cell r="M25">
            <v>-6.25</v>
          </cell>
        </row>
        <row r="26">
          <cell r="A26" t="str">
            <v xml:space="preserve">  Refinado Palma</v>
          </cell>
          <cell r="B26">
            <v>3575</v>
          </cell>
          <cell r="C26">
            <v>3723</v>
          </cell>
          <cell r="D26">
            <v>-3.9752887456352415</v>
          </cell>
          <cell r="E26">
            <v>366</v>
          </cell>
          <cell r="F26">
            <v>515</v>
          </cell>
          <cell r="G26">
            <v>-28.932038834951456</v>
          </cell>
          <cell r="H26">
            <v>3468</v>
          </cell>
          <cell r="I26">
            <v>4496</v>
          </cell>
          <cell r="J26">
            <v>-22.864768683274018</v>
          </cell>
          <cell r="K26">
            <v>348</v>
          </cell>
          <cell r="L26">
            <v>653</v>
          </cell>
          <cell r="M26">
            <v>-46.707503828483922</v>
          </cell>
        </row>
        <row r="27">
          <cell r="A27" t="str">
            <v xml:space="preserve">  Refinado de Pescado</v>
          </cell>
          <cell r="B27">
            <v>1374</v>
          </cell>
          <cell r="C27">
            <v>3133</v>
          </cell>
          <cell r="D27">
            <v>-56.144270667092243</v>
          </cell>
          <cell r="E27">
            <v>331</v>
          </cell>
          <cell r="F27">
            <v>250</v>
          </cell>
          <cell r="G27">
            <v>32.400000000000006</v>
          </cell>
          <cell r="H27">
            <v>1235</v>
          </cell>
          <cell r="I27">
            <v>3155</v>
          </cell>
          <cell r="J27">
            <v>-60.855784469096676</v>
          </cell>
          <cell r="K27">
            <v>125</v>
          </cell>
          <cell r="L27">
            <v>184</v>
          </cell>
          <cell r="M27">
            <v>-32.065217391304344</v>
          </cell>
        </row>
        <row r="28">
          <cell r="A28" t="str">
            <v xml:space="preserve">  Semi Refinado de Palma</v>
          </cell>
          <cell r="B28" t="str">
            <v>--</v>
          </cell>
          <cell r="C28" t="str">
            <v>--</v>
          </cell>
          <cell r="D28" t="str">
            <v>--</v>
          </cell>
          <cell r="E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</row>
        <row r="29">
          <cell r="A29" t="str">
            <v xml:space="preserve">  Semi Ref. Girasol</v>
          </cell>
          <cell r="B29" t="str">
            <v>--</v>
          </cell>
          <cell r="C29">
            <v>659</v>
          </cell>
          <cell r="D29">
            <v>-100</v>
          </cell>
          <cell r="E29" t="str">
            <v>--</v>
          </cell>
          <cell r="F29" t="str">
            <v>--</v>
          </cell>
          <cell r="G29" t="str">
            <v>--</v>
          </cell>
          <cell r="H29" t="str">
            <v>--</v>
          </cell>
          <cell r="I29">
            <v>341</v>
          </cell>
          <cell r="J29">
            <v>-100</v>
          </cell>
          <cell r="K29" t="str">
            <v>--</v>
          </cell>
          <cell r="L29" t="str">
            <v>--</v>
          </cell>
          <cell r="M29" t="str">
            <v>--</v>
          </cell>
        </row>
        <row r="30">
          <cell r="A30" t="str">
            <v xml:space="preserve">  Semi Ref. Pescado</v>
          </cell>
          <cell r="B30" t="str">
            <v>--</v>
          </cell>
          <cell r="C30" t="str">
            <v>--</v>
          </cell>
          <cell r="D30" t="str">
            <v>--</v>
          </cell>
          <cell r="E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PPOLLO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-P"/>
      <sheetName val="VALOR"/>
      <sheetName val="Dif"/>
      <sheetName val="CHECK"/>
      <sheetName val="ORIGINAL"/>
      <sheetName val="PS-P"/>
      <sheetName val="E-P"/>
      <sheetName val="ESTBCJUL"/>
      <sheetName val="Ctas-Ind (1)"/>
    </sheetNames>
    <definedNames>
      <definedName name="INDIC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credt-XmonedaySet"/>
      <sheetName val="02-T_DEP"/>
      <sheetName val="03-Arrend-Financ."/>
      <sheetName val="04-Dep"/>
      <sheetName val="07-dptos"/>
      <sheetName val="08-LIM-CALL"/>
      <sheetName val="09-EST12"/>
      <sheetName val="10-RANS"/>
      <sheetName val="11-TOTALES"/>
      <sheetName val="12-RAN1"/>
      <sheetName val="13-RAN3"/>
      <sheetName val="14-Indicadores"/>
      <sheetName val="15-Palanca Global"/>
      <sheetName val="16-Pond"/>
      <sheetName val="17-Cred.Directos"/>
      <sheetName val="18-CredXTipo"/>
      <sheetName val="19-Credt-Segun Garantia"/>
      <sheetName val="20-Anexo 5"/>
      <sheetName val="21-Calif %"/>
      <sheetName val="22-cred-sectybcos"/>
      <sheetName val="23-Req Patrim"/>
      <sheetName val="24-Port Inver"/>
      <sheetName val="25-Oprac Forward"/>
      <sheetName val="gráfico tirm. vbp otde-vab ccn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DATA"/>
      <sheetName val="Var% Volumen"/>
      <sheetName val="Menu"/>
      <sheetName val="Curva (2)"/>
      <sheetName val="CD"/>
      <sheetName val="Resumen"/>
      <sheetName val="Emp"/>
    </sheetNames>
    <sheetDataSet>
      <sheetData sheetId="0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O6" t="str">
            <v>PREC79</v>
          </cell>
          <cell r="P6">
            <v>0.134051</v>
          </cell>
          <cell r="Q6">
            <v>6.5038600000000002E-2</v>
          </cell>
          <cell r="R6">
            <v>0.15127589999999999</v>
          </cell>
          <cell r="S6">
            <v>8.1885799999999995E-2</v>
          </cell>
          <cell r="T6">
            <v>2.11524</v>
          </cell>
          <cell r="V6" t="str">
            <v>PROM79</v>
          </cell>
          <cell r="W6">
            <v>41.870108333333334</v>
          </cell>
          <cell r="X6">
            <v>18.40484166666667</v>
          </cell>
          <cell r="Y6">
            <v>4.1247666666666669</v>
          </cell>
          <cell r="Z6">
            <v>1.6163333333333334</v>
          </cell>
          <cell r="AA6">
            <v>7.1542500000000002</v>
          </cell>
          <cell r="AB6">
            <v>2.0364</v>
          </cell>
          <cell r="AC6">
            <v>2.673</v>
          </cell>
          <cell r="AD6">
            <v>0.80009166666666676</v>
          </cell>
          <cell r="AE6">
            <v>23.465266666666665</v>
          </cell>
          <cell r="AF6">
            <v>22.316666666666666</v>
          </cell>
          <cell r="AG6">
            <v>1.1486000000000001</v>
          </cell>
          <cell r="AI6" t="str">
            <v>POND79</v>
          </cell>
          <cell r="AJ6">
            <v>99.999999999999986</v>
          </cell>
          <cell r="AK6">
            <v>38.22901601352175</v>
          </cell>
          <cell r="AL6">
            <v>61.770983986478235</v>
          </cell>
          <cell r="AR6">
            <v>61.770983986478235</v>
          </cell>
          <cell r="AW6" t="str">
            <v>PREC79</v>
          </cell>
        </row>
        <row r="7">
          <cell r="A7">
            <v>197801</v>
          </cell>
          <cell r="B7">
            <v>25.1</v>
          </cell>
          <cell r="C7">
            <v>321.2</v>
          </cell>
          <cell r="D7">
            <v>107.7</v>
          </cell>
          <cell r="E7">
            <v>14.4</v>
          </cell>
          <cell r="F7">
            <v>31.8</v>
          </cell>
          <cell r="G7">
            <v>0</v>
          </cell>
          <cell r="H7">
            <v>2810.6</v>
          </cell>
          <cell r="I7">
            <v>0</v>
          </cell>
          <cell r="P7">
            <v>23.598267</v>
          </cell>
          <cell r="Q7">
            <v>97.493271000000007</v>
          </cell>
          <cell r="R7">
            <v>12.720815999999999</v>
          </cell>
          <cell r="S7">
            <v>26.534555999999998</v>
          </cell>
          <cell r="T7">
            <v>0</v>
          </cell>
          <cell r="W7">
            <v>12.499420228615236</v>
          </cell>
          <cell r="X7">
            <v>15.309999999999999</v>
          </cell>
          <cell r="Y7">
            <v>3.16</v>
          </cell>
          <cell r="Z7">
            <v>1.72</v>
          </cell>
          <cell r="AA7">
            <v>6.34</v>
          </cell>
          <cell r="AB7">
            <v>1.92</v>
          </cell>
          <cell r="AC7">
            <v>2.17</v>
          </cell>
          <cell r="AD7">
            <v>0</v>
          </cell>
          <cell r="AE7">
            <v>10.76</v>
          </cell>
          <cell r="AF7">
            <v>10.76</v>
          </cell>
          <cell r="AG7">
            <v>0</v>
          </cell>
          <cell r="AJ7">
            <v>60.125756574389435</v>
          </cell>
          <cell r="AK7">
            <v>83.184633029080643</v>
          </cell>
          <cell r="AL7">
            <v>45.855008395387223</v>
          </cell>
          <cell r="AR7">
            <v>45.855008395387223</v>
          </cell>
        </row>
        <row r="8">
          <cell r="A8">
            <v>197802</v>
          </cell>
          <cell r="B8">
            <v>25.4</v>
          </cell>
          <cell r="C8">
            <v>231.2</v>
          </cell>
          <cell r="D8">
            <v>95.7</v>
          </cell>
          <cell r="E8">
            <v>13.2</v>
          </cell>
          <cell r="F8">
            <v>27.8</v>
          </cell>
          <cell r="G8">
            <v>0</v>
          </cell>
          <cell r="H8">
            <v>2903</v>
          </cell>
          <cell r="I8">
            <v>0</v>
          </cell>
          <cell r="P8">
            <v>23.880317999999999</v>
          </cell>
          <cell r="Q8">
            <v>86.630511000000013</v>
          </cell>
          <cell r="R8">
            <v>11.660747999999998</v>
          </cell>
          <cell r="S8">
            <v>23.196875999999996</v>
          </cell>
          <cell r="T8">
            <v>0</v>
          </cell>
          <cell r="W8">
            <v>12.117777317952916</v>
          </cell>
          <cell r="X8">
            <v>13.73</v>
          </cell>
          <cell r="Y8">
            <v>3.2</v>
          </cell>
          <cell r="Z8">
            <v>1.24</v>
          </cell>
          <cell r="AA8">
            <v>5.63</v>
          </cell>
          <cell r="AB8">
            <v>1.76</v>
          </cell>
          <cell r="AC8">
            <v>1.9</v>
          </cell>
          <cell r="AD8">
            <v>0</v>
          </cell>
          <cell r="AE8">
            <v>11.12</v>
          </cell>
          <cell r="AF8">
            <v>11.12</v>
          </cell>
          <cell r="AG8">
            <v>0</v>
          </cell>
          <cell r="AJ8">
            <v>57.791590743417458</v>
          </cell>
          <cell r="AK8">
            <v>74.599935433656256</v>
          </cell>
          <cell r="AL8">
            <v>47.389190832407621</v>
          </cell>
          <cell r="AR8">
            <v>47.389190832407621</v>
          </cell>
        </row>
        <row r="9">
          <cell r="A9">
            <v>197803</v>
          </cell>
          <cell r="B9">
            <v>29.5</v>
          </cell>
          <cell r="C9">
            <v>321.7</v>
          </cell>
          <cell r="D9">
            <v>108.3</v>
          </cell>
          <cell r="E9">
            <v>13</v>
          </cell>
          <cell r="F9">
            <v>30.3</v>
          </cell>
          <cell r="G9">
            <v>0</v>
          </cell>
          <cell r="H9">
            <v>4369.5</v>
          </cell>
          <cell r="I9">
            <v>0</v>
          </cell>
          <cell r="P9">
            <v>27.735014999999997</v>
          </cell>
          <cell r="Q9">
            <v>98.036408999999992</v>
          </cell>
          <cell r="R9">
            <v>11.484069999999999</v>
          </cell>
          <cell r="S9">
            <v>25.282925999999996</v>
          </cell>
          <cell r="T9">
            <v>0</v>
          </cell>
          <cell r="W9">
            <v>16.30948082385126</v>
          </cell>
          <cell r="X9">
            <v>15.63</v>
          </cell>
          <cell r="Y9">
            <v>3.72</v>
          </cell>
          <cell r="Z9">
            <v>1.72</v>
          </cell>
          <cell r="AA9">
            <v>6.38</v>
          </cell>
          <cell r="AB9">
            <v>1.74</v>
          </cell>
          <cell r="AC9">
            <v>2.0699999999999998</v>
          </cell>
          <cell r="AD9">
            <v>0</v>
          </cell>
          <cell r="AE9">
            <v>16.73</v>
          </cell>
          <cell r="AF9">
            <v>16.73</v>
          </cell>
          <cell r="AG9">
            <v>0</v>
          </cell>
          <cell r="AJ9">
            <v>76.506120620125913</v>
          </cell>
          <cell r="AK9">
            <v>84.923305959799521</v>
          </cell>
          <cell r="AL9">
            <v>71.296867142642043</v>
          </cell>
          <cell r="AR9">
            <v>71.296867142642043</v>
          </cell>
        </row>
        <row r="10">
          <cell r="A10">
            <v>197804</v>
          </cell>
          <cell r="B10">
            <v>29.9</v>
          </cell>
          <cell r="C10">
            <v>236.8</v>
          </cell>
          <cell r="D10">
            <v>108.9</v>
          </cell>
          <cell r="E10">
            <v>13.8</v>
          </cell>
          <cell r="F10">
            <v>31.3</v>
          </cell>
          <cell r="G10">
            <v>0</v>
          </cell>
          <cell r="H10">
            <v>4440.2</v>
          </cell>
          <cell r="I10">
            <v>0</v>
          </cell>
          <cell r="P10">
            <v>28.111082999999997</v>
          </cell>
          <cell r="Q10">
            <v>98.579547000000005</v>
          </cell>
          <cell r="R10">
            <v>12.190782000000002</v>
          </cell>
          <cell r="S10">
            <v>26.117345999999998</v>
          </cell>
          <cell r="T10">
            <v>0</v>
          </cell>
          <cell r="W10">
            <v>16.399804448587705</v>
          </cell>
          <cell r="X10">
            <v>15.43</v>
          </cell>
          <cell r="Y10">
            <v>3.77</v>
          </cell>
          <cell r="Z10">
            <v>1.27</v>
          </cell>
          <cell r="AA10">
            <v>6.41</v>
          </cell>
          <cell r="AB10">
            <v>1.84</v>
          </cell>
          <cell r="AC10">
            <v>2.14</v>
          </cell>
          <cell r="AD10">
            <v>0</v>
          </cell>
          <cell r="AE10">
            <v>17</v>
          </cell>
          <cell r="AF10">
            <v>17</v>
          </cell>
          <cell r="AG10">
            <v>0</v>
          </cell>
          <cell r="AJ10">
            <v>76.80145684005528</v>
          </cell>
          <cell r="AK10">
            <v>83.836635378100226</v>
          </cell>
          <cell r="AL10">
            <v>72.44750397040734</v>
          </cell>
          <cell r="AR10">
            <v>72.44750397040734</v>
          </cell>
        </row>
        <row r="11">
          <cell r="A11">
            <v>197805</v>
          </cell>
          <cell r="B11">
            <v>29.1</v>
          </cell>
          <cell r="C11">
            <v>263.2</v>
          </cell>
          <cell r="D11">
            <v>110.3</v>
          </cell>
          <cell r="E11">
            <v>16</v>
          </cell>
          <cell r="F11">
            <v>33.4</v>
          </cell>
          <cell r="G11">
            <v>0</v>
          </cell>
          <cell r="H11">
            <v>4706.1000000000004</v>
          </cell>
          <cell r="I11">
            <v>0</v>
          </cell>
          <cell r="P11">
            <v>27.358946999999997</v>
          </cell>
          <cell r="Q11">
            <v>99.846868999999984</v>
          </cell>
          <cell r="R11">
            <v>14.13424</v>
          </cell>
          <cell r="S11">
            <v>27.869627999999999</v>
          </cell>
          <cell r="T11">
            <v>0</v>
          </cell>
          <cell r="W11">
            <v>17.243950974925507</v>
          </cell>
          <cell r="X11">
            <v>15.99</v>
          </cell>
          <cell r="Y11">
            <v>3.67</v>
          </cell>
          <cell r="Z11">
            <v>1.41</v>
          </cell>
          <cell r="AA11">
            <v>6.49</v>
          </cell>
          <cell r="AB11">
            <v>2.14</v>
          </cell>
          <cell r="AC11">
            <v>2.2799999999999998</v>
          </cell>
          <cell r="AD11">
            <v>0</v>
          </cell>
          <cell r="AE11">
            <v>18.02</v>
          </cell>
          <cell r="AF11">
            <v>18.02</v>
          </cell>
          <cell r="AG11">
            <v>0</v>
          </cell>
          <cell r="AJ11">
            <v>80.649734722562826</v>
          </cell>
          <cell r="AK11">
            <v>86.87931300685824</v>
          </cell>
          <cell r="AL11">
            <v>76.794354208631759</v>
          </cell>
          <cell r="AR11">
            <v>76.794354208631759</v>
          </cell>
        </row>
        <row r="12">
          <cell r="A12">
            <v>197806</v>
          </cell>
          <cell r="B12">
            <v>30.2</v>
          </cell>
          <cell r="C12">
            <v>343.7</v>
          </cell>
          <cell r="D12">
            <v>109.5</v>
          </cell>
          <cell r="E12">
            <v>15.2</v>
          </cell>
          <cell r="F12">
            <v>32.700000000000003</v>
          </cell>
          <cell r="G12">
            <v>0</v>
          </cell>
          <cell r="H12">
            <v>4461.8</v>
          </cell>
          <cell r="I12">
            <v>0</v>
          </cell>
          <cell r="P12">
            <v>28.393134</v>
          </cell>
          <cell r="Q12">
            <v>99.122685000000004</v>
          </cell>
          <cell r="R12">
            <v>13.427528000000001</v>
          </cell>
          <cell r="S12">
            <v>27.285533999999998</v>
          </cell>
          <cell r="T12">
            <v>0</v>
          </cell>
          <cell r="W12">
            <v>16.804751084702637</v>
          </cell>
          <cell r="X12">
            <v>16.36</v>
          </cell>
          <cell r="Y12">
            <v>3.81</v>
          </cell>
          <cell r="Z12">
            <v>1.84</v>
          </cell>
          <cell r="AA12">
            <v>6.45</v>
          </cell>
          <cell r="AB12">
            <v>2.0299999999999998</v>
          </cell>
          <cell r="AC12">
            <v>2.23</v>
          </cell>
          <cell r="AD12">
            <v>0</v>
          </cell>
          <cell r="AE12">
            <v>17.079999999999998</v>
          </cell>
          <cell r="AF12">
            <v>17.079999999999998</v>
          </cell>
          <cell r="AG12">
            <v>0</v>
          </cell>
          <cell r="AJ12">
            <v>78.943771442661131</v>
          </cell>
          <cell r="AK12">
            <v>88.889653583001916</v>
          </cell>
          <cell r="AL12">
            <v>72.788433400856306</v>
          </cell>
          <cell r="AR12">
            <v>72.788433400856306</v>
          </cell>
        </row>
        <row r="13">
          <cell r="A13">
            <v>197807</v>
          </cell>
          <cell r="B13">
            <v>29.9</v>
          </cell>
          <cell r="C13">
            <v>290.5</v>
          </cell>
          <cell r="D13">
            <v>109.7</v>
          </cell>
          <cell r="E13">
            <v>13.9</v>
          </cell>
          <cell r="F13">
            <v>32.299999999999997</v>
          </cell>
          <cell r="G13">
            <v>0</v>
          </cell>
          <cell r="H13">
            <v>4694.8999999999996</v>
          </cell>
          <cell r="I13">
            <v>0</v>
          </cell>
          <cell r="P13">
            <v>28.111082999999997</v>
          </cell>
          <cell r="Q13">
            <v>99.303731000000013</v>
          </cell>
          <cell r="R13">
            <v>12.279121</v>
          </cell>
          <cell r="S13">
            <v>26.951765999999992</v>
          </cell>
          <cell r="T13">
            <v>0</v>
          </cell>
          <cell r="W13">
            <v>17.165721958911988</v>
          </cell>
          <cell r="X13">
            <v>15.850000000000001</v>
          </cell>
          <cell r="Y13">
            <v>3.77</v>
          </cell>
          <cell r="Z13">
            <v>1.55</v>
          </cell>
          <cell r="AA13">
            <v>6.46</v>
          </cell>
          <cell r="AB13">
            <v>1.86</v>
          </cell>
          <cell r="AC13">
            <v>2.21</v>
          </cell>
          <cell r="AD13">
            <v>0</v>
          </cell>
          <cell r="AE13">
            <v>17.98</v>
          </cell>
          <cell r="AF13">
            <v>17.98</v>
          </cell>
          <cell r="AG13">
            <v>0</v>
          </cell>
          <cell r="AJ13">
            <v>80.253640561134475</v>
          </cell>
          <cell r="AK13">
            <v>86.118643599668744</v>
          </cell>
          <cell r="AL13">
            <v>76.623889493407276</v>
          </cell>
          <cell r="AR13">
            <v>76.623889493407276</v>
          </cell>
        </row>
        <row r="14">
          <cell r="A14">
            <v>197808</v>
          </cell>
          <cell r="B14">
            <v>22.6</v>
          </cell>
          <cell r="C14">
            <v>35.6</v>
          </cell>
          <cell r="D14">
            <v>95.3</v>
          </cell>
          <cell r="E14">
            <v>10</v>
          </cell>
          <cell r="F14">
            <v>23</v>
          </cell>
          <cell r="G14">
            <v>0</v>
          </cell>
          <cell r="H14">
            <v>5131.1000000000004</v>
          </cell>
          <cell r="I14">
            <v>0</v>
          </cell>
          <cell r="P14">
            <v>21.247842000000002</v>
          </cell>
          <cell r="Q14">
            <v>86.268418999999994</v>
          </cell>
          <cell r="R14">
            <v>8.8338999999999999</v>
          </cell>
          <cell r="S14">
            <v>19.191659999999999</v>
          </cell>
          <cell r="T14">
            <v>0</v>
          </cell>
          <cell r="W14">
            <v>16.557272604506089</v>
          </cell>
          <cell r="X14">
            <v>11.56</v>
          </cell>
          <cell r="Y14">
            <v>2.85</v>
          </cell>
          <cell r="Z14">
            <v>0.19</v>
          </cell>
          <cell r="AA14">
            <v>5.61</v>
          </cell>
          <cell r="AB14">
            <v>1.34</v>
          </cell>
          <cell r="AC14">
            <v>1.57</v>
          </cell>
          <cell r="AD14">
            <v>0</v>
          </cell>
          <cell r="AE14">
            <v>19.649999999999999</v>
          </cell>
          <cell r="AF14">
            <v>19.649999999999999</v>
          </cell>
          <cell r="AG14">
            <v>0</v>
          </cell>
          <cell r="AJ14">
            <v>75.738987423448378</v>
          </cell>
          <cell r="AK14">
            <v>62.80955962221897</v>
          </cell>
          <cell r="AL14">
            <v>83.740791354029639</v>
          </cell>
          <cell r="AR14">
            <v>83.740791354029639</v>
          </cell>
        </row>
        <row r="15">
          <cell r="A15">
            <v>197809</v>
          </cell>
          <cell r="B15">
            <v>35</v>
          </cell>
          <cell r="C15">
            <v>253.7</v>
          </cell>
          <cell r="D15">
            <v>108</v>
          </cell>
          <cell r="E15">
            <v>13.7</v>
          </cell>
          <cell r="F15">
            <v>32.1</v>
          </cell>
          <cell r="G15">
            <v>0</v>
          </cell>
          <cell r="H15">
            <v>5058.2</v>
          </cell>
          <cell r="I15">
            <v>0</v>
          </cell>
          <cell r="P15">
            <v>32.905949999999997</v>
          </cell>
          <cell r="Q15">
            <v>97.764840000000007</v>
          </cell>
          <cell r="R15">
            <v>12.102442999999999</v>
          </cell>
          <cell r="S15">
            <v>26.784881999999996</v>
          </cell>
          <cell r="T15">
            <v>0</v>
          </cell>
          <cell r="W15">
            <v>18.139025684364597</v>
          </cell>
          <cell r="X15">
            <v>16.150000000000002</v>
          </cell>
          <cell r="Y15">
            <v>4.41</v>
          </cell>
          <cell r="Z15">
            <v>1.36</v>
          </cell>
          <cell r="AA15">
            <v>6.36</v>
          </cell>
          <cell r="AB15">
            <v>1.83</v>
          </cell>
          <cell r="AC15">
            <v>2.19</v>
          </cell>
          <cell r="AD15">
            <v>0</v>
          </cell>
          <cell r="AE15">
            <v>19.37</v>
          </cell>
          <cell r="AF15">
            <v>19.37</v>
          </cell>
          <cell r="AG15">
            <v>0</v>
          </cell>
          <cell r="AJ15">
            <v>84.535871952223573</v>
          </cell>
          <cell r="AK15">
            <v>87.748649472217679</v>
          </cell>
          <cell r="AL15">
            <v>82.547538347458243</v>
          </cell>
          <cell r="AR15">
            <v>82.547538347458243</v>
          </cell>
        </row>
        <row r="16">
          <cell r="A16">
            <v>197810</v>
          </cell>
          <cell r="B16">
            <v>34.700000000000003</v>
          </cell>
          <cell r="C16">
            <v>354.9</v>
          </cell>
          <cell r="D16">
            <v>110.1</v>
          </cell>
          <cell r="E16">
            <v>13.4</v>
          </cell>
          <cell r="F16">
            <v>34.299999999999997</v>
          </cell>
          <cell r="G16">
            <v>0</v>
          </cell>
          <cell r="H16">
            <v>5517</v>
          </cell>
          <cell r="I16">
            <v>0</v>
          </cell>
          <cell r="P16">
            <v>32.623899000000002</v>
          </cell>
          <cell r="Q16">
            <v>99.665822999999989</v>
          </cell>
          <cell r="R16">
            <v>11.837426000000001</v>
          </cell>
          <cell r="S16">
            <v>28.620605999999995</v>
          </cell>
          <cell r="T16">
            <v>0</v>
          </cell>
          <cell r="W16">
            <v>19.499089721026674</v>
          </cell>
          <cell r="X16">
            <v>16.88</v>
          </cell>
          <cell r="Y16">
            <v>4.37</v>
          </cell>
          <cell r="Z16">
            <v>1.9</v>
          </cell>
          <cell r="AA16">
            <v>6.48</v>
          </cell>
          <cell r="AB16">
            <v>1.79</v>
          </cell>
          <cell r="AC16">
            <v>2.34</v>
          </cell>
          <cell r="AD16">
            <v>0</v>
          </cell>
          <cell r="AE16">
            <v>21.12</v>
          </cell>
          <cell r="AF16">
            <v>21.12</v>
          </cell>
          <cell r="AG16">
            <v>0</v>
          </cell>
          <cell r="AJ16">
            <v>90.658943392795805</v>
          </cell>
          <cell r="AK16">
            <v>91.714997095420074</v>
          </cell>
          <cell r="AL16">
            <v>90.005369638529586</v>
          </cell>
          <cell r="AR16">
            <v>90.005369638529586</v>
          </cell>
        </row>
        <row r="17">
          <cell r="A17">
            <v>197811</v>
          </cell>
          <cell r="B17">
            <v>37.799999999999997</v>
          </cell>
          <cell r="C17">
            <v>316.39999999999998</v>
          </cell>
          <cell r="D17">
            <v>108.5</v>
          </cell>
          <cell r="E17">
            <v>14.4</v>
          </cell>
          <cell r="F17">
            <v>34.200000000000003</v>
          </cell>
          <cell r="G17">
            <v>0</v>
          </cell>
          <cell r="H17">
            <v>5531.4</v>
          </cell>
          <cell r="I17">
            <v>0</v>
          </cell>
          <cell r="P17">
            <v>35.538425999999994</v>
          </cell>
          <cell r="Q17">
            <v>98.217454999999987</v>
          </cell>
          <cell r="R17">
            <v>12.720815999999999</v>
          </cell>
          <cell r="S17">
            <v>28.537163999999997</v>
          </cell>
          <cell r="T17">
            <v>0</v>
          </cell>
          <cell r="W17">
            <v>19.620256146648309</v>
          </cell>
          <cell r="X17">
            <v>17.100000000000001</v>
          </cell>
          <cell r="Y17">
            <v>4.76</v>
          </cell>
          <cell r="Z17">
            <v>1.69</v>
          </cell>
          <cell r="AA17">
            <v>6.39</v>
          </cell>
          <cell r="AB17">
            <v>1.92</v>
          </cell>
          <cell r="AC17">
            <v>2.34</v>
          </cell>
          <cell r="AD17">
            <v>0</v>
          </cell>
          <cell r="AE17">
            <v>21.18</v>
          </cell>
          <cell r="AF17">
            <v>21.18</v>
          </cell>
          <cell r="AG17">
            <v>0</v>
          </cell>
          <cell r="AJ17">
            <v>91.273855808472931</v>
          </cell>
          <cell r="AK17">
            <v>92.910334735289297</v>
          </cell>
          <cell r="AL17">
            <v>90.261066711366311</v>
          </cell>
          <cell r="AR17">
            <v>90.261066711366311</v>
          </cell>
        </row>
        <row r="18">
          <cell r="A18">
            <v>197812</v>
          </cell>
          <cell r="B18">
            <v>31.4</v>
          </cell>
          <cell r="C18">
            <v>306.89999999999998</v>
          </cell>
          <cell r="D18">
            <v>111.9</v>
          </cell>
          <cell r="E18">
            <v>16.8</v>
          </cell>
          <cell r="F18">
            <v>34</v>
          </cell>
          <cell r="G18">
            <v>0</v>
          </cell>
          <cell r="H18">
            <v>5446.8</v>
          </cell>
          <cell r="I18">
            <v>0</v>
          </cell>
          <cell r="P18">
            <v>29.521337999999997</v>
          </cell>
          <cell r="Q18">
            <v>101.295237</v>
          </cell>
          <cell r="R18">
            <v>14.840952</v>
          </cell>
          <cell r="S18">
            <v>28.370279999999998</v>
          </cell>
          <cell r="T18">
            <v>0</v>
          </cell>
          <cell r="W18">
            <v>19.292610343445602</v>
          </cell>
          <cell r="X18">
            <v>16.759999999999998</v>
          </cell>
          <cell r="Y18">
            <v>3.96</v>
          </cell>
          <cell r="Z18">
            <v>1.64</v>
          </cell>
          <cell r="AA18">
            <v>6.59</v>
          </cell>
          <cell r="AB18">
            <v>2.25</v>
          </cell>
          <cell r="AC18">
            <v>2.3199999999999998</v>
          </cell>
          <cell r="AD18">
            <v>0</v>
          </cell>
          <cell r="AE18">
            <v>20.86</v>
          </cell>
          <cell r="AF18">
            <v>20.86</v>
          </cell>
          <cell r="AG18">
            <v>0</v>
          </cell>
          <cell r="AJ18">
            <v>89.725254052745115</v>
          </cell>
          <cell r="AK18">
            <v>91.062994746400491</v>
          </cell>
          <cell r="AL18">
            <v>88.897348989570403</v>
          </cell>
          <cell r="AR18">
            <v>88.897348989570403</v>
          </cell>
        </row>
        <row r="19">
          <cell r="A19">
            <v>197901</v>
          </cell>
          <cell r="B19">
            <v>33</v>
          </cell>
          <cell r="C19">
            <v>308.39999999999998</v>
          </cell>
          <cell r="D19">
            <v>110.8</v>
          </cell>
          <cell r="E19">
            <v>13.3</v>
          </cell>
          <cell r="F19">
            <v>32.6</v>
          </cell>
          <cell r="G19">
            <v>0</v>
          </cell>
          <cell r="H19">
            <v>5089.2</v>
          </cell>
          <cell r="I19">
            <v>0</v>
          </cell>
          <cell r="P19">
            <v>31.025609999999997</v>
          </cell>
          <cell r="Q19">
            <v>100.29948399999999</v>
          </cell>
          <cell r="R19">
            <v>11.749086999999999</v>
          </cell>
          <cell r="S19">
            <v>27.202091999999997</v>
          </cell>
          <cell r="T19">
            <v>0</v>
          </cell>
          <cell r="W19">
            <v>18.285785995574059</v>
          </cell>
          <cell r="X19">
            <v>16.34</v>
          </cell>
          <cell r="Y19">
            <v>4.16</v>
          </cell>
          <cell r="Z19">
            <v>1.65</v>
          </cell>
          <cell r="AA19">
            <v>6.52</v>
          </cell>
          <cell r="AB19">
            <v>1.78</v>
          </cell>
          <cell r="AC19">
            <v>2.23</v>
          </cell>
          <cell r="AD19">
            <v>0</v>
          </cell>
          <cell r="AE19">
            <v>19.489999999999998</v>
          </cell>
          <cell r="AF19">
            <v>19.489999999999998</v>
          </cell>
          <cell r="AG19">
            <v>0</v>
          </cell>
          <cell r="AJ19">
            <v>85.246417445212757</v>
          </cell>
          <cell r="AK19">
            <v>88.780986524832002</v>
          </cell>
          <cell r="AL19">
            <v>83.058932493131692</v>
          </cell>
          <cell r="AR19">
            <v>83.058932493131692</v>
          </cell>
        </row>
        <row r="20">
          <cell r="A20">
            <v>197902</v>
          </cell>
          <cell r="B20">
            <v>27.2</v>
          </cell>
          <cell r="C20">
            <v>253.9</v>
          </cell>
          <cell r="D20">
            <v>108.4</v>
          </cell>
          <cell r="E20">
            <v>12.7</v>
          </cell>
          <cell r="F20">
            <v>28.4</v>
          </cell>
          <cell r="G20">
            <v>0</v>
          </cell>
          <cell r="H20">
            <v>4592.3</v>
          </cell>
          <cell r="I20">
            <v>0</v>
          </cell>
          <cell r="P20">
            <v>25.572623999999998</v>
          </cell>
          <cell r="Q20">
            <v>98.126931999999996</v>
          </cell>
          <cell r="R20">
            <v>11.219052999999999</v>
          </cell>
          <cell r="S20">
            <v>23.697527999999998</v>
          </cell>
          <cell r="T20">
            <v>0</v>
          </cell>
          <cell r="W20">
            <v>16.521056256425446</v>
          </cell>
          <cell r="X20">
            <v>14.809999999999999</v>
          </cell>
          <cell r="Y20">
            <v>3.43</v>
          </cell>
          <cell r="Z20">
            <v>1.36</v>
          </cell>
          <cell r="AA20">
            <v>6.38</v>
          </cell>
          <cell r="AB20">
            <v>1.7</v>
          </cell>
          <cell r="AC20">
            <v>1.94</v>
          </cell>
          <cell r="AD20">
            <v>0</v>
          </cell>
          <cell r="AE20">
            <v>17.579999999999998</v>
          </cell>
          <cell r="AF20">
            <v>17.579999999999998</v>
          </cell>
          <cell r="AG20">
            <v>0</v>
          </cell>
          <cell r="AJ20">
            <v>77.040461194096665</v>
          </cell>
          <cell r="AK20">
            <v>80.467956574832428</v>
          </cell>
          <cell r="AL20">
            <v>74.919242341162402</v>
          </cell>
          <cell r="AR20">
            <v>74.919242341162402</v>
          </cell>
        </row>
        <row r="21">
          <cell r="A21">
            <v>197903</v>
          </cell>
          <cell r="B21">
            <v>20.2</v>
          </cell>
          <cell r="C21">
            <v>282.7</v>
          </cell>
          <cell r="D21">
            <v>109.5</v>
          </cell>
          <cell r="E21">
            <v>13.8</v>
          </cell>
          <cell r="F21">
            <v>33.4</v>
          </cell>
          <cell r="G21">
            <v>0</v>
          </cell>
          <cell r="H21">
            <v>5673.5</v>
          </cell>
          <cell r="I21">
            <v>0</v>
          </cell>
          <cell r="P21">
            <v>18.991433999999998</v>
          </cell>
          <cell r="Q21">
            <v>99.122685000000004</v>
          </cell>
          <cell r="R21">
            <v>12.190782000000002</v>
          </cell>
          <cell r="S21">
            <v>27.869627999999999</v>
          </cell>
          <cell r="T21">
            <v>0</v>
          </cell>
          <cell r="W21">
            <v>19.009562764641302</v>
          </cell>
          <cell r="X21">
            <v>14.629999999999999</v>
          </cell>
          <cell r="Y21">
            <v>2.5499999999999998</v>
          </cell>
          <cell r="Z21">
            <v>1.51</v>
          </cell>
          <cell r="AA21">
            <v>6.45</v>
          </cell>
          <cell r="AB21">
            <v>1.84</v>
          </cell>
          <cell r="AC21">
            <v>2.2799999999999998</v>
          </cell>
          <cell r="AD21">
            <v>0</v>
          </cell>
          <cell r="AE21">
            <v>21.72</v>
          </cell>
          <cell r="AF21">
            <v>21.72</v>
          </cell>
          <cell r="AG21">
            <v>0</v>
          </cell>
          <cell r="AJ21">
            <v>87.564895326668918</v>
          </cell>
          <cell r="AK21">
            <v>79.489953051303047</v>
          </cell>
          <cell r="AL21">
            <v>92.56234036689689</v>
          </cell>
          <cell r="AR21">
            <v>92.56234036689689</v>
          </cell>
        </row>
        <row r="22">
          <cell r="A22">
            <v>197904</v>
          </cell>
          <cell r="B22">
            <v>29.7</v>
          </cell>
          <cell r="C22">
            <v>352.8</v>
          </cell>
          <cell r="D22">
            <v>109</v>
          </cell>
          <cell r="E22">
            <v>13.3</v>
          </cell>
          <cell r="F22">
            <v>32.6</v>
          </cell>
          <cell r="G22">
            <v>0</v>
          </cell>
          <cell r="H22">
            <v>6016.4</v>
          </cell>
          <cell r="I22">
            <v>0</v>
          </cell>
          <cell r="P22">
            <v>27.923048999999995</v>
          </cell>
          <cell r="Q22">
            <v>98.670069999999996</v>
          </cell>
          <cell r="R22">
            <v>11.749086999999999</v>
          </cell>
          <cell r="S22">
            <v>27.202091999999997</v>
          </cell>
          <cell r="T22">
            <v>0</v>
          </cell>
          <cell r="W22">
            <v>20.37161468225618</v>
          </cell>
          <cell r="X22">
            <v>16.059999999999999</v>
          </cell>
          <cell r="Y22">
            <v>3.74</v>
          </cell>
          <cell r="Z22">
            <v>1.89</v>
          </cell>
          <cell r="AA22">
            <v>6.42</v>
          </cell>
          <cell r="AB22">
            <v>1.78</v>
          </cell>
          <cell r="AC22">
            <v>2.23</v>
          </cell>
          <cell r="AD22">
            <v>0</v>
          </cell>
          <cell r="AE22">
            <v>23.04</v>
          </cell>
          <cell r="AF22">
            <v>23.04</v>
          </cell>
          <cell r="AG22">
            <v>0</v>
          </cell>
          <cell r="AJ22">
            <v>94.009998296266261</v>
          </cell>
          <cell r="AK22">
            <v>87.259647710452981</v>
          </cell>
          <cell r="AL22">
            <v>98.187675969304991</v>
          </cell>
          <cell r="AR22">
            <v>98.187675969304991</v>
          </cell>
        </row>
        <row r="23">
          <cell r="A23">
            <v>197905</v>
          </cell>
          <cell r="B23">
            <v>32.299999999999997</v>
          </cell>
          <cell r="C23">
            <v>384.9</v>
          </cell>
          <cell r="D23">
            <v>110.7</v>
          </cell>
          <cell r="E23">
            <v>13.6</v>
          </cell>
          <cell r="F23">
            <v>34.1</v>
          </cell>
          <cell r="G23">
            <v>0</v>
          </cell>
          <cell r="H23">
            <v>6186.9</v>
          </cell>
          <cell r="I23">
            <v>0</v>
          </cell>
          <cell r="P23">
            <v>30.367490999999994</v>
          </cell>
          <cell r="Q23">
            <v>100.208961</v>
          </cell>
          <cell r="R23">
            <v>12.014104</v>
          </cell>
          <cell r="S23">
            <v>28.453721999999999</v>
          </cell>
          <cell r="T23">
            <v>0</v>
          </cell>
          <cell r="W23">
            <v>21.056020796668349</v>
          </cell>
          <cell r="X23">
            <v>16.8</v>
          </cell>
          <cell r="Y23">
            <v>4.07</v>
          </cell>
          <cell r="Z23">
            <v>2.06</v>
          </cell>
          <cell r="AA23">
            <v>6.52</v>
          </cell>
          <cell r="AB23">
            <v>1.82</v>
          </cell>
          <cell r="AC23">
            <v>2.33</v>
          </cell>
          <cell r="AD23">
            <v>0</v>
          </cell>
          <cell r="AE23">
            <v>23.69</v>
          </cell>
          <cell r="AF23">
            <v>23.69</v>
          </cell>
          <cell r="AG23">
            <v>0</v>
          </cell>
          <cell r="AJ23">
            <v>97.258153281915455</v>
          </cell>
          <cell r="AK23">
            <v>91.280328862740362</v>
          </cell>
          <cell r="AL23">
            <v>100.95772759170292</v>
          </cell>
          <cell r="AR23">
            <v>100.95772759170292</v>
          </cell>
        </row>
        <row r="24">
          <cell r="A24">
            <v>197906</v>
          </cell>
          <cell r="B24">
            <v>30.9</v>
          </cell>
          <cell r="C24">
            <v>362.9</v>
          </cell>
          <cell r="D24">
            <v>109.9</v>
          </cell>
          <cell r="E24">
            <v>12.4</v>
          </cell>
          <cell r="F24">
            <v>30.3</v>
          </cell>
          <cell r="G24">
            <v>0</v>
          </cell>
          <cell r="H24">
            <v>6043.8</v>
          </cell>
          <cell r="I24">
            <v>0</v>
          </cell>
          <cell r="P24">
            <v>29.051252999999996</v>
          </cell>
          <cell r="Q24">
            <v>99.484776999999994</v>
          </cell>
          <cell r="R24">
            <v>10.954036</v>
          </cell>
          <cell r="S24">
            <v>25.282925999999996</v>
          </cell>
          <cell r="T24">
            <v>0</v>
          </cell>
          <cell r="W24">
            <v>20.421916961438601</v>
          </cell>
          <cell r="X24">
            <v>16.03</v>
          </cell>
          <cell r="Y24">
            <v>3.89</v>
          </cell>
          <cell r="Z24">
            <v>1.94</v>
          </cell>
          <cell r="AA24">
            <v>6.47</v>
          </cell>
          <cell r="AB24">
            <v>1.66</v>
          </cell>
          <cell r="AC24">
            <v>2.0699999999999998</v>
          </cell>
          <cell r="AD24">
            <v>0</v>
          </cell>
          <cell r="AE24">
            <v>23.14</v>
          </cell>
          <cell r="AF24">
            <v>23.14</v>
          </cell>
          <cell r="AG24">
            <v>0</v>
          </cell>
          <cell r="AJ24">
            <v>94.21092910552224</v>
          </cell>
          <cell r="AK24">
            <v>87.096647123198096</v>
          </cell>
          <cell r="AL24">
            <v>98.613837757366213</v>
          </cell>
          <cell r="AR24">
            <v>98.613837757366213</v>
          </cell>
        </row>
        <row r="25">
          <cell r="A25">
            <v>197907</v>
          </cell>
          <cell r="B25">
            <v>31.9</v>
          </cell>
          <cell r="C25">
            <v>340.2</v>
          </cell>
          <cell r="D25">
            <v>110.2</v>
          </cell>
          <cell r="E25">
            <v>12.5</v>
          </cell>
          <cell r="F25">
            <v>30.2</v>
          </cell>
          <cell r="G25">
            <v>0</v>
          </cell>
          <cell r="H25">
            <v>6264.3</v>
          </cell>
          <cell r="I25">
            <v>0</v>
          </cell>
          <cell r="P25">
            <v>29.991422999999994</v>
          </cell>
          <cell r="Q25">
            <v>99.756345999999994</v>
          </cell>
          <cell r="R25">
            <v>11.042375</v>
          </cell>
          <cell r="S25">
            <v>25.199483999999998</v>
          </cell>
          <cell r="T25">
            <v>0</v>
          </cell>
          <cell r="W25">
            <v>20.958439030127721</v>
          </cell>
          <cell r="X25">
            <v>16.059999999999999</v>
          </cell>
          <cell r="Y25">
            <v>4.0199999999999996</v>
          </cell>
          <cell r="Z25">
            <v>1.82</v>
          </cell>
          <cell r="AA25">
            <v>6.49</v>
          </cell>
          <cell r="AB25">
            <v>1.67</v>
          </cell>
          <cell r="AC25">
            <v>2.06</v>
          </cell>
          <cell r="AD25">
            <v>0</v>
          </cell>
          <cell r="AE25">
            <v>23.99</v>
          </cell>
          <cell r="AF25">
            <v>23.99</v>
          </cell>
          <cell r="AG25">
            <v>0</v>
          </cell>
          <cell r="AJ25">
            <v>96.51081942993423</v>
          </cell>
          <cell r="AK25">
            <v>87.259647710452981</v>
          </cell>
          <cell r="AL25">
            <v>102.23621295588659</v>
          </cell>
          <cell r="AR25">
            <v>102.23621295588659</v>
          </cell>
        </row>
        <row r="26">
          <cell r="A26">
            <v>197908</v>
          </cell>
          <cell r="B26">
            <v>34.5</v>
          </cell>
          <cell r="C26">
            <v>259.8</v>
          </cell>
          <cell r="D26">
            <v>110.5</v>
          </cell>
          <cell r="E26">
            <v>14.2</v>
          </cell>
          <cell r="F26">
            <v>33.5</v>
          </cell>
          <cell r="G26">
            <v>0</v>
          </cell>
          <cell r="H26">
            <v>6248.9</v>
          </cell>
          <cell r="I26">
            <v>0</v>
          </cell>
          <cell r="P26">
            <v>32.435865</v>
          </cell>
          <cell r="Q26">
            <v>100.02791499999999</v>
          </cell>
          <cell r="R26">
            <v>12.544137999999998</v>
          </cell>
          <cell r="S26">
            <v>27.953069999999997</v>
          </cell>
          <cell r="T26">
            <v>0</v>
          </cell>
          <cell r="W26">
            <v>21.066646700587217</v>
          </cell>
          <cell r="X26">
            <v>16.440000000000001</v>
          </cell>
          <cell r="Y26">
            <v>4.3499999999999996</v>
          </cell>
          <cell r="Z26">
            <v>1.39</v>
          </cell>
          <cell r="AA26">
            <v>6.51</v>
          </cell>
          <cell r="AB26">
            <v>1.9</v>
          </cell>
          <cell r="AC26">
            <v>2.29</v>
          </cell>
          <cell r="AD26">
            <v>0</v>
          </cell>
          <cell r="AE26">
            <v>23.93</v>
          </cell>
          <cell r="AF26">
            <v>23.93</v>
          </cell>
          <cell r="AG26">
            <v>0</v>
          </cell>
          <cell r="AJ26">
            <v>97.142177426333234</v>
          </cell>
          <cell r="AK26">
            <v>89.324321815681643</v>
          </cell>
          <cell r="AL26">
            <v>101.98051588304983</v>
          </cell>
          <cell r="AR26">
            <v>101.98051588304983</v>
          </cell>
        </row>
        <row r="27">
          <cell r="A27">
            <v>197909</v>
          </cell>
          <cell r="B27">
            <v>30.1</v>
          </cell>
          <cell r="C27">
            <v>298.5</v>
          </cell>
          <cell r="D27">
            <v>110.2</v>
          </cell>
          <cell r="E27">
            <v>13.8</v>
          </cell>
          <cell r="F27">
            <v>34.1</v>
          </cell>
          <cell r="G27">
            <v>0</v>
          </cell>
          <cell r="H27">
            <v>6052.5</v>
          </cell>
          <cell r="I27">
            <v>0</v>
          </cell>
          <cell r="P27">
            <v>28.299117000000003</v>
          </cell>
          <cell r="Q27">
            <v>99.756345999999994</v>
          </cell>
          <cell r="R27">
            <v>12.190782000000002</v>
          </cell>
          <cell r="S27">
            <v>28.453721999999999</v>
          </cell>
          <cell r="T27">
            <v>0</v>
          </cell>
          <cell r="W27">
            <v>20.454271158235898</v>
          </cell>
          <cell r="X27">
            <v>16.05</v>
          </cell>
          <cell r="Y27">
            <v>3.79</v>
          </cell>
          <cell r="Z27">
            <v>1.6</v>
          </cell>
          <cell r="AA27">
            <v>6.49</v>
          </cell>
          <cell r="AB27">
            <v>1.84</v>
          </cell>
          <cell r="AC27">
            <v>2.33</v>
          </cell>
          <cell r="AD27">
            <v>0</v>
          </cell>
          <cell r="AE27">
            <v>23.18</v>
          </cell>
          <cell r="AF27">
            <v>23.18</v>
          </cell>
          <cell r="AG27">
            <v>0</v>
          </cell>
          <cell r="AJ27">
            <v>94.357769184535357</v>
          </cell>
          <cell r="AK27">
            <v>87.205314181368024</v>
          </cell>
          <cell r="AL27">
            <v>98.784302472590696</v>
          </cell>
          <cell r="AR27">
            <v>98.784302472590696</v>
          </cell>
        </row>
        <row r="28">
          <cell r="A28">
            <v>197910</v>
          </cell>
          <cell r="B28">
            <v>33</v>
          </cell>
          <cell r="C28">
            <v>252.8</v>
          </cell>
          <cell r="D28">
            <v>111.8</v>
          </cell>
          <cell r="E28">
            <v>14.1</v>
          </cell>
          <cell r="F28">
            <v>33.700000000000003</v>
          </cell>
          <cell r="G28">
            <v>0</v>
          </cell>
          <cell r="H28">
            <v>5876.4</v>
          </cell>
          <cell r="I28">
            <v>0</v>
          </cell>
          <cell r="P28">
            <v>31.025609999999997</v>
          </cell>
          <cell r="Q28">
            <v>101.20471399999998</v>
          </cell>
          <cell r="R28">
            <v>12.455798999999999</v>
          </cell>
          <cell r="S28">
            <v>28.119953999999996</v>
          </cell>
          <cell r="T28">
            <v>0</v>
          </cell>
          <cell r="W28">
            <v>20.11833230235759</v>
          </cell>
          <cell r="X28">
            <v>16.27</v>
          </cell>
          <cell r="Y28">
            <v>4.16</v>
          </cell>
          <cell r="Z28">
            <v>1.35</v>
          </cell>
          <cell r="AA28">
            <v>6.58</v>
          </cell>
          <cell r="AB28">
            <v>1.88</v>
          </cell>
          <cell r="AC28">
            <v>2.2999999999999998</v>
          </cell>
          <cell r="AD28">
            <v>0</v>
          </cell>
          <cell r="AE28">
            <v>22.5</v>
          </cell>
          <cell r="AF28">
            <v>22.5</v>
          </cell>
          <cell r="AG28">
            <v>0</v>
          </cell>
          <cell r="AJ28">
            <v>93.024673559250076</v>
          </cell>
          <cell r="AK28">
            <v>88.400651821237247</v>
          </cell>
          <cell r="AL28">
            <v>95.886402313774411</v>
          </cell>
          <cell r="AR28">
            <v>95.886402313774411</v>
          </cell>
        </row>
        <row r="29">
          <cell r="A29">
            <v>197911</v>
          </cell>
          <cell r="B29">
            <v>33.799999999999997</v>
          </cell>
          <cell r="C29">
            <v>217.3</v>
          </cell>
          <cell r="D29">
            <v>109.4</v>
          </cell>
          <cell r="E29">
            <v>13.7</v>
          </cell>
          <cell r="F29">
            <v>34.200000000000003</v>
          </cell>
          <cell r="G29">
            <v>0</v>
          </cell>
          <cell r="H29">
            <v>5824.9</v>
          </cell>
          <cell r="I29">
            <v>0</v>
          </cell>
          <cell r="P29">
            <v>31.777745999999997</v>
          </cell>
          <cell r="Q29">
            <v>99.032162000000014</v>
          </cell>
          <cell r="R29">
            <v>12.102442999999999</v>
          </cell>
          <cell r="S29">
            <v>28.537163999999997</v>
          </cell>
          <cell r="T29">
            <v>0</v>
          </cell>
          <cell r="W29">
            <v>19.903040695952186</v>
          </cell>
          <cell r="X29">
            <v>16.03</v>
          </cell>
          <cell r="Y29">
            <v>4.26</v>
          </cell>
          <cell r="Z29">
            <v>1.1599999999999999</v>
          </cell>
          <cell r="AA29">
            <v>6.44</v>
          </cell>
          <cell r="AB29">
            <v>1.83</v>
          </cell>
          <cell r="AC29">
            <v>2.34</v>
          </cell>
          <cell r="AD29">
            <v>0</v>
          </cell>
          <cell r="AE29">
            <v>22.3</v>
          </cell>
          <cell r="AF29">
            <v>22.3</v>
          </cell>
          <cell r="AG29">
            <v>0</v>
          </cell>
          <cell r="AJ29">
            <v>91.999676734700046</v>
          </cell>
          <cell r="AK29">
            <v>87.096647123198096</v>
          </cell>
          <cell r="AL29">
            <v>95.034078737651967</v>
          </cell>
          <cell r="AR29">
            <v>95.034078737651967</v>
          </cell>
        </row>
        <row r="30">
          <cell r="A30">
            <v>197912</v>
          </cell>
          <cell r="B30">
            <v>32.6</v>
          </cell>
          <cell r="C30">
            <v>315.2</v>
          </cell>
          <cell r="D30">
            <v>109.4</v>
          </cell>
          <cell r="E30">
            <v>14.1</v>
          </cell>
          <cell r="F30">
            <v>34.6</v>
          </cell>
          <cell r="G30">
            <v>0</v>
          </cell>
          <cell r="H30">
            <v>6083.3</v>
          </cell>
          <cell r="I30">
            <v>0</v>
          </cell>
          <cell r="P30">
            <v>30.649542</v>
          </cell>
          <cell r="Q30">
            <v>99.032162000000014</v>
          </cell>
          <cell r="R30">
            <v>12.455798999999999</v>
          </cell>
          <cell r="S30">
            <v>28.870931999999996</v>
          </cell>
          <cell r="T30">
            <v>0</v>
          </cell>
          <cell r="W30">
            <v>20.682781107877808</v>
          </cell>
          <cell r="X30">
            <v>16.47</v>
          </cell>
          <cell r="Y30">
            <v>4.1100000000000003</v>
          </cell>
          <cell r="Z30">
            <v>1.68</v>
          </cell>
          <cell r="AA30">
            <v>6.44</v>
          </cell>
          <cell r="AB30">
            <v>1.88</v>
          </cell>
          <cell r="AC30">
            <v>2.36</v>
          </cell>
          <cell r="AD30">
            <v>0</v>
          </cell>
          <cell r="AE30">
            <v>23.29</v>
          </cell>
          <cell r="AF30">
            <v>23.29</v>
          </cell>
          <cell r="AG30">
            <v>0</v>
          </cell>
          <cell r="AJ30">
            <v>95.519727235834438</v>
          </cell>
          <cell r="AK30">
            <v>89.487322402936513</v>
          </cell>
          <cell r="AL30">
            <v>99.253080439458046</v>
          </cell>
          <cell r="AR30">
            <v>99.253080439458046</v>
          </cell>
        </row>
        <row r="31">
          <cell r="A31">
            <v>198001</v>
          </cell>
          <cell r="B31">
            <v>30.6</v>
          </cell>
          <cell r="C31">
            <v>283.8</v>
          </cell>
          <cell r="D31">
            <v>111.2</v>
          </cell>
          <cell r="E31">
            <v>15.5</v>
          </cell>
          <cell r="F31">
            <v>42.9</v>
          </cell>
          <cell r="G31">
            <v>0</v>
          </cell>
          <cell r="H31">
            <v>5969.6</v>
          </cell>
          <cell r="I31">
            <v>0</v>
          </cell>
          <cell r="P31">
            <v>28.769202</v>
          </cell>
          <cell r="Q31">
            <v>100.66157600000001</v>
          </cell>
          <cell r="R31">
            <v>13.692545000000001</v>
          </cell>
          <cell r="S31">
            <v>35.796617999999995</v>
          </cell>
          <cell r="T31">
            <v>0</v>
          </cell>
          <cell r="W31">
            <v>20.593019350398155</v>
          </cell>
          <cell r="X31">
            <v>16.93</v>
          </cell>
          <cell r="Y31">
            <v>3.86</v>
          </cell>
          <cell r="Z31">
            <v>1.52</v>
          </cell>
          <cell r="AA31">
            <v>6.55</v>
          </cell>
          <cell r="AB31">
            <v>2.0699999999999998</v>
          </cell>
          <cell r="AC31">
            <v>2.93</v>
          </cell>
          <cell r="AD31">
            <v>0</v>
          </cell>
          <cell r="AE31">
            <v>22.86</v>
          </cell>
          <cell r="AF31">
            <v>22.86</v>
          </cell>
          <cell r="AG31">
            <v>0</v>
          </cell>
          <cell r="AJ31">
            <v>95.343250600029066</v>
          </cell>
          <cell r="AK31">
            <v>91.986664740844887</v>
          </cell>
          <cell r="AL31">
            <v>97.420584750794788</v>
          </cell>
          <cell r="AR31">
            <v>97.420584750794788</v>
          </cell>
        </row>
        <row r="32">
          <cell r="A32">
            <v>198002</v>
          </cell>
          <cell r="B32">
            <v>26.7</v>
          </cell>
          <cell r="C32">
            <v>326.5</v>
          </cell>
          <cell r="D32">
            <v>114.6</v>
          </cell>
          <cell r="E32">
            <v>15.7</v>
          </cell>
          <cell r="F32">
            <v>43</v>
          </cell>
          <cell r="G32">
            <v>0</v>
          </cell>
          <cell r="H32">
            <v>5582</v>
          </cell>
          <cell r="I32">
            <v>0</v>
          </cell>
          <cell r="P32">
            <v>25.102538999999997</v>
          </cell>
          <cell r="Q32">
            <v>103.739358</v>
          </cell>
          <cell r="R32">
            <v>13.869223</v>
          </cell>
          <cell r="S32">
            <v>35.88006</v>
          </cell>
          <cell r="T32">
            <v>0</v>
          </cell>
          <cell r="W32">
            <v>19.661162984195574</v>
          </cell>
          <cell r="X32">
            <v>16.899999999999999</v>
          </cell>
          <cell r="Y32">
            <v>3.37</v>
          </cell>
          <cell r="Z32">
            <v>1.74</v>
          </cell>
          <cell r="AA32">
            <v>6.75</v>
          </cell>
          <cell r="AB32">
            <v>2.1</v>
          </cell>
          <cell r="AC32">
            <v>2.94</v>
          </cell>
          <cell r="AD32">
            <v>0</v>
          </cell>
          <cell r="AE32">
            <v>21.37</v>
          </cell>
          <cell r="AF32">
            <v>21.37</v>
          </cell>
          <cell r="AG32">
            <v>0</v>
          </cell>
          <cell r="AJ32">
            <v>91.358596564514471</v>
          </cell>
          <cell r="AK32">
            <v>91.823664153590002</v>
          </cell>
          <cell r="AL32">
            <v>91.070774108682627</v>
          </cell>
          <cell r="AR32">
            <v>91.070774108682627</v>
          </cell>
        </row>
        <row r="33">
          <cell r="A33">
            <v>198003</v>
          </cell>
          <cell r="B33">
            <v>29.9</v>
          </cell>
          <cell r="C33">
            <v>293.10000000000002</v>
          </cell>
          <cell r="D33">
            <v>119.7</v>
          </cell>
          <cell r="E33">
            <v>16.399999999999999</v>
          </cell>
          <cell r="F33">
            <v>42.8</v>
          </cell>
          <cell r="G33">
            <v>0</v>
          </cell>
          <cell r="H33">
            <v>6027.9</v>
          </cell>
          <cell r="I33">
            <v>0</v>
          </cell>
          <cell r="P33">
            <v>28.111082999999997</v>
          </cell>
          <cell r="Q33">
            <v>108.356031</v>
          </cell>
          <cell r="R33">
            <v>14.487595999999998</v>
          </cell>
          <cell r="S33">
            <v>35.713175999999997</v>
          </cell>
          <cell r="T33">
            <v>0</v>
          </cell>
          <cell r="W33">
            <v>20.946820906445481</v>
          </cell>
          <cell r="X33">
            <v>17.5</v>
          </cell>
          <cell r="Y33">
            <v>3.77</v>
          </cell>
          <cell r="Z33">
            <v>1.57</v>
          </cell>
          <cell r="AA33">
            <v>7.05</v>
          </cell>
          <cell r="AB33">
            <v>2.19</v>
          </cell>
          <cell r="AC33">
            <v>2.92</v>
          </cell>
          <cell r="AD33">
            <v>0</v>
          </cell>
          <cell r="AE33">
            <v>23.08</v>
          </cell>
          <cell r="AF33">
            <v>23.08</v>
          </cell>
          <cell r="AG33">
            <v>0</v>
          </cell>
          <cell r="AJ33">
            <v>97.10634501719295</v>
          </cell>
          <cell r="AK33">
            <v>95.083675898687886</v>
          </cell>
          <cell r="AL33">
            <v>98.358140684529474</v>
          </cell>
          <cell r="AR33">
            <v>98.358140684529474</v>
          </cell>
        </row>
        <row r="34">
          <cell r="A34">
            <v>198004</v>
          </cell>
          <cell r="B34">
            <v>28.8</v>
          </cell>
          <cell r="C34">
            <v>300.89999999999998</v>
          </cell>
          <cell r="D34">
            <v>113.5</v>
          </cell>
          <cell r="E34">
            <v>15.6</v>
          </cell>
          <cell r="F34">
            <v>42.2</v>
          </cell>
          <cell r="G34">
            <v>0</v>
          </cell>
          <cell r="H34">
            <v>5964</v>
          </cell>
          <cell r="I34">
            <v>0</v>
          </cell>
          <cell r="P34">
            <v>27.076896000000001</v>
          </cell>
          <cell r="Q34">
            <v>102.74360499999999</v>
          </cell>
          <cell r="R34">
            <v>13.780883999999999</v>
          </cell>
          <cell r="S34">
            <v>35.212524000000002</v>
          </cell>
          <cell r="T34">
            <v>0</v>
          </cell>
          <cell r="W34">
            <v>20.561550645594096</v>
          </cell>
          <cell r="X34">
            <v>16.88</v>
          </cell>
          <cell r="Y34">
            <v>3.63</v>
          </cell>
          <cell r="Z34">
            <v>1.61</v>
          </cell>
          <cell r="AA34">
            <v>6.68</v>
          </cell>
          <cell r="AB34">
            <v>2.08</v>
          </cell>
          <cell r="AC34">
            <v>2.88</v>
          </cell>
          <cell r="AD34">
            <v>0</v>
          </cell>
          <cell r="AE34">
            <v>22.84</v>
          </cell>
          <cell r="AF34">
            <v>22.84</v>
          </cell>
          <cell r="AG34">
            <v>0</v>
          </cell>
          <cell r="AJ34">
            <v>95.186745866384101</v>
          </cell>
          <cell r="AK34">
            <v>91.714997095420074</v>
          </cell>
          <cell r="AL34">
            <v>97.335352393182546</v>
          </cell>
          <cell r="AR34">
            <v>97.335352393182546</v>
          </cell>
        </row>
        <row r="35">
          <cell r="A35">
            <v>198005</v>
          </cell>
          <cell r="B35">
            <v>31.7</v>
          </cell>
          <cell r="C35">
            <v>295.7</v>
          </cell>
          <cell r="D35">
            <v>112.8</v>
          </cell>
          <cell r="E35">
            <v>15.4</v>
          </cell>
          <cell r="F35">
            <v>42.1</v>
          </cell>
          <cell r="G35">
            <v>0</v>
          </cell>
          <cell r="H35">
            <v>6271</v>
          </cell>
          <cell r="I35">
            <v>0</v>
          </cell>
          <cell r="P35">
            <v>29.803388999999996</v>
          </cell>
          <cell r="Q35">
            <v>102.109944</v>
          </cell>
          <cell r="R35">
            <v>13.604206</v>
          </cell>
          <cell r="S35">
            <v>35.129081999999997</v>
          </cell>
          <cell r="T35">
            <v>0</v>
          </cell>
          <cell r="W35">
            <v>21.391312403073758</v>
          </cell>
          <cell r="X35">
            <v>17.16</v>
          </cell>
          <cell r="Y35">
            <v>4</v>
          </cell>
          <cell r="Z35">
            <v>1.58</v>
          </cell>
          <cell r="AA35">
            <v>6.64</v>
          </cell>
          <cell r="AB35">
            <v>2.06</v>
          </cell>
          <cell r="AC35">
            <v>2.88</v>
          </cell>
          <cell r="AD35">
            <v>0</v>
          </cell>
          <cell r="AE35">
            <v>24.01</v>
          </cell>
          <cell r="AF35">
            <v>24.01</v>
          </cell>
          <cell r="AG35">
            <v>0</v>
          </cell>
          <cell r="AJ35">
            <v>98.848297384712453</v>
          </cell>
          <cell r="AK35">
            <v>93.236335909799081</v>
          </cell>
          <cell r="AL35">
            <v>102.32144531349883</v>
          </cell>
          <cell r="AR35">
            <v>102.32144531349883</v>
          </cell>
        </row>
        <row r="36">
          <cell r="A36">
            <v>198006</v>
          </cell>
          <cell r="B36">
            <v>31.7</v>
          </cell>
          <cell r="C36">
            <v>303.2</v>
          </cell>
          <cell r="D36">
            <v>116.1</v>
          </cell>
          <cell r="E36">
            <v>16.8</v>
          </cell>
          <cell r="F36">
            <v>43.5</v>
          </cell>
          <cell r="G36">
            <v>0</v>
          </cell>
          <cell r="H36">
            <v>6075</v>
          </cell>
          <cell r="I36">
            <v>0</v>
          </cell>
          <cell r="P36">
            <v>29.803388999999996</v>
          </cell>
          <cell r="Q36">
            <v>105.09720299999999</v>
          </cell>
          <cell r="R36">
            <v>14.840952</v>
          </cell>
          <cell r="S36">
            <v>36.297269999999997</v>
          </cell>
          <cell r="T36">
            <v>0</v>
          </cell>
          <cell r="W36">
            <v>21.126820906445481</v>
          </cell>
          <cell r="X36">
            <v>17.68</v>
          </cell>
          <cell r="Y36">
            <v>4</v>
          </cell>
          <cell r="Z36">
            <v>1.62</v>
          </cell>
          <cell r="AA36">
            <v>6.84</v>
          </cell>
          <cell r="AB36">
            <v>2.25</v>
          </cell>
          <cell r="AC36">
            <v>2.97</v>
          </cell>
          <cell r="AD36">
            <v>0</v>
          </cell>
          <cell r="AE36">
            <v>23.26</v>
          </cell>
          <cell r="AF36">
            <v>23.26</v>
          </cell>
          <cell r="AG36">
            <v>0</v>
          </cell>
          <cell r="AJ36">
            <v>97.954065934563417</v>
          </cell>
          <cell r="AK36">
            <v>96.061679422217239</v>
          </cell>
          <cell r="AL36">
            <v>99.12523190303969</v>
          </cell>
          <cell r="AR36">
            <v>99.12523190303969</v>
          </cell>
        </row>
        <row r="37">
          <cell r="A37">
            <v>198007</v>
          </cell>
          <cell r="B37">
            <v>30.8</v>
          </cell>
          <cell r="C37">
            <v>242.4</v>
          </cell>
          <cell r="D37">
            <v>111.1</v>
          </cell>
          <cell r="E37">
            <v>15.7</v>
          </cell>
          <cell r="F37">
            <v>40.1</v>
          </cell>
          <cell r="G37">
            <v>0</v>
          </cell>
          <cell r="H37">
            <v>6120</v>
          </cell>
          <cell r="I37">
            <v>0</v>
          </cell>
          <cell r="P37">
            <v>28.957235999999998</v>
          </cell>
          <cell r="Q37">
            <v>100.57105299999999</v>
          </cell>
          <cell r="R37">
            <v>13.869223</v>
          </cell>
          <cell r="S37">
            <v>33.460242000000001</v>
          </cell>
          <cell r="T37">
            <v>0</v>
          </cell>
          <cell r="W37">
            <v>20.80366659987105</v>
          </cell>
          <cell r="X37">
            <v>16.559999999999999</v>
          </cell>
          <cell r="Y37">
            <v>3.88</v>
          </cell>
          <cell r="Z37">
            <v>1.3</v>
          </cell>
          <cell r="AA37">
            <v>6.54</v>
          </cell>
          <cell r="AB37">
            <v>2.1</v>
          </cell>
          <cell r="AC37">
            <v>2.74</v>
          </cell>
          <cell r="AD37">
            <v>0</v>
          </cell>
          <cell r="AE37">
            <v>23.43</v>
          </cell>
          <cell r="AF37">
            <v>23.43</v>
          </cell>
          <cell r="AG37">
            <v>0</v>
          </cell>
          <cell r="AJ37">
            <v>96.075209859449558</v>
          </cell>
          <cell r="AK37">
            <v>89.976324164701211</v>
          </cell>
          <cell r="AL37">
            <v>99.849706942743751</v>
          </cell>
          <cell r="AR37">
            <v>99.849706942743751</v>
          </cell>
        </row>
        <row r="38">
          <cell r="A38">
            <v>198008</v>
          </cell>
          <cell r="B38">
            <v>30.1</v>
          </cell>
          <cell r="C38">
            <v>336.4</v>
          </cell>
          <cell r="D38">
            <v>119.3</v>
          </cell>
          <cell r="E38">
            <v>14.1</v>
          </cell>
          <cell r="F38">
            <v>35.799999999999997</v>
          </cell>
          <cell r="G38">
            <v>0</v>
          </cell>
          <cell r="H38">
            <v>5689.6</v>
          </cell>
          <cell r="I38">
            <v>0</v>
          </cell>
          <cell r="P38">
            <v>28.299117000000003</v>
          </cell>
          <cell r="Q38">
            <v>107.993939</v>
          </cell>
          <cell r="R38">
            <v>12.455798999999999</v>
          </cell>
          <cell r="S38">
            <v>29.872235999999994</v>
          </cell>
          <cell r="T38">
            <v>0</v>
          </cell>
          <cell r="W38">
            <v>19.935892723344192</v>
          </cell>
          <cell r="X38">
            <v>16.939999999999998</v>
          </cell>
          <cell r="Y38">
            <v>3.79</v>
          </cell>
          <cell r="Z38">
            <v>1.8</v>
          </cell>
          <cell r="AA38">
            <v>7.02</v>
          </cell>
          <cell r="AB38">
            <v>1.88</v>
          </cell>
          <cell r="AC38">
            <v>2.4500000000000002</v>
          </cell>
          <cell r="AD38">
            <v>0</v>
          </cell>
          <cell r="AE38">
            <v>21.79</v>
          </cell>
          <cell r="AF38">
            <v>21.79</v>
          </cell>
          <cell r="AG38">
            <v>0</v>
          </cell>
          <cell r="AJ38">
            <v>92.547307444063975</v>
          </cell>
          <cell r="AK38">
            <v>92.040998269929858</v>
          </cell>
          <cell r="AL38">
            <v>92.860653618539743</v>
          </cell>
          <cell r="AR38">
            <v>92.860653618539743</v>
          </cell>
        </row>
        <row r="39">
          <cell r="A39">
            <v>198009</v>
          </cell>
          <cell r="B39">
            <v>31.6</v>
          </cell>
          <cell r="C39">
            <v>366.9</v>
          </cell>
          <cell r="D39">
            <v>123</v>
          </cell>
          <cell r="E39">
            <v>14.5</v>
          </cell>
          <cell r="F39">
            <v>38.5</v>
          </cell>
          <cell r="G39">
            <v>0</v>
          </cell>
          <cell r="H39">
            <v>5837.2</v>
          </cell>
          <cell r="I39">
            <v>0</v>
          </cell>
          <cell r="P39">
            <v>29.709371999999998</v>
          </cell>
          <cell r="Q39">
            <v>111.34329</v>
          </cell>
          <cell r="R39">
            <v>12.809155000000001</v>
          </cell>
          <cell r="S39">
            <v>32.125169999999997</v>
          </cell>
          <cell r="T39">
            <v>0</v>
          </cell>
          <cell r="W39">
            <v>20.591465263377994</v>
          </cell>
          <cell r="X39">
            <v>17.75</v>
          </cell>
          <cell r="Y39">
            <v>3.98</v>
          </cell>
          <cell r="Z39">
            <v>1.96</v>
          </cell>
          <cell r="AA39">
            <v>7.24</v>
          </cell>
          <cell r="AB39">
            <v>1.94</v>
          </cell>
          <cell r="AC39">
            <v>2.63</v>
          </cell>
          <cell r="AD39">
            <v>4.0473857707314917E-320</v>
          </cell>
          <cell r="AE39">
            <v>22.35</v>
          </cell>
          <cell r="AF39">
            <v>22.35</v>
          </cell>
          <cell r="AG39">
            <v>0</v>
          </cell>
          <cell r="AJ39">
            <v>95.703940747581584</v>
          </cell>
          <cell r="AK39">
            <v>96.442014125811994</v>
          </cell>
          <cell r="AL39">
            <v>95.247159631682592</v>
          </cell>
          <cell r="AR39">
            <v>95.247159631682592</v>
          </cell>
        </row>
        <row r="40">
          <cell r="A40">
            <v>198010</v>
          </cell>
          <cell r="B40">
            <v>26.9</v>
          </cell>
          <cell r="C40">
            <v>385.4</v>
          </cell>
          <cell r="D40">
            <v>124.7</v>
          </cell>
          <cell r="E40">
            <v>18.3</v>
          </cell>
          <cell r="F40">
            <v>42.2</v>
          </cell>
          <cell r="G40">
            <v>0</v>
          </cell>
          <cell r="H40">
            <v>6158.9</v>
          </cell>
          <cell r="I40">
            <v>0</v>
          </cell>
          <cell r="P40">
            <v>25.290572999999998</v>
          </cell>
          <cell r="Q40">
            <v>112.882181</v>
          </cell>
          <cell r="R40">
            <v>16.166037000000003</v>
          </cell>
          <cell r="S40">
            <v>35.212524000000002</v>
          </cell>
          <cell r="T40">
            <v>0</v>
          </cell>
          <cell r="W40">
            <v>21.492695725661704</v>
          </cell>
          <cell r="X40">
            <v>18.119999999999997</v>
          </cell>
          <cell r="Y40">
            <v>3.39</v>
          </cell>
          <cell r="Z40">
            <v>2.06</v>
          </cell>
          <cell r="AA40">
            <v>7.34</v>
          </cell>
          <cell r="AB40">
            <v>2.4500000000000002</v>
          </cell>
          <cell r="AC40">
            <v>2.88</v>
          </cell>
          <cell r="AD40">
            <v>0</v>
          </cell>
          <cell r="AE40">
            <v>23.58</v>
          </cell>
          <cell r="AF40">
            <v>23.58</v>
          </cell>
          <cell r="AG40">
            <v>0</v>
          </cell>
          <cell r="AJ40">
            <v>99.710379425637214</v>
          </cell>
          <cell r="AK40">
            <v>98.452354701955656</v>
          </cell>
          <cell r="AL40">
            <v>100.48894962483557</v>
          </cell>
          <cell r="AR40">
            <v>100.48894962483557</v>
          </cell>
        </row>
        <row r="41">
          <cell r="A41">
            <v>198011</v>
          </cell>
          <cell r="B41">
            <v>20.6</v>
          </cell>
          <cell r="C41">
            <v>276.7</v>
          </cell>
          <cell r="D41">
            <v>113.3</v>
          </cell>
          <cell r="E41">
            <v>12.3</v>
          </cell>
          <cell r="F41">
            <v>36.200000000000003</v>
          </cell>
          <cell r="G41">
            <v>0</v>
          </cell>
          <cell r="H41">
            <v>5907.1</v>
          </cell>
          <cell r="I41">
            <v>0</v>
          </cell>
          <cell r="P41">
            <v>19.367501999999998</v>
          </cell>
          <cell r="Q41">
            <v>102.56255900000001</v>
          </cell>
          <cell r="R41">
            <v>10.865697000000001</v>
          </cell>
          <cell r="S41">
            <v>30.206003999999997</v>
          </cell>
          <cell r="T41">
            <v>0</v>
          </cell>
          <cell r="W41">
            <v>19.653428357350712</v>
          </cell>
          <cell r="X41">
            <v>14.860000000000001</v>
          </cell>
          <cell r="Y41">
            <v>2.6</v>
          </cell>
          <cell r="Z41">
            <v>1.48</v>
          </cell>
          <cell r="AA41">
            <v>6.67</v>
          </cell>
          <cell r="AB41">
            <v>1.64</v>
          </cell>
          <cell r="AC41">
            <v>2.4700000000000002</v>
          </cell>
          <cell r="AD41">
            <v>0</v>
          </cell>
          <cell r="AE41">
            <v>22.62</v>
          </cell>
          <cell r="AF41">
            <v>22.62</v>
          </cell>
          <cell r="AG41">
            <v>0</v>
          </cell>
          <cell r="AJ41">
            <v>90.411831286702878</v>
          </cell>
          <cell r="AK41">
            <v>80.739624220257255</v>
          </cell>
          <cell r="AL41">
            <v>96.397796459447875</v>
          </cell>
          <cell r="AR41">
            <v>96.397796459447875</v>
          </cell>
        </row>
        <row r="42">
          <cell r="A42">
            <v>198012</v>
          </cell>
          <cell r="B42">
            <v>26.2</v>
          </cell>
          <cell r="C42">
            <v>372.3</v>
          </cell>
          <cell r="D42">
            <v>114.6</v>
          </cell>
          <cell r="E42">
            <v>16.899999999999999</v>
          </cell>
          <cell r="F42">
            <v>44.1</v>
          </cell>
          <cell r="G42">
            <v>0</v>
          </cell>
          <cell r="H42">
            <v>5753.4</v>
          </cell>
          <cell r="I42">
            <v>0</v>
          </cell>
          <cell r="P42">
            <v>24.632453999999999</v>
          </cell>
          <cell r="Q42">
            <v>103.739358</v>
          </cell>
          <cell r="R42">
            <v>14.929290999999999</v>
          </cell>
          <cell r="S42">
            <v>36.797922</v>
          </cell>
          <cell r="T42">
            <v>0</v>
          </cell>
          <cell r="W42">
            <v>20.225590444161767</v>
          </cell>
          <cell r="X42">
            <v>17.309999999999999</v>
          </cell>
          <cell r="Y42">
            <v>3.3</v>
          </cell>
          <cell r="Z42">
            <v>1.99</v>
          </cell>
          <cell r="AA42">
            <v>6.75</v>
          </cell>
          <cell r="AB42">
            <v>2.2599999999999998</v>
          </cell>
          <cell r="AC42">
            <v>3.01</v>
          </cell>
          <cell r="AD42">
            <v>0</v>
          </cell>
          <cell r="AE42">
            <v>22.03</v>
          </cell>
          <cell r="AF42">
            <v>22.03</v>
          </cell>
          <cell r="AG42">
            <v>0</v>
          </cell>
          <cell r="AJ42">
            <v>93.947627256507744</v>
          </cell>
          <cell r="AK42">
            <v>94.051338846073534</v>
          </cell>
          <cell r="AL42">
            <v>93.883441909886685</v>
          </cell>
          <cell r="AR42">
            <v>93.883441909886685</v>
          </cell>
        </row>
        <row r="43">
          <cell r="A43">
            <v>198101</v>
          </cell>
          <cell r="B43">
            <v>33.1</v>
          </cell>
          <cell r="C43">
            <v>254.1</v>
          </cell>
          <cell r="D43">
            <v>109.5</v>
          </cell>
          <cell r="E43">
            <v>17.2</v>
          </cell>
          <cell r="F43">
            <v>40.299999999999997</v>
          </cell>
          <cell r="G43">
            <v>0</v>
          </cell>
          <cell r="H43">
            <v>5818.2</v>
          </cell>
          <cell r="I43">
            <v>0</v>
          </cell>
          <cell r="P43">
            <v>31.119627000000001</v>
          </cell>
          <cell r="Q43">
            <v>99.122685000000004</v>
          </cell>
          <cell r="R43">
            <v>15.194307999999999</v>
          </cell>
          <cell r="S43">
            <v>33.627125999999997</v>
          </cell>
          <cell r="T43">
            <v>0</v>
          </cell>
          <cell r="W43">
            <v>20.272976659290105</v>
          </cell>
          <cell r="X43">
            <v>17.03</v>
          </cell>
          <cell r="Y43">
            <v>4.17</v>
          </cell>
          <cell r="Z43">
            <v>1.36</v>
          </cell>
          <cell r="AA43">
            <v>6.45</v>
          </cell>
          <cell r="AB43">
            <v>2.2999999999999998</v>
          </cell>
          <cell r="AC43">
            <v>2.75</v>
          </cell>
          <cell r="AD43">
            <v>0</v>
          </cell>
          <cell r="AE43">
            <v>22.28</v>
          </cell>
          <cell r="AF43">
            <v>22.28</v>
          </cell>
          <cell r="AG43">
            <v>0</v>
          </cell>
          <cell r="AJ43">
            <v>94.024145222188338</v>
          </cell>
          <cell r="AK43">
            <v>92.530000031694541</v>
          </cell>
          <cell r="AL43">
            <v>94.948846380039726</v>
          </cell>
          <cell r="AR43">
            <v>94.948846380039726</v>
          </cell>
        </row>
        <row r="44">
          <cell r="A44">
            <v>198102</v>
          </cell>
          <cell r="B44">
            <v>30.6</v>
          </cell>
          <cell r="C44">
            <v>332.5</v>
          </cell>
          <cell r="D44">
            <v>95.5</v>
          </cell>
          <cell r="E44">
            <v>13.6</v>
          </cell>
          <cell r="F44">
            <v>35.1</v>
          </cell>
          <cell r="G44">
            <v>0</v>
          </cell>
          <cell r="H44">
            <v>5278.6</v>
          </cell>
          <cell r="I44">
            <v>0</v>
          </cell>
          <cell r="P44">
            <v>28.769202</v>
          </cell>
          <cell r="Q44">
            <v>86.449465000000004</v>
          </cell>
          <cell r="R44">
            <v>12.014104</v>
          </cell>
          <cell r="S44">
            <v>29.288141999999997</v>
          </cell>
          <cell r="T44">
            <v>0</v>
          </cell>
          <cell r="W44">
            <v>18.401767542560421</v>
          </cell>
          <cell r="X44">
            <v>15.48</v>
          </cell>
          <cell r="Y44">
            <v>3.86</v>
          </cell>
          <cell r="Z44">
            <v>1.78</v>
          </cell>
          <cell r="AA44">
            <v>5.62</v>
          </cell>
          <cell r="AB44">
            <v>1.82</v>
          </cell>
          <cell r="AC44">
            <v>2.4</v>
          </cell>
          <cell r="AD44">
            <v>0</v>
          </cell>
          <cell r="AE44">
            <v>20.21</v>
          </cell>
          <cell r="AF44">
            <v>20.21</v>
          </cell>
          <cell r="AG44">
            <v>0</v>
          </cell>
          <cell r="AJ44">
            <v>85.355455696227395</v>
          </cell>
          <cell r="AK44">
            <v>84.108303023525039</v>
          </cell>
          <cell r="AL44">
            <v>86.127297367172488</v>
          </cell>
          <cell r="AR44">
            <v>86.127297367172488</v>
          </cell>
        </row>
        <row r="45">
          <cell r="A45">
            <v>198103</v>
          </cell>
          <cell r="B45">
            <v>31.3</v>
          </cell>
          <cell r="C45">
            <v>392.1</v>
          </cell>
          <cell r="D45">
            <v>99.3</v>
          </cell>
          <cell r="E45">
            <v>15.7</v>
          </cell>
          <cell r="F45">
            <v>33.700000000000003</v>
          </cell>
          <cell r="G45">
            <v>0</v>
          </cell>
          <cell r="H45">
            <v>5666.8</v>
          </cell>
          <cell r="I45">
            <v>0</v>
          </cell>
          <cell r="P45">
            <v>29.427320999999996</v>
          </cell>
          <cell r="Q45">
            <v>89.889339000000007</v>
          </cell>
          <cell r="R45">
            <v>13.869223</v>
          </cell>
          <cell r="S45">
            <v>28.119953999999996</v>
          </cell>
          <cell r="T45">
            <v>0</v>
          </cell>
          <cell r="W45">
            <v>19.631810233668471</v>
          </cell>
          <cell r="X45">
            <v>16.29</v>
          </cell>
          <cell r="Y45">
            <v>3.94</v>
          </cell>
          <cell r="Z45">
            <v>2.1</v>
          </cell>
          <cell r="AA45">
            <v>5.85</v>
          </cell>
          <cell r="AB45">
            <v>2.1</v>
          </cell>
          <cell r="AC45">
            <v>2.2999999999999998</v>
          </cell>
          <cell r="AD45">
            <v>0</v>
          </cell>
          <cell r="AE45">
            <v>21.7</v>
          </cell>
          <cell r="AF45">
            <v>21.7</v>
          </cell>
          <cell r="AG45">
            <v>0</v>
          </cell>
          <cell r="AJ45">
            <v>90.960261267440998</v>
          </cell>
          <cell r="AK45">
            <v>88.509318879407161</v>
          </cell>
          <cell r="AL45">
            <v>92.477108009284649</v>
          </cell>
          <cell r="AR45">
            <v>92.477108009284649</v>
          </cell>
        </row>
        <row r="46">
          <cell r="A46">
            <v>198104</v>
          </cell>
          <cell r="B46">
            <v>32.799999999999997</v>
          </cell>
          <cell r="C46">
            <v>379.6</v>
          </cell>
          <cell r="D46">
            <v>107.6</v>
          </cell>
          <cell r="E46">
            <v>19.399999999999999</v>
          </cell>
          <cell r="F46">
            <v>35.5</v>
          </cell>
          <cell r="G46">
            <v>0</v>
          </cell>
          <cell r="H46">
            <v>5758.4</v>
          </cell>
          <cell r="I46">
            <v>0</v>
          </cell>
          <cell r="P46">
            <v>30.837575999999995</v>
          </cell>
          <cell r="Q46">
            <v>97.402747999999988</v>
          </cell>
          <cell r="R46">
            <v>17.137765999999999</v>
          </cell>
          <cell r="S46">
            <v>29.62191</v>
          </cell>
          <cell r="T46">
            <v>0</v>
          </cell>
          <cell r="W46">
            <v>20.314402672986112</v>
          </cell>
          <cell r="X46">
            <v>17.510000000000002</v>
          </cell>
          <cell r="Y46">
            <v>4.13</v>
          </cell>
          <cell r="Z46">
            <v>2.0299999999999998</v>
          </cell>
          <cell r="AA46">
            <v>6.33</v>
          </cell>
          <cell r="AB46">
            <v>2.59</v>
          </cell>
          <cell r="AC46">
            <v>2.4300000000000002</v>
          </cell>
          <cell r="AD46">
            <v>0</v>
          </cell>
          <cell r="AE46">
            <v>22.05</v>
          </cell>
          <cell r="AF46">
            <v>22.05</v>
          </cell>
          <cell r="AG46">
            <v>0</v>
          </cell>
          <cell r="AJ46">
            <v>94.41569959317178</v>
          </cell>
          <cell r="AK46">
            <v>95.138009427772857</v>
          </cell>
          <cell r="AL46">
            <v>93.968674267498926</v>
          </cell>
          <cell r="AR46">
            <v>93.968674267498926</v>
          </cell>
        </row>
        <row r="47">
          <cell r="A47">
            <v>198105</v>
          </cell>
          <cell r="B47">
            <v>31.4</v>
          </cell>
          <cell r="C47">
            <v>366.5</v>
          </cell>
          <cell r="D47">
            <v>111.3</v>
          </cell>
          <cell r="E47">
            <v>16.100000000000001</v>
          </cell>
          <cell r="F47">
            <v>37.299999999999997</v>
          </cell>
          <cell r="G47">
            <v>0</v>
          </cell>
          <cell r="H47">
            <v>6121.3</v>
          </cell>
          <cell r="I47">
            <v>0</v>
          </cell>
          <cell r="P47">
            <v>29.521337999999997</v>
          </cell>
          <cell r="Q47">
            <v>100.752099</v>
          </cell>
          <cell r="R47">
            <v>14.222579000000001</v>
          </cell>
          <cell r="S47">
            <v>31.123865999999992</v>
          </cell>
          <cell r="T47">
            <v>0</v>
          </cell>
          <cell r="W47">
            <v>21.043040695952186</v>
          </cell>
          <cell r="X47">
            <v>17.169999999999998</v>
          </cell>
          <cell r="Y47">
            <v>3.96</v>
          </cell>
          <cell r="Z47">
            <v>1.96</v>
          </cell>
          <cell r="AA47">
            <v>6.55</v>
          </cell>
          <cell r="AB47">
            <v>2.15</v>
          </cell>
          <cell r="AC47">
            <v>2.5499999999999998</v>
          </cell>
          <cell r="AD47">
            <v>0</v>
          </cell>
          <cell r="AE47">
            <v>23.44</v>
          </cell>
          <cell r="AF47">
            <v>23.44</v>
          </cell>
          <cell r="AG47">
            <v>0</v>
          </cell>
          <cell r="AJ47">
            <v>97.368575878046286</v>
          </cell>
          <cell r="AK47">
            <v>93.290669438884038</v>
          </cell>
          <cell r="AL47">
            <v>99.892323121549879</v>
          </cell>
          <cell r="AR47">
            <v>99.892323121549879</v>
          </cell>
        </row>
        <row r="48">
          <cell r="A48">
            <v>198106</v>
          </cell>
          <cell r="B48">
            <v>26.1</v>
          </cell>
          <cell r="C48">
            <v>370</v>
          </cell>
          <cell r="D48">
            <v>107.8</v>
          </cell>
          <cell r="E48">
            <v>16.899999999999999</v>
          </cell>
          <cell r="F48">
            <v>40.9</v>
          </cell>
          <cell r="G48">
            <v>0</v>
          </cell>
          <cell r="H48">
            <v>5944.2</v>
          </cell>
          <cell r="I48">
            <v>0</v>
          </cell>
          <cell r="P48">
            <v>24.538436999999998</v>
          </cell>
          <cell r="Q48">
            <v>97.583793999999997</v>
          </cell>
          <cell r="R48">
            <v>14.929290999999999</v>
          </cell>
          <cell r="S48">
            <v>34.127777999999992</v>
          </cell>
          <cell r="T48">
            <v>0</v>
          </cell>
          <cell r="W48">
            <v>20.431852924776521</v>
          </cell>
          <cell r="X48">
            <v>16.669999999999998</v>
          </cell>
          <cell r="Y48">
            <v>3.29</v>
          </cell>
          <cell r="Z48">
            <v>1.98</v>
          </cell>
          <cell r="AA48">
            <v>6.35</v>
          </cell>
          <cell r="AB48">
            <v>2.2599999999999998</v>
          </cell>
          <cell r="AC48">
            <v>2.79</v>
          </cell>
          <cell r="AD48">
            <v>0</v>
          </cell>
          <cell r="AE48">
            <v>22.76</v>
          </cell>
          <cell r="AF48">
            <v>22.76</v>
          </cell>
          <cell r="AG48">
            <v>0</v>
          </cell>
          <cell r="AJ48">
            <v>94.539955758269627</v>
          </cell>
          <cell r="AK48">
            <v>90.573992984635808</v>
          </cell>
          <cell r="AL48">
            <v>96.99442296273358</v>
          </cell>
          <cell r="AR48">
            <v>96.99442296273358</v>
          </cell>
        </row>
        <row r="49">
          <cell r="A49">
            <v>198107</v>
          </cell>
          <cell r="B49">
            <v>28.7</v>
          </cell>
          <cell r="C49">
            <v>393.6</v>
          </cell>
          <cell r="D49">
            <v>116.8</v>
          </cell>
          <cell r="E49">
            <v>17</v>
          </cell>
          <cell r="F49">
            <v>41.7</v>
          </cell>
          <cell r="G49">
            <v>0</v>
          </cell>
          <cell r="H49">
            <v>6241.1</v>
          </cell>
          <cell r="I49">
            <v>0</v>
          </cell>
          <cell r="P49">
            <v>26.982878999999997</v>
          </cell>
          <cell r="Q49">
            <v>105.730864</v>
          </cell>
          <cell r="R49">
            <v>15.017629999999999</v>
          </cell>
          <cell r="S49">
            <v>34.795313999999998</v>
          </cell>
          <cell r="T49">
            <v>0</v>
          </cell>
          <cell r="W49">
            <v>21.537446810364354</v>
          </cell>
          <cell r="X49">
            <v>17.720000000000002</v>
          </cell>
          <cell r="Y49">
            <v>3.62</v>
          </cell>
          <cell r="Z49">
            <v>2.1</v>
          </cell>
          <cell r="AA49">
            <v>6.88</v>
          </cell>
          <cell r="AB49">
            <v>2.27</v>
          </cell>
          <cell r="AC49">
            <v>2.85</v>
          </cell>
          <cell r="AD49">
            <v>0</v>
          </cell>
          <cell r="AE49">
            <v>23.9</v>
          </cell>
          <cell r="AF49">
            <v>23.9</v>
          </cell>
          <cell r="AG49">
            <v>0</v>
          </cell>
          <cell r="AJ49">
            <v>99.721914339804442</v>
          </cell>
          <cell r="AK49">
            <v>96.279013538557109</v>
          </cell>
          <cell r="AL49">
            <v>101.85266734663148</v>
          </cell>
          <cell r="AR49">
            <v>101.85266734663148</v>
          </cell>
        </row>
        <row r="50">
          <cell r="A50">
            <v>198108</v>
          </cell>
          <cell r="B50">
            <v>21.1</v>
          </cell>
          <cell r="C50">
            <v>336.5</v>
          </cell>
          <cell r="D50">
            <v>120.5</v>
          </cell>
          <cell r="E50">
            <v>18.3</v>
          </cell>
          <cell r="F50">
            <v>44</v>
          </cell>
          <cell r="G50">
            <v>0</v>
          </cell>
          <cell r="H50">
            <v>5959.9</v>
          </cell>
          <cell r="I50">
            <v>0</v>
          </cell>
          <cell r="P50">
            <v>19.837586999999999</v>
          </cell>
          <cell r="Q50">
            <v>109.080215</v>
          </cell>
          <cell r="R50">
            <v>16.166037000000003</v>
          </cell>
          <cell r="S50">
            <v>36.714480000000002</v>
          </cell>
          <cell r="T50">
            <v>0</v>
          </cell>
          <cell r="W50">
            <v>20.598894169614383</v>
          </cell>
          <cell r="X50">
            <v>17.009999999999998</v>
          </cell>
          <cell r="Y50">
            <v>2.66</v>
          </cell>
          <cell r="Z50">
            <v>1.8</v>
          </cell>
          <cell r="AA50">
            <v>7.09</v>
          </cell>
          <cell r="AB50">
            <v>2.4500000000000002</v>
          </cell>
          <cell r="AC50">
            <v>3.01</v>
          </cell>
          <cell r="AD50">
            <v>0</v>
          </cell>
          <cell r="AE50">
            <v>22.82</v>
          </cell>
          <cell r="AF50">
            <v>22.82</v>
          </cell>
          <cell r="AG50">
            <v>0</v>
          </cell>
          <cell r="AJ50">
            <v>95.404122256361973</v>
          </cell>
          <cell r="AK50">
            <v>92.421332973524599</v>
          </cell>
          <cell r="AL50">
            <v>97.250120035570305</v>
          </cell>
          <cell r="AR50">
            <v>97.250120035570305</v>
          </cell>
        </row>
        <row r="51">
          <cell r="A51">
            <v>198109</v>
          </cell>
          <cell r="B51">
            <v>7</v>
          </cell>
          <cell r="C51">
            <v>332.6</v>
          </cell>
          <cell r="D51">
            <v>116.8</v>
          </cell>
          <cell r="E51">
            <v>17.899999999999999</v>
          </cell>
          <cell r="F51">
            <v>43</v>
          </cell>
          <cell r="G51">
            <v>0</v>
          </cell>
          <cell r="H51">
            <v>5718.8</v>
          </cell>
          <cell r="I51">
            <v>0</v>
          </cell>
          <cell r="P51">
            <v>6.5811899999999994</v>
          </cell>
          <cell r="Q51">
            <v>105.730864</v>
          </cell>
          <cell r="R51">
            <v>15.812680999999998</v>
          </cell>
          <cell r="S51">
            <v>35.88006</v>
          </cell>
          <cell r="T51">
            <v>0</v>
          </cell>
          <cell r="W51">
            <v>19.212500174249417</v>
          </cell>
          <cell r="X51">
            <v>14.87</v>
          </cell>
          <cell r="Y51">
            <v>0.88</v>
          </cell>
          <cell r="Z51">
            <v>1.78</v>
          </cell>
          <cell r="AA51">
            <v>6.88</v>
          </cell>
          <cell r="AB51">
            <v>2.39</v>
          </cell>
          <cell r="AC51">
            <v>2.94</v>
          </cell>
          <cell r="AD51">
            <v>0</v>
          </cell>
          <cell r="AE51">
            <v>21.9</v>
          </cell>
          <cell r="AF51">
            <v>21.9</v>
          </cell>
          <cell r="AG51">
            <v>0</v>
          </cell>
          <cell r="AJ51">
            <v>88.537243285246987</v>
          </cell>
          <cell r="AK51">
            <v>80.793957749342198</v>
          </cell>
          <cell r="AL51">
            <v>93.329431585407079</v>
          </cell>
          <cell r="AR51">
            <v>93.329431585407079</v>
          </cell>
        </row>
        <row r="52">
          <cell r="A52">
            <v>198110</v>
          </cell>
          <cell r="B52">
            <v>32.299999999999997</v>
          </cell>
          <cell r="C52">
            <v>296.7</v>
          </cell>
          <cell r="D52">
            <v>113.8</v>
          </cell>
          <cell r="E52">
            <v>18.2</v>
          </cell>
          <cell r="F52">
            <v>42.6</v>
          </cell>
          <cell r="G52">
            <v>0</v>
          </cell>
          <cell r="H52">
            <v>5874.7</v>
          </cell>
          <cell r="I52">
            <v>0</v>
          </cell>
          <cell r="P52">
            <v>30.367490999999994</v>
          </cell>
          <cell r="Q52">
            <v>103.01517399999999</v>
          </cell>
          <cell r="R52">
            <v>16.077697999999998</v>
          </cell>
          <cell r="S52">
            <v>35.546292000000001</v>
          </cell>
          <cell r="T52">
            <v>0</v>
          </cell>
          <cell r="W52">
            <v>20.658830132952303</v>
          </cell>
          <cell r="X52">
            <v>17.7</v>
          </cell>
          <cell r="Y52">
            <v>4.07</v>
          </cell>
          <cell r="Z52">
            <v>1.59</v>
          </cell>
          <cell r="AA52">
            <v>6.7</v>
          </cell>
          <cell r="AB52">
            <v>2.4300000000000002</v>
          </cell>
          <cell r="AC52">
            <v>2.91</v>
          </cell>
          <cell r="AD52">
            <v>0</v>
          </cell>
          <cell r="AE52">
            <v>22.49</v>
          </cell>
          <cell r="AF52">
            <v>22.49</v>
          </cell>
          <cell r="AG52">
            <v>0</v>
          </cell>
          <cell r="AJ52">
            <v>95.968626941712259</v>
          </cell>
          <cell r="AK52">
            <v>96.170346480387153</v>
          </cell>
          <cell r="AL52">
            <v>95.843786134968283</v>
          </cell>
          <cell r="AR52">
            <v>95.843786134968283</v>
          </cell>
        </row>
        <row r="53">
          <cell r="A53">
            <v>198111</v>
          </cell>
          <cell r="B53">
            <v>29.3</v>
          </cell>
          <cell r="C53">
            <v>251.6</v>
          </cell>
          <cell r="D53">
            <v>116</v>
          </cell>
          <cell r="E53">
            <v>15.7</v>
          </cell>
          <cell r="F53">
            <v>41.1</v>
          </cell>
          <cell r="G53">
            <v>0</v>
          </cell>
          <cell r="H53">
            <v>5896.3</v>
          </cell>
          <cell r="I53">
            <v>0</v>
          </cell>
          <cell r="P53">
            <v>27.546981000000002</v>
          </cell>
          <cell r="Q53">
            <v>105.00668</v>
          </cell>
          <cell r="R53">
            <v>13.869223</v>
          </cell>
          <cell r="S53">
            <v>34.294661999999995</v>
          </cell>
          <cell r="T53">
            <v>0</v>
          </cell>
          <cell r="W53">
            <v>20.358894169614381</v>
          </cell>
          <cell r="X53">
            <v>16.77</v>
          </cell>
          <cell r="Y53">
            <v>3.69</v>
          </cell>
          <cell r="Z53">
            <v>1.34</v>
          </cell>
          <cell r="AA53">
            <v>6.83</v>
          </cell>
          <cell r="AB53">
            <v>2.1</v>
          </cell>
          <cell r="AC53">
            <v>2.81</v>
          </cell>
          <cell r="AD53">
            <v>0</v>
          </cell>
          <cell r="AE53">
            <v>22.58</v>
          </cell>
          <cell r="AF53">
            <v>22.58</v>
          </cell>
          <cell r="AG53">
            <v>0</v>
          </cell>
          <cell r="AJ53">
            <v>94.273827699868036</v>
          </cell>
          <cell r="AK53">
            <v>91.117328275485463</v>
          </cell>
          <cell r="AL53">
            <v>96.227331744223378</v>
          </cell>
          <cell r="AR53">
            <v>96.227331744223378</v>
          </cell>
        </row>
        <row r="54">
          <cell r="A54">
            <v>198112</v>
          </cell>
          <cell r="B54">
            <v>27.7</v>
          </cell>
          <cell r="C54">
            <v>313.60000000000002</v>
          </cell>
          <cell r="D54">
            <v>108.7</v>
          </cell>
          <cell r="E54">
            <v>15.2</v>
          </cell>
          <cell r="F54">
            <v>44.1</v>
          </cell>
          <cell r="G54">
            <v>0</v>
          </cell>
          <cell r="H54">
            <v>6153</v>
          </cell>
          <cell r="I54">
            <v>0</v>
          </cell>
          <cell r="P54">
            <v>26.042708999999999</v>
          </cell>
          <cell r="Q54">
            <v>98.398500999999996</v>
          </cell>
          <cell r="R54">
            <v>13.427528000000001</v>
          </cell>
          <cell r="S54">
            <v>36.797922</v>
          </cell>
          <cell r="T54">
            <v>0</v>
          </cell>
          <cell r="W54">
            <v>20.903083387060232</v>
          </cell>
          <cell r="X54">
            <v>16.61</v>
          </cell>
          <cell r="Y54">
            <v>3.49</v>
          </cell>
          <cell r="Z54">
            <v>1.68</v>
          </cell>
          <cell r="AA54">
            <v>6.4</v>
          </cell>
          <cell r="AB54">
            <v>2.0299999999999998</v>
          </cell>
          <cell r="AC54">
            <v>3.01</v>
          </cell>
          <cell r="AD54">
            <v>0</v>
          </cell>
          <cell r="AE54">
            <v>23.56</v>
          </cell>
          <cell r="AF54">
            <v>23.56</v>
          </cell>
          <cell r="AG54">
            <v>0</v>
          </cell>
          <cell r="AJ54">
            <v>96.521283355940284</v>
          </cell>
          <cell r="AK54">
            <v>90.247991810126024</v>
          </cell>
          <cell r="AL54">
            <v>100.40371726722333</v>
          </cell>
          <cell r="AR54">
            <v>100.40371726722333</v>
          </cell>
        </row>
        <row r="55">
          <cell r="A55">
            <v>198201</v>
          </cell>
          <cell r="B55">
            <v>29.6</v>
          </cell>
          <cell r="C55">
            <v>327.8</v>
          </cell>
          <cell r="D55">
            <v>119.5</v>
          </cell>
          <cell r="E55">
            <v>17</v>
          </cell>
          <cell r="F55">
            <v>44.8</v>
          </cell>
          <cell r="G55">
            <v>0</v>
          </cell>
          <cell r="H55">
            <v>6205.2</v>
          </cell>
          <cell r="I55">
            <v>0</v>
          </cell>
          <cell r="P55">
            <v>27.829032000000002</v>
          </cell>
          <cell r="Q55">
            <v>108.17498499999999</v>
          </cell>
          <cell r="R55">
            <v>15.017629999999999</v>
          </cell>
          <cell r="S55">
            <v>37.382015999999993</v>
          </cell>
          <cell r="T55">
            <v>0</v>
          </cell>
          <cell r="W55">
            <v>21.500665153600863</v>
          </cell>
          <cell r="X55">
            <v>17.849999999999998</v>
          </cell>
          <cell r="Y55">
            <v>3.73</v>
          </cell>
          <cell r="Z55">
            <v>1.75</v>
          </cell>
          <cell r="AA55">
            <v>7.04</v>
          </cell>
          <cell r="AB55">
            <v>2.27</v>
          </cell>
          <cell r="AC55">
            <v>3.06</v>
          </cell>
          <cell r="AD55">
            <v>0</v>
          </cell>
          <cell r="AE55">
            <v>23.76</v>
          </cell>
          <cell r="AF55">
            <v>23.76</v>
          </cell>
          <cell r="AG55">
            <v>0</v>
          </cell>
          <cell r="AJ55">
            <v>99.62339753395058</v>
          </cell>
          <cell r="AK55">
            <v>96.98534941666162</v>
          </cell>
          <cell r="AL55">
            <v>101.25604084334579</v>
          </cell>
          <cell r="AR55">
            <v>101.25604084334579</v>
          </cell>
        </row>
        <row r="56">
          <cell r="A56">
            <v>198202</v>
          </cell>
          <cell r="B56">
            <v>27</v>
          </cell>
          <cell r="C56">
            <v>253.3</v>
          </cell>
          <cell r="D56">
            <v>110.4</v>
          </cell>
          <cell r="E56">
            <v>16.399999999999999</v>
          </cell>
          <cell r="F56">
            <v>39.1</v>
          </cell>
          <cell r="G56">
            <v>0</v>
          </cell>
          <cell r="H56">
            <v>5569</v>
          </cell>
          <cell r="I56">
            <v>0</v>
          </cell>
          <cell r="P56">
            <v>25.384589999999999</v>
          </cell>
          <cell r="Q56">
            <v>99.937392000000003</v>
          </cell>
          <cell r="R56">
            <v>14.487595999999998</v>
          </cell>
          <cell r="S56">
            <v>32.625821999999999</v>
          </cell>
          <cell r="T56">
            <v>0</v>
          </cell>
          <cell r="W56">
            <v>19.328268265695513</v>
          </cell>
          <cell r="X56">
            <v>16.11</v>
          </cell>
          <cell r="Y56">
            <v>3.4</v>
          </cell>
          <cell r="Z56">
            <v>1.35</v>
          </cell>
          <cell r="AA56">
            <v>6.5</v>
          </cell>
          <cell r="AB56">
            <v>2.19</v>
          </cell>
          <cell r="AC56">
            <v>2.67</v>
          </cell>
          <cell r="AD56">
            <v>0</v>
          </cell>
          <cell r="AE56">
            <v>21.32</v>
          </cell>
          <cell r="AF56">
            <v>21.32</v>
          </cell>
          <cell r="AG56">
            <v>0</v>
          </cell>
          <cell r="AJ56">
            <v>89.586051690350985</v>
          </cell>
          <cell r="AK56">
            <v>87.531315355877808</v>
          </cell>
          <cell r="AL56">
            <v>90.857693214652031</v>
          </cell>
          <cell r="AR56">
            <v>90.857693214652031</v>
          </cell>
        </row>
        <row r="57">
          <cell r="A57">
            <v>198203</v>
          </cell>
          <cell r="B57">
            <v>33.200000000000003</v>
          </cell>
          <cell r="C57">
            <v>356.2</v>
          </cell>
          <cell r="D57">
            <v>119.3</v>
          </cell>
          <cell r="E57">
            <v>18.2</v>
          </cell>
          <cell r="F57">
            <v>47.7</v>
          </cell>
          <cell r="G57">
            <v>0</v>
          </cell>
          <cell r="H57">
            <v>5551</v>
          </cell>
          <cell r="I57">
            <v>0</v>
          </cell>
          <cell r="P57">
            <v>31.213643999999999</v>
          </cell>
          <cell r="Q57">
            <v>107.993939</v>
          </cell>
          <cell r="R57">
            <v>16.077697999999998</v>
          </cell>
          <cell r="S57">
            <v>39.801833999999999</v>
          </cell>
          <cell r="T57">
            <v>0</v>
          </cell>
          <cell r="W57">
            <v>20.309566206067363</v>
          </cell>
          <cell r="X57">
            <v>18.79</v>
          </cell>
          <cell r="Y57">
            <v>4.18</v>
          </cell>
          <cell r="Z57">
            <v>1.9</v>
          </cell>
          <cell r="AA57">
            <v>7.02</v>
          </cell>
          <cell r="AB57">
            <v>2.4300000000000002</v>
          </cell>
          <cell r="AC57">
            <v>3.26</v>
          </cell>
          <cell r="AD57">
            <v>0</v>
          </cell>
          <cell r="AE57">
            <v>21.25</v>
          </cell>
          <cell r="AF57">
            <v>21.25</v>
          </cell>
          <cell r="AG57">
            <v>0</v>
          </cell>
          <cell r="AJ57">
            <v>94.96845516672262</v>
          </cell>
          <cell r="AK57">
            <v>102.0927011506483</v>
          </cell>
          <cell r="AL57">
            <v>90.559379963009164</v>
          </cell>
          <cell r="AR57">
            <v>90.559379963009164</v>
          </cell>
        </row>
        <row r="58">
          <cell r="A58">
            <v>198204</v>
          </cell>
          <cell r="B58">
            <v>24.7</v>
          </cell>
          <cell r="C58">
            <v>348.8</v>
          </cell>
          <cell r="D58">
            <v>120.1</v>
          </cell>
          <cell r="E58">
            <v>17.2</v>
          </cell>
          <cell r="F58">
            <v>45.4</v>
          </cell>
          <cell r="G58">
            <v>0</v>
          </cell>
          <cell r="H58">
            <v>5659.1</v>
          </cell>
          <cell r="I58">
            <v>0</v>
          </cell>
          <cell r="P58">
            <v>23.222199</v>
          </cell>
          <cell r="Q58">
            <v>108.71812299999999</v>
          </cell>
          <cell r="R58">
            <v>15.194307999999999</v>
          </cell>
          <cell r="S58">
            <v>37.882667999999995</v>
          </cell>
          <cell r="T58">
            <v>0</v>
          </cell>
          <cell r="W58">
            <v>20.052912622628028</v>
          </cell>
          <cell r="X58">
            <v>17.440000000000001</v>
          </cell>
          <cell r="Y58">
            <v>3.11</v>
          </cell>
          <cell r="Z58">
            <v>1.86</v>
          </cell>
          <cell r="AA58">
            <v>7.07</v>
          </cell>
          <cell r="AB58">
            <v>2.2999999999999998</v>
          </cell>
          <cell r="AC58">
            <v>3.1</v>
          </cell>
          <cell r="AD58">
            <v>0</v>
          </cell>
          <cell r="AE58">
            <v>21.67</v>
          </cell>
          <cell r="AF58">
            <v>21.67</v>
          </cell>
          <cell r="AG58">
            <v>0</v>
          </cell>
          <cell r="AJ58">
            <v>93.26997292496236</v>
          </cell>
          <cell r="AK58">
            <v>94.757674724178102</v>
          </cell>
          <cell r="AL58">
            <v>92.349259472866294</v>
          </cell>
          <cell r="AR58">
            <v>92.349259472866294</v>
          </cell>
        </row>
        <row r="59">
          <cell r="A59">
            <v>198205</v>
          </cell>
          <cell r="B59">
            <v>28.4</v>
          </cell>
          <cell r="C59">
            <v>391.5</v>
          </cell>
          <cell r="D59">
            <v>124.2</v>
          </cell>
          <cell r="E59">
            <v>17.8</v>
          </cell>
          <cell r="F59">
            <v>46.4</v>
          </cell>
          <cell r="G59">
            <v>0</v>
          </cell>
          <cell r="H59">
            <v>6057.3</v>
          </cell>
          <cell r="I59">
            <v>0</v>
          </cell>
          <cell r="P59">
            <v>26.700827999999998</v>
          </cell>
          <cell r="Q59">
            <v>112.42956599999999</v>
          </cell>
          <cell r="R59">
            <v>15.724342000000002</v>
          </cell>
          <cell r="S59">
            <v>38.717087999999997</v>
          </cell>
          <cell r="T59">
            <v>0</v>
          </cell>
          <cell r="W59">
            <v>21.408527853769883</v>
          </cell>
          <cell r="X59">
            <v>18.53</v>
          </cell>
          <cell r="Y59">
            <v>3.58</v>
          </cell>
          <cell r="Z59">
            <v>2.09</v>
          </cell>
          <cell r="AA59">
            <v>7.31</v>
          </cell>
          <cell r="AB59">
            <v>2.38</v>
          </cell>
          <cell r="AC59">
            <v>3.17</v>
          </cell>
          <cell r="AD59">
            <v>0</v>
          </cell>
          <cell r="AE59">
            <v>23.19</v>
          </cell>
          <cell r="AF59">
            <v>23.19</v>
          </cell>
          <cell r="AG59">
            <v>0</v>
          </cell>
          <cell r="AJ59">
            <v>99.535344654102786</v>
          </cell>
          <cell r="AK59">
            <v>100.68002939443923</v>
          </cell>
          <cell r="AL59">
            <v>98.826918651396838</v>
          </cell>
          <cell r="AR59">
            <v>98.826918651396838</v>
          </cell>
        </row>
        <row r="60">
          <cell r="A60">
            <v>198206</v>
          </cell>
          <cell r="B60">
            <v>31.3</v>
          </cell>
          <cell r="C60">
            <v>193</v>
          </cell>
          <cell r="D60">
            <v>126.5</v>
          </cell>
          <cell r="E60">
            <v>17.5</v>
          </cell>
          <cell r="F60">
            <v>44</v>
          </cell>
          <cell r="G60">
            <v>0</v>
          </cell>
          <cell r="H60">
            <v>5725</v>
          </cell>
          <cell r="I60">
            <v>0</v>
          </cell>
          <cell r="P60">
            <v>29.427320999999996</v>
          </cell>
          <cell r="Q60">
            <v>114.511595</v>
          </cell>
          <cell r="R60">
            <v>15.459325</v>
          </cell>
          <cell r="S60">
            <v>36.714480000000002</v>
          </cell>
          <cell r="T60">
            <v>0</v>
          </cell>
          <cell r="W60">
            <v>20.333495835438846</v>
          </cell>
          <cell r="X60">
            <v>17.77</v>
          </cell>
          <cell r="Y60">
            <v>3.94</v>
          </cell>
          <cell r="Z60">
            <v>1.03</v>
          </cell>
          <cell r="AA60">
            <v>7.45</v>
          </cell>
          <cell r="AB60">
            <v>2.34</v>
          </cell>
          <cell r="AC60">
            <v>3.01</v>
          </cell>
          <cell r="AD60">
            <v>0</v>
          </cell>
          <cell r="AE60">
            <v>21.92</v>
          </cell>
          <cell r="AF60">
            <v>21.92</v>
          </cell>
          <cell r="AG60">
            <v>0</v>
          </cell>
          <cell r="AJ60">
            <v>94.61353247625371</v>
          </cell>
          <cell r="AK60">
            <v>96.550681183981908</v>
          </cell>
          <cell r="AL60">
            <v>93.414663943019335</v>
          </cell>
          <cell r="AR60">
            <v>93.414663943019335</v>
          </cell>
        </row>
        <row r="61">
          <cell r="A61">
            <v>198207</v>
          </cell>
          <cell r="B61">
            <v>31.2</v>
          </cell>
          <cell r="C61">
            <v>286.5</v>
          </cell>
          <cell r="D61">
            <v>131.19999999999999</v>
          </cell>
          <cell r="E61">
            <v>18.7</v>
          </cell>
          <cell r="F61">
            <v>45.2</v>
          </cell>
          <cell r="G61">
            <v>0</v>
          </cell>
          <cell r="H61">
            <v>5930.3</v>
          </cell>
          <cell r="I61">
            <v>0</v>
          </cell>
          <cell r="P61">
            <v>29.333303999999998</v>
          </cell>
          <cell r="Q61">
            <v>118.76617599999997</v>
          </cell>
          <cell r="R61">
            <v>16.519393000000001</v>
          </cell>
          <cell r="S61">
            <v>37.715783999999999</v>
          </cell>
          <cell r="T61">
            <v>0</v>
          </cell>
          <cell r="W61">
            <v>21.20377676906724</v>
          </cell>
          <cell r="X61">
            <v>18.77</v>
          </cell>
          <cell r="Y61">
            <v>3.93</v>
          </cell>
          <cell r="Z61">
            <v>1.53</v>
          </cell>
          <cell r="AA61">
            <v>7.72</v>
          </cell>
          <cell r="AB61">
            <v>2.5</v>
          </cell>
          <cell r="AC61">
            <v>3.09</v>
          </cell>
          <cell r="AD61">
            <v>0</v>
          </cell>
          <cell r="AE61">
            <v>22.71</v>
          </cell>
          <cell r="AF61">
            <v>22.71</v>
          </cell>
          <cell r="AG61">
            <v>0</v>
          </cell>
          <cell r="AJ61">
            <v>98.770280035606262</v>
          </cell>
          <cell r="AK61">
            <v>101.98403409247835</v>
          </cell>
          <cell r="AL61">
            <v>96.781342068702969</v>
          </cell>
          <cell r="AR61">
            <v>96.781342068702969</v>
          </cell>
        </row>
        <row r="62">
          <cell r="A62">
            <v>198208</v>
          </cell>
          <cell r="B62">
            <v>32.4</v>
          </cell>
          <cell r="C62">
            <v>384</v>
          </cell>
          <cell r="D62">
            <v>126.4</v>
          </cell>
          <cell r="E62">
            <v>18.7</v>
          </cell>
          <cell r="F62">
            <v>46.5</v>
          </cell>
          <cell r="G62">
            <v>0</v>
          </cell>
          <cell r="H62">
            <v>6257</v>
          </cell>
          <cell r="I62">
            <v>0</v>
          </cell>
          <cell r="P62">
            <v>30.461507999999998</v>
          </cell>
          <cell r="Q62">
            <v>114.42107200000001</v>
          </cell>
          <cell r="R62">
            <v>16.519393000000001</v>
          </cell>
          <cell r="S62">
            <v>38.800530000000002</v>
          </cell>
          <cell r="T62">
            <v>0</v>
          </cell>
          <cell r="W62">
            <v>22.159413345763124</v>
          </cell>
          <cell r="X62">
            <v>19.25</v>
          </cell>
          <cell r="Y62">
            <v>4.08</v>
          </cell>
          <cell r="Z62">
            <v>2.0499999999999998</v>
          </cell>
          <cell r="AA62">
            <v>7.44</v>
          </cell>
          <cell r="AB62">
            <v>2.5</v>
          </cell>
          <cell r="AC62">
            <v>3.18</v>
          </cell>
          <cell r="AD62">
            <v>0</v>
          </cell>
          <cell r="AE62">
            <v>23.96</v>
          </cell>
          <cell r="AF62">
            <v>23.96</v>
          </cell>
          <cell r="AG62">
            <v>0</v>
          </cell>
          <cell r="AJ62">
            <v>103.05785048851452</v>
          </cell>
          <cell r="AK62">
            <v>104.59204348855667</v>
          </cell>
          <cell r="AL62">
            <v>102.10836441946822</v>
          </cell>
          <cell r="AR62">
            <v>102.10836441946822</v>
          </cell>
        </row>
        <row r="63">
          <cell r="A63">
            <v>198209</v>
          </cell>
          <cell r="B63">
            <v>30.9</v>
          </cell>
          <cell r="C63">
            <v>378.6</v>
          </cell>
          <cell r="D63">
            <v>124</v>
          </cell>
          <cell r="E63">
            <v>18.100000000000001</v>
          </cell>
          <cell r="F63">
            <v>46.7</v>
          </cell>
          <cell r="G63">
            <v>0</v>
          </cell>
          <cell r="H63">
            <v>6177.6</v>
          </cell>
          <cell r="I63">
            <v>0</v>
          </cell>
          <cell r="P63">
            <v>29.051252999999996</v>
          </cell>
          <cell r="Q63">
            <v>112.24851999999998</v>
          </cell>
          <cell r="R63">
            <v>15.989359000000002</v>
          </cell>
          <cell r="S63">
            <v>38.967413999999998</v>
          </cell>
          <cell r="T63">
            <v>0</v>
          </cell>
          <cell r="W63">
            <v>21.803538526546895</v>
          </cell>
          <cell r="X63">
            <v>18.82</v>
          </cell>
          <cell r="Y63">
            <v>3.89</v>
          </cell>
          <cell r="Z63">
            <v>2.02</v>
          </cell>
          <cell r="AA63">
            <v>7.3</v>
          </cell>
          <cell r="AB63">
            <v>2.42</v>
          </cell>
          <cell r="AC63">
            <v>3.19</v>
          </cell>
          <cell r="AD63">
            <v>0</v>
          </cell>
          <cell r="AE63">
            <v>23.65</v>
          </cell>
          <cell r="AF63">
            <v>23.65</v>
          </cell>
          <cell r="AG63">
            <v>0</v>
          </cell>
          <cell r="AJ63">
            <v>101.34863260396126</v>
          </cell>
          <cell r="AK63">
            <v>102.25570173790319</v>
          </cell>
          <cell r="AL63">
            <v>100.78726287647844</v>
          </cell>
          <cell r="AR63">
            <v>100.78726287647844</v>
          </cell>
        </row>
        <row r="64">
          <cell r="A64">
            <v>198210</v>
          </cell>
          <cell r="B64">
            <v>31.7</v>
          </cell>
          <cell r="C64">
            <v>381.3</v>
          </cell>
          <cell r="D64">
            <v>121.6</v>
          </cell>
          <cell r="E64">
            <v>18.100000000000001</v>
          </cell>
          <cell r="F64">
            <v>45.2</v>
          </cell>
          <cell r="G64">
            <v>0</v>
          </cell>
          <cell r="H64">
            <v>6360.4</v>
          </cell>
          <cell r="I64">
            <v>0</v>
          </cell>
          <cell r="P64">
            <v>29.803388999999996</v>
          </cell>
          <cell r="Q64">
            <v>110.07596799999999</v>
          </cell>
          <cell r="R64">
            <v>15.989359000000002</v>
          </cell>
          <cell r="S64">
            <v>37.715783999999999</v>
          </cell>
          <cell r="T64">
            <v>0</v>
          </cell>
          <cell r="W64">
            <v>22.193883496837369</v>
          </cell>
          <cell r="X64">
            <v>18.71</v>
          </cell>
          <cell r="Y64">
            <v>4</v>
          </cell>
          <cell r="Z64">
            <v>2.04</v>
          </cell>
          <cell r="AA64">
            <v>7.16</v>
          </cell>
          <cell r="AB64">
            <v>2.42</v>
          </cell>
          <cell r="AC64">
            <v>3.09</v>
          </cell>
          <cell r="AD64">
            <v>0</v>
          </cell>
          <cell r="AE64">
            <v>24.35</v>
          </cell>
          <cell r="AF64">
            <v>24.35</v>
          </cell>
          <cell r="AG64">
            <v>0</v>
          </cell>
          <cell r="AJ64">
            <v>102.96286000409913</v>
          </cell>
          <cell r="AK64">
            <v>101.65803291796858</v>
          </cell>
          <cell r="AL64">
            <v>103.77039539290698</v>
          </cell>
          <cell r="AR64">
            <v>103.77039539290698</v>
          </cell>
        </row>
        <row r="65">
          <cell r="A65">
            <v>198211</v>
          </cell>
          <cell r="B65">
            <v>30.9</v>
          </cell>
          <cell r="C65">
            <v>257.2</v>
          </cell>
          <cell r="D65">
            <v>116.9</v>
          </cell>
          <cell r="E65">
            <v>17.100000000000001</v>
          </cell>
          <cell r="F65">
            <v>45</v>
          </cell>
          <cell r="G65">
            <v>0</v>
          </cell>
          <cell r="H65">
            <v>5823.9</v>
          </cell>
          <cell r="I65">
            <v>0</v>
          </cell>
          <cell r="P65">
            <v>29.051252999999996</v>
          </cell>
          <cell r="Q65">
            <v>105.821387</v>
          </cell>
          <cell r="R65">
            <v>15.105969</v>
          </cell>
          <cell r="S65">
            <v>37.548899999999996</v>
          </cell>
          <cell r="T65">
            <v>0</v>
          </cell>
          <cell r="W65">
            <v>20.465007231350953</v>
          </cell>
          <cell r="X65">
            <v>17.5</v>
          </cell>
          <cell r="Y65">
            <v>3.89</v>
          </cell>
          <cell r="Z65">
            <v>1.37</v>
          </cell>
          <cell r="AA65">
            <v>6.88</v>
          </cell>
          <cell r="AB65">
            <v>2.29</v>
          </cell>
          <cell r="AC65">
            <v>3.07</v>
          </cell>
          <cell r="AD65">
            <v>0</v>
          </cell>
          <cell r="AE65">
            <v>22.3</v>
          </cell>
          <cell r="AF65">
            <v>22.3</v>
          </cell>
          <cell r="AG65">
            <v>0</v>
          </cell>
          <cell r="AJ65">
            <v>95.053039244286623</v>
          </cell>
          <cell r="AK65">
            <v>95.083675898687886</v>
          </cell>
          <cell r="AL65">
            <v>95.034078737651967</v>
          </cell>
          <cell r="AR65">
            <v>95.034078737651967</v>
          </cell>
        </row>
        <row r="66">
          <cell r="A66">
            <v>198212</v>
          </cell>
          <cell r="B66">
            <v>32.5</v>
          </cell>
          <cell r="C66">
            <v>283.5</v>
          </cell>
          <cell r="D66">
            <v>118.8</v>
          </cell>
          <cell r="E66">
            <v>18.2</v>
          </cell>
          <cell r="F66">
            <v>47.6</v>
          </cell>
          <cell r="G66">
            <v>0</v>
          </cell>
          <cell r="H66">
            <v>5881.6</v>
          </cell>
          <cell r="I66">
            <v>0</v>
          </cell>
          <cell r="P66">
            <v>30.555524999999999</v>
          </cell>
          <cell r="Q66">
            <v>107.54132399999999</v>
          </cell>
          <cell r="R66">
            <v>16.077697999999998</v>
          </cell>
          <cell r="S66">
            <v>39.718392000000001</v>
          </cell>
          <cell r="T66">
            <v>0</v>
          </cell>
          <cell r="W66">
            <v>20.902912622628026</v>
          </cell>
          <cell r="X66">
            <v>18.29</v>
          </cell>
          <cell r="Y66">
            <v>4.0999999999999996</v>
          </cell>
          <cell r="Z66">
            <v>1.52</v>
          </cell>
          <cell r="AA66">
            <v>6.99</v>
          </cell>
          <cell r="AB66">
            <v>2.4300000000000002</v>
          </cell>
          <cell r="AC66">
            <v>3.25</v>
          </cell>
          <cell r="AD66">
            <v>0</v>
          </cell>
          <cell r="AE66">
            <v>22.52</v>
          </cell>
          <cell r="AF66">
            <v>22.52</v>
          </cell>
          <cell r="AG66">
            <v>0</v>
          </cell>
          <cell r="AJ66">
            <v>97.273099479211737</v>
          </cell>
          <cell r="AK66">
            <v>99.376024696400066</v>
          </cell>
          <cell r="AL66">
            <v>95.971634671386653</v>
          </cell>
          <cell r="AR66">
            <v>95.971634671386653</v>
          </cell>
        </row>
        <row r="67">
          <cell r="A67">
            <v>198301</v>
          </cell>
          <cell r="B67">
            <v>16.7</v>
          </cell>
          <cell r="C67">
            <v>133.1</v>
          </cell>
          <cell r="D67">
            <v>134.6</v>
          </cell>
          <cell r="E67">
            <v>18.100000000000001</v>
          </cell>
          <cell r="F67">
            <v>48</v>
          </cell>
          <cell r="G67">
            <v>0</v>
          </cell>
          <cell r="H67">
            <v>4728.3</v>
          </cell>
          <cell r="I67">
            <v>0</v>
          </cell>
          <cell r="P67">
            <v>15.700838999999998</v>
          </cell>
          <cell r="Q67">
            <v>121.84395799999999</v>
          </cell>
          <cell r="R67">
            <v>15.989359000000002</v>
          </cell>
          <cell r="S67">
            <v>40.052159999999994</v>
          </cell>
          <cell r="T67">
            <v>0</v>
          </cell>
          <cell r="W67">
            <v>17.461575432574183</v>
          </cell>
          <cell r="X67">
            <v>16.43</v>
          </cell>
          <cell r="Y67">
            <v>2.1</v>
          </cell>
          <cell r="Z67">
            <v>0.71</v>
          </cell>
          <cell r="AA67">
            <v>7.92</v>
          </cell>
          <cell r="AB67">
            <v>2.42</v>
          </cell>
          <cell r="AC67">
            <v>3.28</v>
          </cell>
          <cell r="AD67">
            <v>0</v>
          </cell>
          <cell r="AE67">
            <v>18.100000000000001</v>
          </cell>
          <cell r="AF67">
            <v>18.100000000000001</v>
          </cell>
          <cell r="AG67">
            <v>0</v>
          </cell>
          <cell r="AJ67">
            <v>81.77426182197317</v>
          </cell>
          <cell r="AK67">
            <v>89.269988286596671</v>
          </cell>
          <cell r="AL67">
            <v>50.911970778145019</v>
          </cell>
          <cell r="AM67">
            <v>43.926582800577435</v>
          </cell>
          <cell r="AN67">
            <v>110.7034280322885</v>
          </cell>
          <cell r="AO67">
            <v>118.83716362207817</v>
          </cell>
          <cell r="AP67">
            <v>122.7085671530116</v>
          </cell>
          <cell r="AQ67">
            <v>0</v>
          </cell>
          <cell r="AR67">
            <v>77.135283639080754</v>
          </cell>
          <cell r="AS67">
            <v>81.105302464525778</v>
          </cell>
          <cell r="AT67">
            <v>0</v>
          </cell>
        </row>
        <row r="68">
          <cell r="A68">
            <v>198302</v>
          </cell>
          <cell r="B68">
            <v>21.2</v>
          </cell>
          <cell r="C68">
            <v>76.099999999999994</v>
          </cell>
          <cell r="D68">
            <v>116.4</v>
          </cell>
          <cell r="E68">
            <v>14.7</v>
          </cell>
          <cell r="F68">
            <v>40.1</v>
          </cell>
          <cell r="G68">
            <v>0</v>
          </cell>
          <cell r="H68">
            <v>5032.7</v>
          </cell>
          <cell r="I68">
            <v>0</v>
          </cell>
          <cell r="P68">
            <v>19.931603999999997</v>
          </cell>
          <cell r="Q68">
            <v>105.36877200000001</v>
          </cell>
          <cell r="R68">
            <v>12.985833</v>
          </cell>
          <cell r="S68">
            <v>33.460242000000001</v>
          </cell>
          <cell r="T68">
            <v>0</v>
          </cell>
          <cell r="W68">
            <v>17.496173656972587</v>
          </cell>
          <cell r="X68">
            <v>14.63</v>
          </cell>
          <cell r="Y68">
            <v>2.67</v>
          </cell>
          <cell r="Z68">
            <v>0.41</v>
          </cell>
          <cell r="AA68">
            <v>6.85</v>
          </cell>
          <cell r="AB68">
            <v>1.96</v>
          </cell>
          <cell r="AC68">
            <v>2.74</v>
          </cell>
          <cell r="AD68">
            <v>0</v>
          </cell>
          <cell r="AE68">
            <v>19.27</v>
          </cell>
          <cell r="AF68">
            <v>19.27</v>
          </cell>
          <cell r="AG68">
            <v>0</v>
          </cell>
          <cell r="AJ68">
            <v>81.115409245104203</v>
          </cell>
          <cell r="AK68">
            <v>79.489953051303061</v>
          </cell>
          <cell r="AL68">
            <v>64.730934275070098</v>
          </cell>
          <cell r="AM68">
            <v>25.366054856671479</v>
          </cell>
          <cell r="AN68">
            <v>95.747283083481832</v>
          </cell>
          <cell r="AO68">
            <v>96.248281280691415</v>
          </cell>
          <cell r="AP68">
            <v>102.50654695099139</v>
          </cell>
          <cell r="AQ68">
            <v>0</v>
          </cell>
          <cell r="AR68">
            <v>82.121376559397021</v>
          </cell>
          <cell r="AS68">
            <v>86.348020911127705</v>
          </cell>
          <cell r="AT68">
            <v>0</v>
          </cell>
        </row>
        <row r="69">
          <cell r="A69">
            <v>198303</v>
          </cell>
          <cell r="B69">
            <v>29.8</v>
          </cell>
          <cell r="C69">
            <v>372.6</v>
          </cell>
          <cell r="D69">
            <v>139.9</v>
          </cell>
          <cell r="E69">
            <v>18</v>
          </cell>
          <cell r="F69">
            <v>44.7</v>
          </cell>
          <cell r="G69">
            <v>0</v>
          </cell>
          <cell r="H69">
            <v>5311</v>
          </cell>
          <cell r="I69">
            <v>0</v>
          </cell>
          <cell r="P69">
            <v>28.017066</v>
          </cell>
          <cell r="Q69">
            <v>126.641677</v>
          </cell>
          <cell r="R69">
            <v>15.901019999999999</v>
          </cell>
          <cell r="S69">
            <v>37.298574000000002</v>
          </cell>
          <cell r="T69">
            <v>0</v>
          </cell>
          <cell r="W69">
            <v>19.999761757479654</v>
          </cell>
          <cell r="X69">
            <v>19.45</v>
          </cell>
          <cell r="Y69">
            <v>3.76</v>
          </cell>
          <cell r="Z69">
            <v>1.99</v>
          </cell>
          <cell r="AA69">
            <v>8.24</v>
          </cell>
          <cell r="AB69">
            <v>2.41</v>
          </cell>
          <cell r="AC69">
            <v>3.05</v>
          </cell>
          <cell r="AD69">
            <v>0</v>
          </cell>
          <cell r="AE69">
            <v>20.34</v>
          </cell>
          <cell r="AF69">
            <v>20.34</v>
          </cell>
          <cell r="AG69">
            <v>0</v>
          </cell>
          <cell r="AJ69">
            <v>93.943829218282332</v>
          </cell>
          <cell r="AK69">
            <v>105.67871407025595</v>
          </cell>
          <cell r="AL69">
            <v>91.156671488488229</v>
          </cell>
          <cell r="AM69">
            <v>123.11816869457618</v>
          </cell>
          <cell r="AN69">
            <v>115.17629381137087</v>
          </cell>
          <cell r="AO69">
            <v>118.34610096248281</v>
          </cell>
          <cell r="AP69">
            <v>114.10400299289188</v>
          </cell>
          <cell r="AQ69">
            <v>0</v>
          </cell>
          <cell r="AR69">
            <v>86.681307691652066</v>
          </cell>
          <cell r="AS69">
            <v>91.142643764002983</v>
          </cell>
          <cell r="AT69">
            <v>0</v>
          </cell>
        </row>
        <row r="70">
          <cell r="A70">
            <v>198304</v>
          </cell>
          <cell r="B70">
            <v>29.9</v>
          </cell>
          <cell r="C70">
            <v>336.6</v>
          </cell>
          <cell r="D70">
            <v>142.5</v>
          </cell>
          <cell r="E70">
            <v>17.5</v>
          </cell>
          <cell r="F70">
            <v>43.4</v>
          </cell>
          <cell r="G70">
            <v>0</v>
          </cell>
          <cell r="H70">
            <v>5003.8</v>
          </cell>
          <cell r="I70">
            <v>0</v>
          </cell>
          <cell r="P70">
            <v>28.111082999999997</v>
          </cell>
          <cell r="Q70">
            <v>128.99527499999999</v>
          </cell>
          <cell r="R70">
            <v>15.459325</v>
          </cell>
          <cell r="S70">
            <v>36.213827999999992</v>
          </cell>
          <cell r="T70">
            <v>0</v>
          </cell>
          <cell r="W70">
            <v>19.20205191761487</v>
          </cell>
          <cell r="X70">
            <v>19.27</v>
          </cell>
          <cell r="Y70">
            <v>3.77</v>
          </cell>
          <cell r="Z70">
            <v>1.8</v>
          </cell>
          <cell r="AA70">
            <v>8.39</v>
          </cell>
          <cell r="AB70">
            <v>2.34</v>
          </cell>
          <cell r="AC70">
            <v>2.97</v>
          </cell>
          <cell r="AD70">
            <v>0</v>
          </cell>
          <cell r="AE70">
            <v>19.16</v>
          </cell>
          <cell r="AF70">
            <v>19.16</v>
          </cell>
          <cell r="AG70">
            <v>0</v>
          </cell>
          <cell r="AJ70">
            <v>90.463665002314031</v>
          </cell>
          <cell r="AK70">
            <v>104.70071054672658</v>
          </cell>
          <cell r="AL70">
            <v>91.399109444574634</v>
          </cell>
          <cell r="AM70">
            <v>111.36316766343577</v>
          </cell>
          <cell r="AN70">
            <v>117.27294964531572</v>
          </cell>
          <cell r="AO70">
            <v>114.90866234531525</v>
          </cell>
          <cell r="AP70">
            <v>111.11111111111111</v>
          </cell>
          <cell r="AQ70">
            <v>0</v>
          </cell>
          <cell r="AR70">
            <v>81.652598592529685</v>
          </cell>
          <cell r="AS70">
            <v>85.855115758028376</v>
          </cell>
          <cell r="AT70">
            <v>0</v>
          </cell>
        </row>
        <row r="71">
          <cell r="A71">
            <v>198305</v>
          </cell>
          <cell r="B71">
            <v>30.3</v>
          </cell>
          <cell r="C71">
            <v>272.39999999999998</v>
          </cell>
          <cell r="D71">
            <v>152.80000000000001</v>
          </cell>
          <cell r="E71">
            <v>19.8</v>
          </cell>
          <cell r="F71">
            <v>50.5</v>
          </cell>
          <cell r="G71">
            <v>0</v>
          </cell>
          <cell r="H71">
            <v>5105.6000000000004</v>
          </cell>
          <cell r="I71">
            <v>0</v>
          </cell>
          <cell r="P71">
            <v>28.487150999999997</v>
          </cell>
          <cell r="Q71">
            <v>138.31914399999999</v>
          </cell>
          <cell r="R71">
            <v>17.491122000000001</v>
          </cell>
          <cell r="S71">
            <v>42.138210000000001</v>
          </cell>
          <cell r="T71">
            <v>0</v>
          </cell>
          <cell r="W71">
            <v>19.867300832912228</v>
          </cell>
          <cell r="X71">
            <v>20.38</v>
          </cell>
          <cell r="Y71">
            <v>3.82</v>
          </cell>
          <cell r="Z71">
            <v>1.46</v>
          </cell>
          <cell r="AA71">
            <v>9</v>
          </cell>
          <cell r="AB71">
            <v>2.65</v>
          </cell>
          <cell r="AC71">
            <v>3.45</v>
          </cell>
          <cell r="AD71">
            <v>0</v>
          </cell>
          <cell r="AE71">
            <v>19.55</v>
          </cell>
          <cell r="AF71">
            <v>19.55</v>
          </cell>
          <cell r="AG71">
            <v>0</v>
          </cell>
          <cell r="AJ71">
            <v>93.795918151108054</v>
          </cell>
          <cell r="AK71">
            <v>110.73173227515764</v>
          </cell>
          <cell r="AL71">
            <v>92.611299225006661</v>
          </cell>
          <cell r="AM71">
            <v>90.327902660342332</v>
          </cell>
          <cell r="AN71">
            <v>125.79935003669146</v>
          </cell>
          <cell r="AO71">
            <v>130.13160479277155</v>
          </cell>
          <cell r="AP71">
            <v>129.06846240179576</v>
          </cell>
          <cell r="AQ71">
            <v>0</v>
          </cell>
          <cell r="AR71">
            <v>83.314629565968431</v>
          </cell>
          <cell r="AS71">
            <v>87.602688573562361</v>
          </cell>
          <cell r="AT71">
            <v>0</v>
          </cell>
        </row>
        <row r="72">
          <cell r="A72">
            <v>198306</v>
          </cell>
          <cell r="B72">
            <v>28.5</v>
          </cell>
          <cell r="C72">
            <v>251.7</v>
          </cell>
          <cell r="D72">
            <v>144.80000000000001</v>
          </cell>
          <cell r="E72">
            <v>18.3</v>
          </cell>
          <cell r="F72">
            <v>49.6</v>
          </cell>
          <cell r="G72">
            <v>0</v>
          </cell>
          <cell r="H72">
            <v>4941.8999999999996</v>
          </cell>
          <cell r="I72">
            <v>0</v>
          </cell>
          <cell r="P72">
            <v>26.794844999999999</v>
          </cell>
          <cell r="Q72">
            <v>131.077304</v>
          </cell>
          <cell r="R72">
            <v>16.166037000000003</v>
          </cell>
          <cell r="S72">
            <v>41.387231999999997</v>
          </cell>
          <cell r="T72">
            <v>0</v>
          </cell>
          <cell r="W72">
            <v>19.069093162452731</v>
          </cell>
          <cell r="X72">
            <v>19.309999999999999</v>
          </cell>
          <cell r="Y72">
            <v>3.59</v>
          </cell>
          <cell r="Z72">
            <v>1.35</v>
          </cell>
          <cell r="AA72">
            <v>8.5299999999999994</v>
          </cell>
          <cell r="AB72">
            <v>2.4500000000000002</v>
          </cell>
          <cell r="AC72">
            <v>3.39</v>
          </cell>
          <cell r="AD72">
            <v>0</v>
          </cell>
          <cell r="AE72">
            <v>18.920000000000002</v>
          </cell>
          <cell r="AF72">
            <v>18.920000000000002</v>
          </cell>
          <cell r="AG72">
            <v>0</v>
          </cell>
          <cell r="AJ72">
            <v>89.914963304788941</v>
          </cell>
          <cell r="AK72">
            <v>104.91804466306644</v>
          </cell>
          <cell r="AL72">
            <v>87.035226235019351</v>
          </cell>
          <cell r="AM72">
            <v>83.522375747576831</v>
          </cell>
          <cell r="AN72">
            <v>119.22982842366426</v>
          </cell>
          <cell r="AO72">
            <v>120.31035160086428</v>
          </cell>
          <cell r="AP72">
            <v>126.82379349046016</v>
          </cell>
          <cell r="AQ72">
            <v>0</v>
          </cell>
          <cell r="AR72">
            <v>80.629810301182758</v>
          </cell>
          <cell r="AS72">
            <v>84.779686333084399</v>
          </cell>
          <cell r="AT72">
            <v>0</v>
          </cell>
        </row>
        <row r="73">
          <cell r="A73">
            <v>198307</v>
          </cell>
          <cell r="B73">
            <v>31.7</v>
          </cell>
          <cell r="C73">
            <v>153.1</v>
          </cell>
          <cell r="D73">
            <v>155.69999999999999</v>
          </cell>
          <cell r="E73">
            <v>19.899999999999999</v>
          </cell>
          <cell r="F73">
            <v>51.8</v>
          </cell>
          <cell r="G73">
            <v>0</v>
          </cell>
          <cell r="H73">
            <v>5198.6000000000004</v>
          </cell>
          <cell r="I73">
            <v>0</v>
          </cell>
          <cell r="P73">
            <v>29.803388999999996</v>
          </cell>
          <cell r="Q73">
            <v>140.94431099999997</v>
          </cell>
          <cell r="R73">
            <v>17.579460999999998</v>
          </cell>
          <cell r="S73">
            <v>43.222955999999996</v>
          </cell>
          <cell r="T73">
            <v>0</v>
          </cell>
          <cell r="W73">
            <v>20.017041244837859</v>
          </cell>
          <cell r="X73">
            <v>20.189999999999998</v>
          </cell>
          <cell r="Y73">
            <v>4</v>
          </cell>
          <cell r="Z73">
            <v>0.82</v>
          </cell>
          <cell r="AA73">
            <v>9.17</v>
          </cell>
          <cell r="AB73">
            <v>2.66</v>
          </cell>
          <cell r="AC73">
            <v>3.54</v>
          </cell>
          <cell r="AD73">
            <v>0</v>
          </cell>
          <cell r="AE73">
            <v>19.91</v>
          </cell>
          <cell r="AF73">
            <v>19.91</v>
          </cell>
          <cell r="AG73">
            <v>0</v>
          </cell>
          <cell r="AJ73">
            <v>94.348945441445849</v>
          </cell>
          <cell r="AK73">
            <v>109.6993952225433</v>
          </cell>
          <cell r="AL73">
            <v>96.975182434561944</v>
          </cell>
          <cell r="AM73">
            <v>50.732109713342957</v>
          </cell>
          <cell r="AN73">
            <v>128.17555998182897</v>
          </cell>
          <cell r="AO73">
            <v>130.62266745236693</v>
          </cell>
          <cell r="AP73">
            <v>132.43546576879911</v>
          </cell>
          <cell r="AQ73">
            <v>0</v>
          </cell>
          <cell r="AR73">
            <v>84.848812002988822</v>
          </cell>
          <cell r="AS73">
            <v>89.215832710978347</v>
          </cell>
          <cell r="AT73">
            <v>0</v>
          </cell>
        </row>
        <row r="74">
          <cell r="A74">
            <v>198308</v>
          </cell>
          <cell r="B74">
            <v>33</v>
          </cell>
          <cell r="C74">
            <v>31.6</v>
          </cell>
          <cell r="D74">
            <v>161</v>
          </cell>
          <cell r="E74">
            <v>20.399999999999999</v>
          </cell>
          <cell r="F74">
            <v>50.2</v>
          </cell>
          <cell r="G74">
            <v>0</v>
          </cell>
          <cell r="H74">
            <v>5414.1</v>
          </cell>
          <cell r="I74">
            <v>0</v>
          </cell>
          <cell r="P74">
            <v>31.025609999999997</v>
          </cell>
          <cell r="Q74">
            <v>145.74203</v>
          </cell>
          <cell r="R74">
            <v>18.021155999999998</v>
          </cell>
          <cell r="S74">
            <v>41.887883999999993</v>
          </cell>
          <cell r="T74">
            <v>0</v>
          </cell>
          <cell r="W74">
            <v>20.439459478297231</v>
          </cell>
          <cell r="X74">
            <v>19.97</v>
          </cell>
          <cell r="Y74">
            <v>4.16</v>
          </cell>
          <cell r="Z74">
            <v>0.17</v>
          </cell>
          <cell r="AA74">
            <v>9.48</v>
          </cell>
          <cell r="AB74">
            <v>2.73</v>
          </cell>
          <cell r="AC74">
            <v>3.43</v>
          </cell>
          <cell r="AD74">
            <v>0</v>
          </cell>
          <cell r="AE74">
            <v>20.73</v>
          </cell>
          <cell r="AF74">
            <v>20.73</v>
          </cell>
          <cell r="AG74">
            <v>0</v>
          </cell>
          <cell r="AJ74">
            <v>96.050583128534811</v>
          </cell>
          <cell r="AK74">
            <v>108.50405758267409</v>
          </cell>
          <cell r="AL74">
            <v>100.85418973194442</v>
          </cell>
          <cell r="AM74">
            <v>10.517632501546711</v>
          </cell>
          <cell r="AN74">
            <v>132.50864870531501</v>
          </cell>
          <cell r="AO74">
            <v>134.06010606953447</v>
          </cell>
          <cell r="AP74">
            <v>128.32023943135053</v>
          </cell>
          <cell r="AQ74">
            <v>0</v>
          </cell>
          <cell r="AR74">
            <v>88.343338665090826</v>
          </cell>
          <cell r="AS74">
            <v>92.890216579536968</v>
          </cell>
          <cell r="AT74">
            <v>0</v>
          </cell>
        </row>
        <row r="75">
          <cell r="A75">
            <v>198309</v>
          </cell>
          <cell r="B75">
            <v>27.7</v>
          </cell>
          <cell r="C75">
            <v>293.2</v>
          </cell>
          <cell r="D75">
            <v>145.1</v>
          </cell>
          <cell r="E75">
            <v>19.8</v>
          </cell>
          <cell r="F75">
            <v>50</v>
          </cell>
          <cell r="G75">
            <v>0</v>
          </cell>
          <cell r="H75">
            <v>5425.4</v>
          </cell>
          <cell r="I75">
            <v>0</v>
          </cell>
          <cell r="P75">
            <v>26.042708999999999</v>
          </cell>
          <cell r="Q75">
            <v>131.348873</v>
          </cell>
          <cell r="R75">
            <v>17.491122000000001</v>
          </cell>
          <cell r="S75">
            <v>41.720999999999997</v>
          </cell>
          <cell r="T75">
            <v>0</v>
          </cell>
          <cell r="W75">
            <v>20.349480823851259</v>
          </cell>
          <cell r="X75">
            <v>19.670000000000002</v>
          </cell>
          <cell r="Y75">
            <v>3.49</v>
          </cell>
          <cell r="Z75">
            <v>1.57</v>
          </cell>
          <cell r="AA75">
            <v>8.5399999999999991</v>
          </cell>
          <cell r="AB75">
            <v>2.65</v>
          </cell>
          <cell r="AC75">
            <v>3.42</v>
          </cell>
          <cell r="AD75">
            <v>0</v>
          </cell>
          <cell r="AE75">
            <v>20.77</v>
          </cell>
          <cell r="AF75">
            <v>20.77</v>
          </cell>
          <cell r="AG75">
            <v>0</v>
          </cell>
          <cell r="AJ75">
            <v>95.53274565444066</v>
          </cell>
          <cell r="AK75">
            <v>106.87405171012519</v>
          </cell>
          <cell r="AL75">
            <v>84.610846674155312</v>
          </cell>
          <cell r="AM75">
            <v>97.133429573107861</v>
          </cell>
          <cell r="AN75">
            <v>119.36960547926057</v>
          </cell>
          <cell r="AO75">
            <v>130.13160479277155</v>
          </cell>
          <cell r="AP75">
            <v>127.94612794612794</v>
          </cell>
          <cell r="AQ75">
            <v>0</v>
          </cell>
          <cell r="AR75">
            <v>88.513803380315309</v>
          </cell>
          <cell r="AS75">
            <v>93.069454817027633</v>
          </cell>
          <cell r="AT75">
            <v>0</v>
          </cell>
        </row>
        <row r="76">
          <cell r="A76">
            <v>198310</v>
          </cell>
          <cell r="B76">
            <v>23.4</v>
          </cell>
          <cell r="C76">
            <v>334.4</v>
          </cell>
          <cell r="D76">
            <v>145.19999999999999</v>
          </cell>
          <cell r="E76">
            <v>19.5</v>
          </cell>
          <cell r="F76">
            <v>51.3</v>
          </cell>
          <cell r="G76">
            <v>0</v>
          </cell>
          <cell r="H76">
            <v>5513.2</v>
          </cell>
          <cell r="I76">
            <v>0</v>
          </cell>
          <cell r="P76">
            <v>21.999977999999995</v>
          </cell>
          <cell r="Q76">
            <v>131.43939599999999</v>
          </cell>
          <cell r="R76">
            <v>17.226105</v>
          </cell>
          <cell r="S76">
            <v>42.805745999999992</v>
          </cell>
          <cell r="T76">
            <v>0</v>
          </cell>
          <cell r="W76">
            <v>20.460106727770128</v>
          </cell>
          <cell r="X76">
            <v>19.41</v>
          </cell>
          <cell r="Y76">
            <v>2.95</v>
          </cell>
          <cell r="Z76">
            <v>1.79</v>
          </cell>
          <cell r="AA76">
            <v>8.5500000000000007</v>
          </cell>
          <cell r="AB76">
            <v>2.61</v>
          </cell>
          <cell r="AC76">
            <v>3.51</v>
          </cell>
          <cell r="AD76">
            <v>0</v>
          </cell>
          <cell r="AE76">
            <v>21.11</v>
          </cell>
          <cell r="AF76">
            <v>21.11</v>
          </cell>
          <cell r="AG76">
            <v>0</v>
          </cell>
          <cell r="AJ76">
            <v>95.887725864064265</v>
          </cell>
          <cell r="AK76">
            <v>105.46137995391609</v>
          </cell>
          <cell r="AL76">
            <v>71.519197045489449</v>
          </cell>
          <cell r="AM76">
            <v>110.74448339863889</v>
          </cell>
          <cell r="AN76">
            <v>119.5093825348569</v>
          </cell>
          <cell r="AO76">
            <v>128.1673541543901</v>
          </cell>
          <cell r="AP76">
            <v>131.31313131313129</v>
          </cell>
          <cell r="AQ76">
            <v>0</v>
          </cell>
          <cell r="AR76">
            <v>89.962753459723459</v>
          </cell>
          <cell r="AS76">
            <v>94.592979835698273</v>
          </cell>
          <cell r="AT76">
            <v>0</v>
          </cell>
        </row>
        <row r="77">
          <cell r="A77">
            <v>198311</v>
          </cell>
          <cell r="B77">
            <v>22.5</v>
          </cell>
          <cell r="C77">
            <v>304.8</v>
          </cell>
          <cell r="D77">
            <v>146</v>
          </cell>
          <cell r="E77">
            <v>18.600000000000001</v>
          </cell>
          <cell r="F77">
            <v>49.7</v>
          </cell>
          <cell r="G77">
            <v>0</v>
          </cell>
          <cell r="H77">
            <v>5287.2</v>
          </cell>
          <cell r="I77">
            <v>0</v>
          </cell>
          <cell r="P77">
            <v>21.153824999999998</v>
          </cell>
          <cell r="Q77">
            <v>132.16358</v>
          </cell>
          <cell r="R77">
            <v>16.431054000000003</v>
          </cell>
          <cell r="S77">
            <v>41.470674000000002</v>
          </cell>
          <cell r="T77">
            <v>0</v>
          </cell>
          <cell r="W77">
            <v>19.750668595026919</v>
          </cell>
          <cell r="X77">
            <v>18.96</v>
          </cell>
          <cell r="Y77">
            <v>2.84</v>
          </cell>
          <cell r="Z77">
            <v>1.63</v>
          </cell>
          <cell r="AA77">
            <v>8.6</v>
          </cell>
          <cell r="AB77">
            <v>2.4900000000000002</v>
          </cell>
          <cell r="AC77">
            <v>3.4</v>
          </cell>
          <cell r="AD77">
            <v>0</v>
          </cell>
          <cell r="AE77">
            <v>20.239999999999998</v>
          </cell>
          <cell r="AF77">
            <v>20.239999999999998</v>
          </cell>
          <cell r="AG77">
            <v>0</v>
          </cell>
          <cell r="AJ77">
            <v>92.662797385227023</v>
          </cell>
          <cell r="AK77">
            <v>103.01637114509271</v>
          </cell>
          <cell r="AL77">
            <v>68.852379528538975</v>
          </cell>
          <cell r="AM77">
            <v>100.84553516188903</v>
          </cell>
          <cell r="AN77">
            <v>120.20826781283851</v>
          </cell>
          <cell r="AO77">
            <v>122.27460223924574</v>
          </cell>
          <cell r="AP77">
            <v>127.19790497568275</v>
          </cell>
          <cell r="AQ77">
            <v>0</v>
          </cell>
          <cell r="AR77">
            <v>86.255145903590829</v>
          </cell>
          <cell r="AS77">
            <v>90.69454817027632</v>
          </cell>
          <cell r="AT77">
            <v>0</v>
          </cell>
        </row>
        <row r="78">
          <cell r="A78">
            <v>198312</v>
          </cell>
          <cell r="B78">
            <v>33.299999999999997</v>
          </cell>
          <cell r="C78">
            <v>342.6</v>
          </cell>
          <cell r="D78">
            <v>155.4</v>
          </cell>
          <cell r="E78">
            <v>19.100000000000001</v>
          </cell>
          <cell r="F78">
            <v>52.5</v>
          </cell>
          <cell r="G78">
            <v>0</v>
          </cell>
          <cell r="H78">
            <v>5492</v>
          </cell>
          <cell r="I78">
            <v>0</v>
          </cell>
          <cell r="P78">
            <v>31.307661</v>
          </cell>
          <cell r="Q78">
            <v>140.672742</v>
          </cell>
          <cell r="R78">
            <v>16.872749000000002</v>
          </cell>
          <cell r="S78">
            <v>43.807049999999997</v>
          </cell>
          <cell r="T78">
            <v>0</v>
          </cell>
          <cell r="W78">
            <v>21.140864146439213</v>
          </cell>
          <cell r="X78">
            <v>21.32</v>
          </cell>
          <cell r="Y78">
            <v>4.2</v>
          </cell>
          <cell r="Z78">
            <v>1.83</v>
          </cell>
          <cell r="AA78">
            <v>9.15</v>
          </cell>
          <cell r="AB78">
            <v>2.5499999999999998</v>
          </cell>
          <cell r="AC78">
            <v>3.59</v>
          </cell>
          <cell r="AD78">
            <v>0</v>
          </cell>
          <cell r="AE78">
            <v>21.03</v>
          </cell>
          <cell r="AF78">
            <v>21.03</v>
          </cell>
          <cell r="AG78">
            <v>0</v>
          </cell>
          <cell r="AJ78">
            <v>99.644424545285545</v>
          </cell>
          <cell r="AK78">
            <v>115.83908400914432</v>
          </cell>
          <cell r="AL78">
            <v>101.82394155629004</v>
          </cell>
          <cell r="AM78">
            <v>113.21922045782635</v>
          </cell>
          <cell r="AN78">
            <v>127.89600587063634</v>
          </cell>
          <cell r="AO78">
            <v>125.2209781968179</v>
          </cell>
          <cell r="AP78">
            <v>134.30602319491209</v>
          </cell>
          <cell r="AQ78">
            <v>0</v>
          </cell>
          <cell r="AR78">
            <v>89.621824029274492</v>
          </cell>
          <cell r="AS78">
            <v>94.234503360716957</v>
          </cell>
          <cell r="AT78">
            <v>0</v>
          </cell>
        </row>
        <row r="79">
          <cell r="A79">
            <v>198401</v>
          </cell>
          <cell r="B79">
            <v>31.4</v>
          </cell>
          <cell r="C79">
            <v>201.8</v>
          </cell>
          <cell r="D79">
            <v>157.80000000000001</v>
          </cell>
          <cell r="E79">
            <v>17.100000000000001</v>
          </cell>
          <cell r="F79">
            <v>46.1</v>
          </cell>
          <cell r="G79">
            <v>0</v>
          </cell>
          <cell r="H79">
            <v>5615.2</v>
          </cell>
          <cell r="I79">
            <v>0</v>
          </cell>
          <cell r="P79">
            <v>29.521337999999997</v>
          </cell>
          <cell r="Q79">
            <v>142.84529400000002</v>
          </cell>
          <cell r="R79">
            <v>15.105969</v>
          </cell>
          <cell r="S79">
            <v>38.466761999999996</v>
          </cell>
          <cell r="T79">
            <v>0</v>
          </cell>
          <cell r="W79">
            <v>20.838638022966069</v>
          </cell>
          <cell r="X79">
            <v>19.769999999999996</v>
          </cell>
          <cell r="Y79">
            <v>3.96</v>
          </cell>
          <cell r="Z79">
            <v>1.08</v>
          </cell>
          <cell r="AA79">
            <v>9.2899999999999991</v>
          </cell>
          <cell r="AB79">
            <v>2.29</v>
          </cell>
          <cell r="AC79">
            <v>3.15</v>
          </cell>
          <cell r="AD79">
            <v>0</v>
          </cell>
          <cell r="AE79">
            <v>21.5</v>
          </cell>
          <cell r="AF79">
            <v>21.5</v>
          </cell>
          <cell r="AG79">
            <v>0</v>
          </cell>
          <cell r="AJ79">
            <v>97.662140997763103</v>
          </cell>
          <cell r="AK79">
            <v>107.41738700097478</v>
          </cell>
          <cell r="AL79">
            <v>96.005430610216322</v>
          </cell>
          <cell r="AM79">
            <v>66.817900598061456</v>
          </cell>
          <cell r="AN79">
            <v>129.85288464898485</v>
          </cell>
          <cell r="AO79">
            <v>112.45334904733843</v>
          </cell>
          <cell r="AP79">
            <v>117.84511784511784</v>
          </cell>
          <cell r="AQ79">
            <v>0</v>
          </cell>
          <cell r="AR79">
            <v>91.624784433162205</v>
          </cell>
          <cell r="AS79">
            <v>96.340552651232258</v>
          </cell>
          <cell r="AT79">
            <v>0</v>
          </cell>
        </row>
        <row r="80">
          <cell r="A80">
            <v>198402</v>
          </cell>
          <cell r="B80">
            <v>30.4</v>
          </cell>
          <cell r="C80">
            <v>158.1</v>
          </cell>
          <cell r="D80">
            <v>142.4</v>
          </cell>
          <cell r="E80">
            <v>16.899999999999999</v>
          </cell>
          <cell r="F80">
            <v>45</v>
          </cell>
          <cell r="G80">
            <v>0</v>
          </cell>
          <cell r="H80">
            <v>5237.2</v>
          </cell>
          <cell r="I80">
            <v>0</v>
          </cell>
          <cell r="P80">
            <v>28.581167999999998</v>
          </cell>
          <cell r="Q80">
            <v>128.904752</v>
          </cell>
          <cell r="R80">
            <v>14.929290999999999</v>
          </cell>
          <cell r="S80">
            <v>37.548899999999996</v>
          </cell>
          <cell r="T80">
            <v>0</v>
          </cell>
          <cell r="W80">
            <v>19.411575432574185</v>
          </cell>
          <cell r="X80">
            <v>18.38</v>
          </cell>
          <cell r="Y80">
            <v>3.83</v>
          </cell>
          <cell r="Z80">
            <v>0.84</v>
          </cell>
          <cell r="AA80">
            <v>8.3800000000000008</v>
          </cell>
          <cell r="AB80">
            <v>2.2599999999999998</v>
          </cell>
          <cell r="AC80">
            <v>3.07</v>
          </cell>
          <cell r="AD80">
            <v>0</v>
          </cell>
          <cell r="AE80">
            <v>20.05</v>
          </cell>
          <cell r="AF80">
            <v>20.05</v>
          </cell>
          <cell r="AG80">
            <v>0</v>
          </cell>
          <cell r="AJ80">
            <v>90.957905093486474</v>
          </cell>
          <cell r="AK80">
            <v>99.865026458164735</v>
          </cell>
          <cell r="AL80">
            <v>92.853737181093067</v>
          </cell>
          <cell r="AM80">
            <v>51.969478242936681</v>
          </cell>
          <cell r="AN80">
            <v>117.13317258971941</v>
          </cell>
          <cell r="AO80">
            <v>110.98016106855233</v>
          </cell>
          <cell r="AP80">
            <v>114.85222596333706</v>
          </cell>
          <cell r="AQ80">
            <v>0</v>
          </cell>
          <cell r="AR80">
            <v>85.445438506274527</v>
          </cell>
          <cell r="AS80">
            <v>89.843166542195675</v>
          </cell>
          <cell r="AT80">
            <v>0</v>
          </cell>
        </row>
        <row r="81">
          <cell r="A81">
            <v>198403</v>
          </cell>
          <cell r="B81">
            <v>24.8</v>
          </cell>
          <cell r="C81">
            <v>200.1</v>
          </cell>
          <cell r="D81">
            <v>145.80000000000001</v>
          </cell>
          <cell r="E81">
            <v>17.600000000000001</v>
          </cell>
          <cell r="F81">
            <v>46.1</v>
          </cell>
          <cell r="G81">
            <v>0</v>
          </cell>
          <cell r="H81">
            <v>5558.6</v>
          </cell>
          <cell r="I81">
            <v>0</v>
          </cell>
          <cell r="P81">
            <v>23.316216000000001</v>
          </cell>
          <cell r="Q81">
            <v>131.98253399999999</v>
          </cell>
          <cell r="R81">
            <v>15.547664000000003</v>
          </cell>
          <cell r="S81">
            <v>38.466761999999996</v>
          </cell>
          <cell r="T81">
            <v>0</v>
          </cell>
          <cell r="W81">
            <v>20.133129519594345</v>
          </cell>
          <cell r="X81">
            <v>18.28</v>
          </cell>
          <cell r="Y81">
            <v>3.13</v>
          </cell>
          <cell r="Z81">
            <v>1.07</v>
          </cell>
          <cell r="AA81">
            <v>8.58</v>
          </cell>
          <cell r="AB81">
            <v>2.35</v>
          </cell>
          <cell r="AC81">
            <v>3.15</v>
          </cell>
          <cell r="AD81">
            <v>0</v>
          </cell>
          <cell r="AE81">
            <v>21.28</v>
          </cell>
          <cell r="AF81">
            <v>21.28</v>
          </cell>
          <cell r="AG81">
            <v>0</v>
          </cell>
          <cell r="AJ81">
            <v>93.988098615415822</v>
          </cell>
          <cell r="AK81">
            <v>99.321691167315109</v>
          </cell>
          <cell r="AL81">
            <v>75.883080255044717</v>
          </cell>
          <cell r="AM81">
            <v>66.199216333264587</v>
          </cell>
          <cell r="AN81">
            <v>119.92871370164586</v>
          </cell>
          <cell r="AO81">
            <v>115.39972500491062</v>
          </cell>
          <cell r="AP81">
            <v>117.84511784511784</v>
          </cell>
          <cell r="AQ81">
            <v>0</v>
          </cell>
          <cell r="AR81">
            <v>90.687228499427533</v>
          </cell>
          <cell r="AS81">
            <v>95.354742345033614</v>
          </cell>
          <cell r="AT81">
            <v>0</v>
          </cell>
        </row>
        <row r="82">
          <cell r="A82">
            <v>198404</v>
          </cell>
          <cell r="B82">
            <v>29.9</v>
          </cell>
          <cell r="C82">
            <v>306.7</v>
          </cell>
          <cell r="D82">
            <v>152.69999999999999</v>
          </cell>
          <cell r="E82">
            <v>17.2</v>
          </cell>
          <cell r="F82">
            <v>44.4</v>
          </cell>
          <cell r="G82">
            <v>0</v>
          </cell>
          <cell r="H82">
            <v>5311.9</v>
          </cell>
          <cell r="I82">
            <v>0</v>
          </cell>
          <cell r="P82">
            <v>28.111082999999997</v>
          </cell>
          <cell r="Q82">
            <v>138.22862099999998</v>
          </cell>
          <cell r="R82">
            <v>15.194307999999999</v>
          </cell>
          <cell r="S82">
            <v>37.048247999999994</v>
          </cell>
          <cell r="T82">
            <v>0</v>
          </cell>
          <cell r="W82">
            <v>20.106803002317516</v>
          </cell>
          <cell r="X82">
            <v>19.73</v>
          </cell>
          <cell r="Y82">
            <v>3.77</v>
          </cell>
          <cell r="Z82">
            <v>1.64</v>
          </cell>
          <cell r="AA82">
            <v>8.99</v>
          </cell>
          <cell r="AB82">
            <v>2.2999999999999998</v>
          </cell>
          <cell r="AC82">
            <v>3.03</v>
          </cell>
          <cell r="AD82">
            <v>0</v>
          </cell>
          <cell r="AE82">
            <v>20.34</v>
          </cell>
          <cell r="AF82">
            <v>20.34</v>
          </cell>
          <cell r="AG82">
            <v>0</v>
          </cell>
          <cell r="AJ82">
            <v>94.525422077251207</v>
          </cell>
          <cell r="AK82">
            <v>107.20005288463497</v>
          </cell>
          <cell r="AL82">
            <v>91.399109444574634</v>
          </cell>
          <cell r="AM82">
            <v>101.46421942668591</v>
          </cell>
          <cell r="AN82">
            <v>125.65957298109515</v>
          </cell>
          <cell r="AO82">
            <v>112.94441170693379</v>
          </cell>
          <cell r="AP82">
            <v>113.35578002244668</v>
          </cell>
          <cell r="AQ82">
            <v>0</v>
          </cell>
          <cell r="AR82">
            <v>86.681307691652066</v>
          </cell>
          <cell r="AS82">
            <v>91.142643764002983</v>
          </cell>
          <cell r="AT82">
            <v>0</v>
          </cell>
        </row>
        <row r="83">
          <cell r="A83">
            <v>198405</v>
          </cell>
          <cell r="B83">
            <v>32</v>
          </cell>
          <cell r="C83">
            <v>317.7</v>
          </cell>
          <cell r="D83">
            <v>155.80000000000001</v>
          </cell>
          <cell r="E83">
            <v>16.7</v>
          </cell>
          <cell r="F83">
            <v>46.9</v>
          </cell>
          <cell r="G83">
            <v>0</v>
          </cell>
          <cell r="H83">
            <v>5735.1</v>
          </cell>
          <cell r="I83">
            <v>0</v>
          </cell>
          <cell r="P83">
            <v>30.085439999999998</v>
          </cell>
          <cell r="Q83">
            <v>141.03483400000002</v>
          </cell>
          <cell r="R83">
            <v>14.752612999999998</v>
          </cell>
          <cell r="S83">
            <v>39.134297999999994</v>
          </cell>
          <cell r="T83">
            <v>0</v>
          </cell>
          <cell r="W83">
            <v>21.336867038979591</v>
          </cell>
          <cell r="X83">
            <v>20.329999999999998</v>
          </cell>
          <cell r="Y83">
            <v>4.03</v>
          </cell>
          <cell r="Z83">
            <v>1.7</v>
          </cell>
          <cell r="AA83">
            <v>9.17</v>
          </cell>
          <cell r="AB83">
            <v>2.23</v>
          </cell>
          <cell r="AC83">
            <v>3.2</v>
          </cell>
          <cell r="AD83">
            <v>0</v>
          </cell>
          <cell r="AE83">
            <v>21.96</v>
          </cell>
          <cell r="AF83">
            <v>21.96</v>
          </cell>
          <cell r="AG83">
            <v>0</v>
          </cell>
          <cell r="AJ83">
            <v>100.0362506330559</v>
          </cell>
          <cell r="AK83">
            <v>110.46006462973281</v>
          </cell>
          <cell r="AL83">
            <v>97.702496302821174</v>
          </cell>
          <cell r="AM83">
            <v>105.1763250154671</v>
          </cell>
          <cell r="AN83">
            <v>128.17555998182897</v>
          </cell>
          <cell r="AO83">
            <v>109.50697308976625</v>
          </cell>
          <cell r="AP83">
            <v>119.71567527123084</v>
          </cell>
          <cell r="AQ83">
            <v>0</v>
          </cell>
          <cell r="AR83">
            <v>93.585128658243832</v>
          </cell>
          <cell r="AS83">
            <v>98.401792382374907</v>
          </cell>
          <cell r="AT83">
            <v>0</v>
          </cell>
        </row>
        <row r="84">
          <cell r="A84">
            <v>198406</v>
          </cell>
          <cell r="B84">
            <v>25.2</v>
          </cell>
          <cell r="C84">
            <v>144.80000000000001</v>
          </cell>
          <cell r="D84">
            <v>148.4</v>
          </cell>
          <cell r="E84">
            <v>17.100000000000001</v>
          </cell>
          <cell r="F84">
            <v>42.4</v>
          </cell>
          <cell r="G84">
            <v>0</v>
          </cell>
          <cell r="H84">
            <v>5611.3</v>
          </cell>
          <cell r="I84">
            <v>0</v>
          </cell>
          <cell r="P84">
            <v>23.692284000000001</v>
          </cell>
          <cell r="Q84">
            <v>134.33613199999999</v>
          </cell>
          <cell r="R84">
            <v>15.105969</v>
          </cell>
          <cell r="S84">
            <v>35.379407999999991</v>
          </cell>
          <cell r="T84">
            <v>0</v>
          </cell>
          <cell r="W84">
            <v>20.109932521911858</v>
          </cell>
          <cell r="X84">
            <v>17.88</v>
          </cell>
          <cell r="Y84">
            <v>3.18</v>
          </cell>
          <cell r="Z84">
            <v>0.77</v>
          </cell>
          <cell r="AA84">
            <v>8.74</v>
          </cell>
          <cell r="AB84">
            <v>2.29</v>
          </cell>
          <cell r="AC84">
            <v>2.9</v>
          </cell>
          <cell r="AD84">
            <v>0</v>
          </cell>
          <cell r="AE84">
            <v>21.49</v>
          </cell>
          <cell r="AF84">
            <v>21.49</v>
          </cell>
          <cell r="AG84">
            <v>0</v>
          </cell>
          <cell r="AJ84">
            <v>93.710064766737275</v>
          </cell>
          <cell r="AK84">
            <v>97.148350003916519</v>
          </cell>
          <cell r="AL84">
            <v>77.095270035476744</v>
          </cell>
          <cell r="AM84">
            <v>47.638688389358627</v>
          </cell>
          <cell r="AN84">
            <v>122.16514659118704</v>
          </cell>
          <cell r="AO84">
            <v>112.45334904733843</v>
          </cell>
          <cell r="AP84">
            <v>108.49233071455293</v>
          </cell>
          <cell r="AQ84">
            <v>0</v>
          </cell>
          <cell r="AR84">
            <v>91.582168254356091</v>
          </cell>
          <cell r="AS84">
            <v>96.295743091859592</v>
          </cell>
          <cell r="AT84">
            <v>0</v>
          </cell>
        </row>
        <row r="85">
          <cell r="A85">
            <v>198407</v>
          </cell>
          <cell r="B85">
            <v>31.5</v>
          </cell>
          <cell r="C85">
            <v>196.8</v>
          </cell>
          <cell r="D85">
            <v>143.19999999999999</v>
          </cell>
          <cell r="E85">
            <v>14.7</v>
          </cell>
          <cell r="F85">
            <v>41.8</v>
          </cell>
          <cell r="G85">
            <v>0</v>
          </cell>
          <cell r="H85">
            <v>5724.1</v>
          </cell>
          <cell r="I85">
            <v>0</v>
          </cell>
          <cell r="P85">
            <v>29.615355000000001</v>
          </cell>
          <cell r="Q85">
            <v>129.62893599999998</v>
          </cell>
          <cell r="R85">
            <v>12.985833</v>
          </cell>
          <cell r="S85">
            <v>34.878755999999996</v>
          </cell>
          <cell r="T85">
            <v>0</v>
          </cell>
          <cell r="W85">
            <v>20.524640915506453</v>
          </cell>
          <cell r="X85">
            <v>18.27</v>
          </cell>
          <cell r="Y85">
            <v>3.97</v>
          </cell>
          <cell r="Z85">
            <v>1.05</v>
          </cell>
          <cell r="AA85">
            <v>8.43</v>
          </cell>
          <cell r="AB85">
            <v>1.96</v>
          </cell>
          <cell r="AC85">
            <v>2.86</v>
          </cell>
          <cell r="AD85">
            <v>0</v>
          </cell>
          <cell r="AE85">
            <v>21.92</v>
          </cell>
          <cell r="AF85">
            <v>21.92</v>
          </cell>
          <cell r="AG85">
            <v>0</v>
          </cell>
          <cell r="AJ85">
            <v>95.652091152983829</v>
          </cell>
          <cell r="AK85">
            <v>99.267357638230138</v>
          </cell>
          <cell r="AL85">
            <v>96.247868566302742</v>
          </cell>
          <cell r="AM85">
            <v>64.961847803670864</v>
          </cell>
          <cell r="AN85">
            <v>117.83205786770101</v>
          </cell>
          <cell r="AO85">
            <v>96.248281280691415</v>
          </cell>
          <cell r="AP85">
            <v>106.99588477366255</v>
          </cell>
          <cell r="AQ85">
            <v>0</v>
          </cell>
          <cell r="AR85">
            <v>93.414663943019335</v>
          </cell>
          <cell r="AS85">
            <v>98.222554144884256</v>
          </cell>
          <cell r="AT85">
            <v>0</v>
          </cell>
        </row>
        <row r="86">
          <cell r="A86">
            <v>198408</v>
          </cell>
          <cell r="B86">
            <v>35.700000000000003</v>
          </cell>
          <cell r="C86">
            <v>197.5</v>
          </cell>
          <cell r="D86">
            <v>160.19999999999999</v>
          </cell>
          <cell r="E86">
            <v>17.600000000000001</v>
          </cell>
          <cell r="F86">
            <v>47.1</v>
          </cell>
          <cell r="G86">
            <v>0</v>
          </cell>
          <cell r="H86">
            <v>5759.6</v>
          </cell>
          <cell r="I86">
            <v>0</v>
          </cell>
          <cell r="P86">
            <v>33.564068999999996</v>
          </cell>
          <cell r="Q86">
            <v>145.01784599999999</v>
          </cell>
          <cell r="R86">
            <v>15.547664000000003</v>
          </cell>
          <cell r="S86">
            <v>39.301181999999997</v>
          </cell>
          <cell r="T86">
            <v>0</v>
          </cell>
          <cell r="W86">
            <v>21.480387661398524</v>
          </cell>
          <cell r="X86">
            <v>20.56</v>
          </cell>
          <cell r="Y86">
            <v>4.5</v>
          </cell>
          <cell r="Z86">
            <v>1.06</v>
          </cell>
          <cell r="AA86">
            <v>9.43</v>
          </cell>
          <cell r="AB86">
            <v>2.35</v>
          </cell>
          <cell r="AC86">
            <v>3.22</v>
          </cell>
          <cell r="AD86">
            <v>0</v>
          </cell>
          <cell r="AE86">
            <v>22.05</v>
          </cell>
          <cell r="AF86">
            <v>22.05</v>
          </cell>
          <cell r="AG86">
            <v>0</v>
          </cell>
          <cell r="AJ86">
            <v>100.75090752122556</v>
          </cell>
          <cell r="AK86">
            <v>111.70973579868702</v>
          </cell>
          <cell r="AL86">
            <v>109.09708023888219</v>
          </cell>
          <cell r="AM86">
            <v>65.580532068467718</v>
          </cell>
          <cell r="AN86">
            <v>131.80976342733339</v>
          </cell>
          <cell r="AO86">
            <v>115.39972500491062</v>
          </cell>
          <cell r="AP86">
            <v>120.46389824167602</v>
          </cell>
          <cell r="AQ86">
            <v>0</v>
          </cell>
          <cell r="AR86">
            <v>93.968674267498926</v>
          </cell>
          <cell r="AS86">
            <v>98.805078416728904</v>
          </cell>
          <cell r="AT86">
            <v>0</v>
          </cell>
        </row>
        <row r="87">
          <cell r="A87">
            <v>198409</v>
          </cell>
          <cell r="B87">
            <v>34.799999999999997</v>
          </cell>
          <cell r="C87">
            <v>243.3</v>
          </cell>
          <cell r="D87">
            <v>157.4</v>
          </cell>
          <cell r="E87">
            <v>17.600000000000001</v>
          </cell>
          <cell r="F87">
            <v>46.9</v>
          </cell>
          <cell r="G87">
            <v>0</v>
          </cell>
          <cell r="H87">
            <v>5637.8</v>
          </cell>
          <cell r="I87">
            <v>0</v>
          </cell>
          <cell r="P87">
            <v>32.717915999999995</v>
          </cell>
          <cell r="Q87">
            <v>142.48320200000001</v>
          </cell>
          <cell r="R87">
            <v>15.547664000000003</v>
          </cell>
          <cell r="S87">
            <v>39.134297999999994</v>
          </cell>
          <cell r="T87">
            <v>0</v>
          </cell>
          <cell r="W87">
            <v>21.177126627053962</v>
          </cell>
          <cell r="X87">
            <v>20.509999999999998</v>
          </cell>
          <cell r="Y87">
            <v>4.3899999999999997</v>
          </cell>
          <cell r="Z87">
            <v>1.3</v>
          </cell>
          <cell r="AA87">
            <v>9.27</v>
          </cell>
          <cell r="AB87">
            <v>2.35</v>
          </cell>
          <cell r="AC87">
            <v>3.2</v>
          </cell>
          <cell r="AD87">
            <v>0</v>
          </cell>
          <cell r="AE87">
            <v>21.59</v>
          </cell>
          <cell r="AF87">
            <v>21.59</v>
          </cell>
          <cell r="AG87">
            <v>0</v>
          </cell>
          <cell r="AJ87">
            <v>99.43612773619752</v>
          </cell>
          <cell r="AK87">
            <v>111.43806815326218</v>
          </cell>
          <cell r="AL87">
            <v>106.43026272193173</v>
          </cell>
          <cell r="AM87">
            <v>80.428954423592486</v>
          </cell>
          <cell r="AN87">
            <v>129.5733305377922</v>
          </cell>
          <cell r="AO87">
            <v>115.39972500491062</v>
          </cell>
          <cell r="AP87">
            <v>119.71567527123084</v>
          </cell>
          <cell r="AQ87">
            <v>0</v>
          </cell>
          <cell r="AR87">
            <v>92.008330042417313</v>
          </cell>
          <cell r="AS87">
            <v>96.743838685586255</v>
          </cell>
          <cell r="AT87">
            <v>0</v>
          </cell>
        </row>
        <row r="88">
          <cell r="A88">
            <v>198410</v>
          </cell>
          <cell r="B88">
            <v>33.4</v>
          </cell>
          <cell r="C88">
            <v>315.5</v>
          </cell>
          <cell r="D88">
            <v>153.69999999999999</v>
          </cell>
          <cell r="E88">
            <v>18.5</v>
          </cell>
          <cell r="F88">
            <v>48.3</v>
          </cell>
          <cell r="G88">
            <v>0</v>
          </cell>
          <cell r="H88">
            <v>5719.4</v>
          </cell>
          <cell r="I88">
            <v>0</v>
          </cell>
          <cell r="P88">
            <v>31.401677999999997</v>
          </cell>
          <cell r="Q88">
            <v>139.13385099999996</v>
          </cell>
          <cell r="R88">
            <v>16.342715000000002</v>
          </cell>
          <cell r="S88">
            <v>40.302485999999995</v>
          </cell>
          <cell r="T88">
            <v>0</v>
          </cell>
          <cell r="W88">
            <v>21.448897611040437</v>
          </cell>
          <cell r="X88">
            <v>20.720000000000002</v>
          </cell>
          <cell r="Y88">
            <v>4.21</v>
          </cell>
          <cell r="Z88">
            <v>1.69</v>
          </cell>
          <cell r="AA88">
            <v>9.0500000000000007</v>
          </cell>
          <cell r="AB88">
            <v>2.4700000000000002</v>
          </cell>
          <cell r="AC88">
            <v>3.3</v>
          </cell>
          <cell r="AD88">
            <v>0</v>
          </cell>
          <cell r="AE88">
            <v>21.9</v>
          </cell>
          <cell r="AF88">
            <v>21.9</v>
          </cell>
          <cell r="AG88">
            <v>0</v>
          </cell>
          <cell r="AJ88">
            <v>100.68837980298952</v>
          </cell>
          <cell r="AK88">
            <v>112.57907226404646</v>
          </cell>
          <cell r="AL88">
            <v>102.06637951237644</v>
          </cell>
          <cell r="AM88">
            <v>104.55764075067025</v>
          </cell>
          <cell r="AN88">
            <v>126.4982353146731</v>
          </cell>
          <cell r="AO88">
            <v>121.29247692005501</v>
          </cell>
          <cell r="AP88">
            <v>123.45679012345678</v>
          </cell>
          <cell r="AQ88">
            <v>0</v>
          </cell>
          <cell r="AR88">
            <v>93.329431585407079</v>
          </cell>
          <cell r="AS88">
            <v>98.132935026138895</v>
          </cell>
          <cell r="AT88">
            <v>0</v>
          </cell>
        </row>
        <row r="89">
          <cell r="A89">
            <v>198411</v>
          </cell>
          <cell r="B89">
            <v>29.1</v>
          </cell>
          <cell r="C89">
            <v>241.1</v>
          </cell>
          <cell r="D89">
            <v>156.5</v>
          </cell>
          <cell r="E89">
            <v>18.7</v>
          </cell>
          <cell r="F89">
            <v>45.7</v>
          </cell>
          <cell r="G89">
            <v>0</v>
          </cell>
          <cell r="H89">
            <v>5571.9</v>
          </cell>
          <cell r="I89">
            <v>0</v>
          </cell>
          <cell r="P89">
            <v>27.358946999999997</v>
          </cell>
          <cell r="Q89">
            <v>141.66849500000001</v>
          </cell>
          <cell r="R89">
            <v>16.519393000000001</v>
          </cell>
          <cell r="S89">
            <v>38.132993999999997</v>
          </cell>
          <cell r="T89">
            <v>0</v>
          </cell>
          <cell r="W89">
            <v>20.741273153391763</v>
          </cell>
          <cell r="X89">
            <v>19.790000000000003</v>
          </cell>
          <cell r="Y89">
            <v>3.67</v>
          </cell>
          <cell r="Z89">
            <v>1.29</v>
          </cell>
          <cell r="AA89">
            <v>9.2100000000000009</v>
          </cell>
          <cell r="AB89">
            <v>2.5</v>
          </cell>
          <cell r="AC89">
            <v>3.12</v>
          </cell>
          <cell r="AD89">
            <v>0</v>
          </cell>
          <cell r="AE89">
            <v>21.33</v>
          </cell>
          <cell r="AF89">
            <v>21.33</v>
          </cell>
          <cell r="AG89">
            <v>0</v>
          </cell>
          <cell r="AJ89">
            <v>97.256167984070714</v>
          </cell>
          <cell r="AK89">
            <v>107.52605405914477</v>
          </cell>
          <cell r="AL89">
            <v>88.974729883710594</v>
          </cell>
          <cell r="AM89">
            <v>79.810270158795632</v>
          </cell>
          <cell r="AN89">
            <v>128.73466820421427</v>
          </cell>
          <cell r="AO89">
            <v>122.76566489884108</v>
          </cell>
          <cell r="AP89">
            <v>116.72278338945006</v>
          </cell>
          <cell r="AQ89">
            <v>0</v>
          </cell>
          <cell r="AR89">
            <v>90.90030939345813</v>
          </cell>
          <cell r="AS89">
            <v>95.578790141896931</v>
          </cell>
          <cell r="AT89">
            <v>0</v>
          </cell>
        </row>
        <row r="90">
          <cell r="A90">
            <v>198412</v>
          </cell>
          <cell r="B90">
            <v>31.8</v>
          </cell>
          <cell r="C90">
            <v>216.2</v>
          </cell>
          <cell r="D90">
            <v>160.4</v>
          </cell>
          <cell r="E90">
            <v>18.8</v>
          </cell>
          <cell r="F90">
            <v>48</v>
          </cell>
          <cell r="G90">
            <v>0</v>
          </cell>
          <cell r="H90">
            <v>5891.7</v>
          </cell>
          <cell r="I90">
            <v>0</v>
          </cell>
          <cell r="P90">
            <v>29.897406</v>
          </cell>
          <cell r="Q90">
            <v>145.198892</v>
          </cell>
          <cell r="R90">
            <v>16.607732000000002</v>
          </cell>
          <cell r="S90">
            <v>40.052159999999994</v>
          </cell>
          <cell r="T90">
            <v>0</v>
          </cell>
          <cell r="W90">
            <v>21.734253254107927</v>
          </cell>
          <cell r="X90">
            <v>20.399999999999999</v>
          </cell>
          <cell r="Y90">
            <v>4.01</v>
          </cell>
          <cell r="Z90">
            <v>1.1599999999999999</v>
          </cell>
          <cell r="AA90">
            <v>9.44</v>
          </cell>
          <cell r="AB90">
            <v>2.5099999999999998</v>
          </cell>
          <cell r="AC90">
            <v>3.28</v>
          </cell>
          <cell r="AD90">
            <v>0</v>
          </cell>
          <cell r="AE90">
            <v>22.56</v>
          </cell>
          <cell r="AF90">
            <v>22.56</v>
          </cell>
          <cell r="AG90">
            <v>0</v>
          </cell>
          <cell r="AJ90">
            <v>101.7611148269568</v>
          </cell>
          <cell r="AK90">
            <v>110.84039933332757</v>
          </cell>
          <cell r="AL90">
            <v>97.217620390648349</v>
          </cell>
          <cell r="AM90">
            <v>71.767374716436365</v>
          </cell>
          <cell r="AN90">
            <v>131.94954048292971</v>
          </cell>
          <cell r="AO90">
            <v>123.25672755843644</v>
          </cell>
          <cell r="AP90">
            <v>122.7085671530116</v>
          </cell>
          <cell r="AQ90">
            <v>0</v>
          </cell>
          <cell r="AR90">
            <v>96.142099386611136</v>
          </cell>
          <cell r="AS90">
            <v>101.09036594473486</v>
          </cell>
          <cell r="AT90">
            <v>0</v>
          </cell>
        </row>
        <row r="91">
          <cell r="A91">
            <v>198501</v>
          </cell>
          <cell r="B91">
            <v>31.5</v>
          </cell>
          <cell r="C91">
            <v>240.4</v>
          </cell>
          <cell r="D91">
            <v>164.3</v>
          </cell>
          <cell r="E91">
            <v>18.5</v>
          </cell>
          <cell r="F91">
            <v>48.2</v>
          </cell>
          <cell r="G91">
            <v>0</v>
          </cell>
          <cell r="H91">
            <v>5877.9</v>
          </cell>
          <cell r="I91">
            <v>0</v>
          </cell>
          <cell r="P91">
            <v>29.615355000000001</v>
          </cell>
          <cell r="Q91">
            <v>148.72928899999999</v>
          </cell>
          <cell r="R91">
            <v>16.342715000000002</v>
          </cell>
          <cell r="S91">
            <v>40.219043999999997</v>
          </cell>
          <cell r="T91">
            <v>0</v>
          </cell>
          <cell r="W91">
            <v>21.81040900695255</v>
          </cell>
          <cell r="X91">
            <v>20.68</v>
          </cell>
          <cell r="Y91">
            <v>3.97</v>
          </cell>
          <cell r="Z91">
            <v>1.28</v>
          </cell>
          <cell r="AA91">
            <v>9.67</v>
          </cell>
          <cell r="AB91">
            <v>2.4700000000000002</v>
          </cell>
          <cell r="AC91">
            <v>3.29</v>
          </cell>
          <cell r="AD91">
            <v>0</v>
          </cell>
          <cell r="AE91">
            <v>22.51</v>
          </cell>
          <cell r="AF91">
            <v>22.51</v>
          </cell>
          <cell r="AG91">
            <v>0</v>
          </cell>
          <cell r="AJ91">
            <v>102.21108552099581</v>
          </cell>
          <cell r="AK91">
            <v>112.36173814770657</v>
          </cell>
          <cell r="AL91">
            <v>96.247868566302742</v>
          </cell>
          <cell r="AM91">
            <v>79.191585893998763</v>
          </cell>
          <cell r="AN91">
            <v>135.16441276164517</v>
          </cell>
          <cell r="AO91">
            <v>121.29247692005501</v>
          </cell>
          <cell r="AP91">
            <v>123.08267863823419</v>
          </cell>
          <cell r="AQ91">
            <v>0</v>
          </cell>
          <cell r="AR91">
            <v>95.929018492580539</v>
          </cell>
          <cell r="AS91">
            <v>100.86631814787155</v>
          </cell>
          <cell r="AT91">
            <v>0</v>
          </cell>
        </row>
        <row r="92">
          <cell r="A92">
            <v>198502</v>
          </cell>
          <cell r="B92">
            <v>29.3</v>
          </cell>
          <cell r="C92">
            <v>233.3</v>
          </cell>
          <cell r="D92">
            <v>151.80000000000001</v>
          </cell>
          <cell r="E92">
            <v>16.7</v>
          </cell>
          <cell r="F92">
            <v>45.4</v>
          </cell>
          <cell r="G92">
            <v>0</v>
          </cell>
          <cell r="H92">
            <v>5320</v>
          </cell>
          <cell r="I92">
            <v>0</v>
          </cell>
          <cell r="P92">
            <v>27.546981000000002</v>
          </cell>
          <cell r="Q92">
            <v>137.41391400000001</v>
          </cell>
          <cell r="R92">
            <v>14.752612999999998</v>
          </cell>
          <cell r="S92">
            <v>37.882667999999995</v>
          </cell>
          <cell r="T92">
            <v>0</v>
          </cell>
          <cell r="W92">
            <v>19.926543414243145</v>
          </cell>
          <cell r="X92">
            <v>19.21</v>
          </cell>
          <cell r="Y92">
            <v>3.69</v>
          </cell>
          <cell r="Z92">
            <v>1.25</v>
          </cell>
          <cell r="AA92">
            <v>8.94</v>
          </cell>
          <cell r="AB92">
            <v>2.23</v>
          </cell>
          <cell r="AC92">
            <v>3.1</v>
          </cell>
          <cell r="AD92">
            <v>0</v>
          </cell>
          <cell r="AE92">
            <v>20.37</v>
          </cell>
          <cell r="AF92">
            <v>20.37</v>
          </cell>
          <cell r="AG92">
            <v>0</v>
          </cell>
          <cell r="AJ92">
            <v>93.524294352409811</v>
          </cell>
          <cell r="AK92">
            <v>104.3747093722168</v>
          </cell>
          <cell r="AL92">
            <v>89.459605795883405</v>
          </cell>
          <cell r="AM92">
            <v>77.33553309960817</v>
          </cell>
          <cell r="AN92">
            <v>124.96068770311352</v>
          </cell>
          <cell r="AO92">
            <v>109.50697308976625</v>
          </cell>
          <cell r="AP92">
            <v>115.97456041900487</v>
          </cell>
          <cell r="AQ92">
            <v>0</v>
          </cell>
          <cell r="AR92">
            <v>86.809156228070435</v>
          </cell>
          <cell r="AS92">
            <v>91.277072442120982</v>
          </cell>
          <cell r="AT92">
            <v>0</v>
          </cell>
        </row>
        <row r="93">
          <cell r="A93">
            <v>198503</v>
          </cell>
          <cell r="B93">
            <v>34.200000000000003</v>
          </cell>
          <cell r="C93">
            <v>261.8</v>
          </cell>
          <cell r="D93">
            <v>173.3</v>
          </cell>
          <cell r="E93">
            <v>18.8</v>
          </cell>
          <cell r="F93">
            <v>51.1</v>
          </cell>
          <cell r="G93">
            <v>0</v>
          </cell>
          <cell r="H93">
            <v>5803</v>
          </cell>
          <cell r="I93">
            <v>0</v>
          </cell>
          <cell r="P93">
            <v>32.153814000000004</v>
          </cell>
          <cell r="Q93">
            <v>156.87635900000001</v>
          </cell>
          <cell r="R93">
            <v>16.607732000000002</v>
          </cell>
          <cell r="S93">
            <v>42.638861999999996</v>
          </cell>
          <cell r="T93">
            <v>0</v>
          </cell>
          <cell r="W93">
            <v>22.10149005035808</v>
          </cell>
          <cell r="X93">
            <v>21.909999999999997</v>
          </cell>
          <cell r="Y93">
            <v>4.3099999999999996</v>
          </cell>
          <cell r="Z93">
            <v>1.4</v>
          </cell>
          <cell r="AA93">
            <v>10.199999999999999</v>
          </cell>
          <cell r="AB93">
            <v>2.5099999999999998</v>
          </cell>
          <cell r="AC93">
            <v>3.49</v>
          </cell>
          <cell r="AD93">
            <v>0</v>
          </cell>
          <cell r="AE93">
            <v>22.22</v>
          </cell>
          <cell r="AF93">
            <v>22.22</v>
          </cell>
          <cell r="AG93">
            <v>0</v>
          </cell>
          <cell r="AJ93">
            <v>104.00253130915853</v>
          </cell>
          <cell r="AK93">
            <v>119.04476222515721</v>
          </cell>
          <cell r="AL93">
            <v>104.49075907324048</v>
          </cell>
          <cell r="AM93">
            <v>86.615797071561147</v>
          </cell>
          <cell r="AN93">
            <v>142.57259670825033</v>
          </cell>
          <cell r="AO93">
            <v>123.25672755843644</v>
          </cell>
          <cell r="AP93">
            <v>130.56490834268612</v>
          </cell>
          <cell r="AQ93">
            <v>0</v>
          </cell>
          <cell r="AR93">
            <v>94.693149307203001</v>
          </cell>
          <cell r="AS93">
            <v>99.566840926064231</v>
          </cell>
          <cell r="AT93">
            <v>0</v>
          </cell>
        </row>
        <row r="94">
          <cell r="A94">
            <v>198504</v>
          </cell>
          <cell r="B94">
            <v>33</v>
          </cell>
          <cell r="C94">
            <v>115.6</v>
          </cell>
          <cell r="D94">
            <v>159.1</v>
          </cell>
          <cell r="E94">
            <v>17.5</v>
          </cell>
          <cell r="F94">
            <v>51</v>
          </cell>
          <cell r="G94">
            <v>0</v>
          </cell>
          <cell r="H94">
            <v>5742.1</v>
          </cell>
          <cell r="I94">
            <v>0</v>
          </cell>
          <cell r="P94">
            <v>31.025609999999997</v>
          </cell>
          <cell r="Q94">
            <v>144.02209299999998</v>
          </cell>
          <cell r="R94">
            <v>15.459325</v>
          </cell>
          <cell r="S94">
            <v>42.555419999999998</v>
          </cell>
          <cell r="T94">
            <v>0</v>
          </cell>
          <cell r="W94">
            <v>21.217773876526852</v>
          </cell>
          <cell r="X94">
            <v>19.97</v>
          </cell>
          <cell r="Y94">
            <v>4.16</v>
          </cell>
          <cell r="Z94">
            <v>0.62</v>
          </cell>
          <cell r="AA94">
            <v>9.3699999999999992</v>
          </cell>
          <cell r="AB94">
            <v>2.34</v>
          </cell>
          <cell r="AC94">
            <v>3.48</v>
          </cell>
          <cell r="AD94">
            <v>0</v>
          </cell>
          <cell r="AE94">
            <v>21.99</v>
          </cell>
          <cell r="AF94">
            <v>21.99</v>
          </cell>
          <cell r="AG94">
            <v>0</v>
          </cell>
          <cell r="AJ94">
            <v>99.367461684768131</v>
          </cell>
          <cell r="AK94">
            <v>108.50405758267409</v>
          </cell>
          <cell r="AL94">
            <v>100.85418973194442</v>
          </cell>
          <cell r="AM94">
            <v>38.358424417405651</v>
          </cell>
          <cell r="AN94">
            <v>130.97110109375544</v>
          </cell>
          <cell r="AO94">
            <v>114.90866234531525</v>
          </cell>
          <cell r="AP94">
            <v>130.19079685746354</v>
          </cell>
          <cell r="AQ94">
            <v>0</v>
          </cell>
          <cell r="AR94">
            <v>93.712977194662187</v>
          </cell>
          <cell r="AS94">
            <v>98.536221060492906</v>
          </cell>
          <cell r="AT94">
            <v>0</v>
          </cell>
        </row>
        <row r="95">
          <cell r="A95">
            <v>198505</v>
          </cell>
          <cell r="B95">
            <v>32.700000000000003</v>
          </cell>
          <cell r="C95">
            <v>338.9</v>
          </cell>
          <cell r="D95">
            <v>172.1</v>
          </cell>
          <cell r="E95">
            <v>18.8</v>
          </cell>
          <cell r="F95">
            <v>53.5</v>
          </cell>
          <cell r="G95">
            <v>0</v>
          </cell>
          <cell r="H95">
            <v>6009</v>
          </cell>
          <cell r="I95">
            <v>0</v>
          </cell>
          <cell r="P95">
            <v>30.743559000000001</v>
          </cell>
          <cell r="Q95">
            <v>155.79008299999998</v>
          </cell>
          <cell r="R95">
            <v>16.607732000000002</v>
          </cell>
          <cell r="S95">
            <v>44.641469999999998</v>
          </cell>
          <cell r="T95">
            <v>0</v>
          </cell>
          <cell r="W95">
            <v>22.711813675094525</v>
          </cell>
          <cell r="X95">
            <v>22.23</v>
          </cell>
          <cell r="Y95">
            <v>4.12</v>
          </cell>
          <cell r="Z95">
            <v>1.81</v>
          </cell>
          <cell r="AA95">
            <v>10.130000000000001</v>
          </cell>
          <cell r="AB95">
            <v>2.5099999999999998</v>
          </cell>
          <cell r="AC95">
            <v>3.66</v>
          </cell>
          <cell r="AD95">
            <v>0</v>
          </cell>
          <cell r="AE95">
            <v>23.01</v>
          </cell>
          <cell r="AF95">
            <v>23.01</v>
          </cell>
          <cell r="AG95">
            <v>0</v>
          </cell>
          <cell r="AJ95">
            <v>106.74683906815811</v>
          </cell>
          <cell r="AK95">
            <v>120.78343515587608</v>
          </cell>
          <cell r="AL95">
            <v>99.884437907598809</v>
          </cell>
          <cell r="AM95">
            <v>111.98185192823263</v>
          </cell>
          <cell r="AN95">
            <v>141.59415731907609</v>
          </cell>
          <cell r="AO95">
            <v>123.25672755843644</v>
          </cell>
          <cell r="AP95">
            <v>136.92480359147027</v>
          </cell>
          <cell r="AQ95">
            <v>0</v>
          </cell>
          <cell r="AR95">
            <v>98.059827432886635</v>
          </cell>
          <cell r="AS95">
            <v>103.10679611650487</v>
          </cell>
          <cell r="AT95">
            <v>0</v>
          </cell>
        </row>
        <row r="96">
          <cell r="A96">
            <v>198506</v>
          </cell>
          <cell r="B96">
            <v>33.700000000000003</v>
          </cell>
          <cell r="C96">
            <v>323.10000000000002</v>
          </cell>
          <cell r="D96">
            <v>170.4</v>
          </cell>
          <cell r="E96">
            <v>18</v>
          </cell>
          <cell r="F96">
            <v>52.8</v>
          </cell>
          <cell r="G96">
            <v>0</v>
          </cell>
          <cell r="H96">
            <v>5929.5</v>
          </cell>
          <cell r="I96">
            <v>0</v>
          </cell>
          <cell r="P96">
            <v>31.683729000000003</v>
          </cell>
          <cell r="Q96">
            <v>154.251192</v>
          </cell>
          <cell r="R96">
            <v>15.901019999999999</v>
          </cell>
          <cell r="S96">
            <v>44.057375999999998</v>
          </cell>
          <cell r="T96">
            <v>0</v>
          </cell>
          <cell r="W96">
            <v>22.4438655927094</v>
          </cell>
          <cell r="X96">
            <v>22.029999999999998</v>
          </cell>
          <cell r="Y96">
            <v>4.25</v>
          </cell>
          <cell r="Z96">
            <v>1.73</v>
          </cell>
          <cell r="AA96">
            <v>10.029999999999999</v>
          </cell>
          <cell r="AB96">
            <v>2.41</v>
          </cell>
          <cell r="AC96">
            <v>3.61</v>
          </cell>
          <cell r="AD96">
            <v>0</v>
          </cell>
          <cell r="AE96">
            <v>22.7</v>
          </cell>
          <cell r="AF96">
            <v>22.7</v>
          </cell>
          <cell r="AG96">
            <v>0</v>
          </cell>
          <cell r="AJ96">
            <v>105.51535817490073</v>
          </cell>
          <cell r="AK96">
            <v>119.69676457417677</v>
          </cell>
          <cell r="AL96">
            <v>103.03613133672206</v>
          </cell>
          <cell r="AM96">
            <v>107.03237780985771</v>
          </cell>
          <cell r="AN96">
            <v>140.1963867631128</v>
          </cell>
          <cell r="AO96">
            <v>118.34610096248281</v>
          </cell>
          <cell r="AP96">
            <v>135.05424616535726</v>
          </cell>
          <cell r="AQ96">
            <v>0</v>
          </cell>
          <cell r="AR96">
            <v>96.738725889896841</v>
          </cell>
          <cell r="AS96">
            <v>101.7176997759522</v>
          </cell>
          <cell r="AT96">
            <v>0</v>
          </cell>
        </row>
        <row r="97">
          <cell r="A97">
            <v>198507</v>
          </cell>
          <cell r="B97">
            <v>35.4</v>
          </cell>
          <cell r="C97">
            <v>324.60000000000002</v>
          </cell>
          <cell r="D97">
            <v>172.1</v>
          </cell>
          <cell r="E97">
            <v>18.899999999999999</v>
          </cell>
          <cell r="F97">
            <v>53.6</v>
          </cell>
          <cell r="G97">
            <v>0</v>
          </cell>
          <cell r="H97">
            <v>6156</v>
          </cell>
          <cell r="I97">
            <v>0</v>
          </cell>
          <cell r="P97">
            <v>33.282018000000001</v>
          </cell>
          <cell r="Q97">
            <v>155.79008299999998</v>
          </cell>
          <cell r="R97">
            <v>16.696071</v>
          </cell>
          <cell r="S97">
            <v>44.724911999999996</v>
          </cell>
          <cell r="T97">
            <v>0</v>
          </cell>
          <cell r="W97">
            <v>23.164772430256665</v>
          </cell>
          <cell r="X97">
            <v>22.51</v>
          </cell>
          <cell r="Y97">
            <v>4.46</v>
          </cell>
          <cell r="Z97">
            <v>1.73</v>
          </cell>
          <cell r="AA97">
            <v>10.130000000000001</v>
          </cell>
          <cell r="AB97">
            <v>2.5299999999999998</v>
          </cell>
          <cell r="AC97">
            <v>3.66</v>
          </cell>
          <cell r="AD97">
            <v>0</v>
          </cell>
          <cell r="AE97">
            <v>23.57</v>
          </cell>
          <cell r="AF97">
            <v>23.57</v>
          </cell>
          <cell r="AG97">
            <v>0</v>
          </cell>
          <cell r="AJ97">
            <v>108.8026001743418</v>
          </cell>
          <cell r="AK97">
            <v>122.3047739702551</v>
          </cell>
          <cell r="AL97">
            <v>108.12732841453658</v>
          </cell>
          <cell r="AM97">
            <v>107.03237780985771</v>
          </cell>
          <cell r="AN97">
            <v>141.59415731907609</v>
          </cell>
          <cell r="AO97">
            <v>124.23885287762717</v>
          </cell>
          <cell r="AP97">
            <v>136.92480359147027</v>
          </cell>
          <cell r="AQ97">
            <v>0</v>
          </cell>
          <cell r="AR97">
            <v>100.44633344602947</v>
          </cell>
          <cell r="AS97">
            <v>105.61613144137416</v>
          </cell>
          <cell r="AT97">
            <v>0</v>
          </cell>
        </row>
        <row r="98">
          <cell r="A98">
            <v>198508</v>
          </cell>
          <cell r="B98">
            <v>35.5</v>
          </cell>
          <cell r="C98">
            <v>238.5</v>
          </cell>
          <cell r="D98">
            <v>172.1</v>
          </cell>
          <cell r="E98">
            <v>18.2</v>
          </cell>
          <cell r="F98">
            <v>52.8</v>
          </cell>
          <cell r="G98">
            <v>0</v>
          </cell>
          <cell r="H98">
            <v>5895</v>
          </cell>
          <cell r="I98">
            <v>0</v>
          </cell>
          <cell r="P98">
            <v>33.376034999999995</v>
          </cell>
          <cell r="Q98">
            <v>155.79008299999998</v>
          </cell>
          <cell r="R98">
            <v>16.077697999999998</v>
          </cell>
          <cell r="S98">
            <v>44.057375999999998</v>
          </cell>
          <cell r="T98">
            <v>0</v>
          </cell>
          <cell r="W98">
            <v>22.317688494310755</v>
          </cell>
          <cell r="X98">
            <v>21.91</v>
          </cell>
          <cell r="Y98">
            <v>4.47</v>
          </cell>
          <cell r="Z98">
            <v>1.27</v>
          </cell>
          <cell r="AA98">
            <v>10.130000000000001</v>
          </cell>
          <cell r="AB98">
            <v>2.4300000000000002</v>
          </cell>
          <cell r="AC98">
            <v>3.61</v>
          </cell>
          <cell r="AD98">
            <v>0</v>
          </cell>
          <cell r="AE98">
            <v>22.57</v>
          </cell>
          <cell r="AF98">
            <v>22.57</v>
          </cell>
          <cell r="AG98">
            <v>0</v>
          </cell>
          <cell r="AJ98">
            <v>104.92388646366778</v>
          </cell>
          <cell r="AK98">
            <v>119.04476222515723</v>
          </cell>
          <cell r="AL98">
            <v>108.36976637062297</v>
          </cell>
          <cell r="AM98">
            <v>78.572901629201894</v>
          </cell>
          <cell r="AN98">
            <v>141.59415731907609</v>
          </cell>
          <cell r="AO98">
            <v>119.32822628167355</v>
          </cell>
          <cell r="AP98">
            <v>135.05424616535726</v>
          </cell>
          <cell r="AQ98">
            <v>0</v>
          </cell>
          <cell r="AR98">
            <v>96.184715565417264</v>
          </cell>
          <cell r="AS98">
            <v>101.13517550410755</v>
          </cell>
          <cell r="AT98">
            <v>0</v>
          </cell>
        </row>
        <row r="99">
          <cell r="A99">
            <v>198509</v>
          </cell>
          <cell r="B99">
            <v>33.6</v>
          </cell>
          <cell r="C99">
            <v>340.5</v>
          </cell>
          <cell r="D99">
            <v>167.4</v>
          </cell>
          <cell r="E99">
            <v>17.5</v>
          </cell>
          <cell r="F99">
            <v>51</v>
          </cell>
          <cell r="G99">
            <v>0</v>
          </cell>
          <cell r="H99">
            <v>5630.4</v>
          </cell>
          <cell r="I99">
            <v>0</v>
          </cell>
          <cell r="P99">
            <v>31.589711999999999</v>
          </cell>
          <cell r="Q99">
            <v>151.53550200000001</v>
          </cell>
          <cell r="R99">
            <v>15.459325</v>
          </cell>
          <cell r="S99">
            <v>42.555419999999998</v>
          </cell>
          <cell r="T99">
            <v>0</v>
          </cell>
          <cell r="W99">
            <v>21.624989327222984</v>
          </cell>
          <cell r="X99">
            <v>21.73</v>
          </cell>
          <cell r="Y99">
            <v>4.2300000000000004</v>
          </cell>
          <cell r="Z99">
            <v>1.82</v>
          </cell>
          <cell r="AA99">
            <v>9.86</v>
          </cell>
          <cell r="AB99">
            <v>2.34</v>
          </cell>
          <cell r="AC99">
            <v>3.48</v>
          </cell>
          <cell r="AD99">
            <v>0</v>
          </cell>
          <cell r="AE99">
            <v>21.56</v>
          </cell>
          <cell r="AF99">
            <v>21.56</v>
          </cell>
          <cell r="AG99">
            <v>0</v>
          </cell>
          <cell r="AJ99">
            <v>101.89123760846108</v>
          </cell>
          <cell r="AK99">
            <v>118.06675870162786</v>
          </cell>
          <cell r="AL99">
            <v>102.55125542454928</v>
          </cell>
          <cell r="AM99">
            <v>112.6005361930295</v>
          </cell>
          <cell r="AN99">
            <v>137.82017681797532</v>
          </cell>
          <cell r="AO99">
            <v>114.90866234531525</v>
          </cell>
          <cell r="AP99">
            <v>130.19079685746354</v>
          </cell>
          <cell r="AQ99">
            <v>0</v>
          </cell>
          <cell r="AR99">
            <v>91.880481505998929</v>
          </cell>
          <cell r="AS99">
            <v>96.609410007468256</v>
          </cell>
          <cell r="AT99">
            <v>0</v>
          </cell>
        </row>
        <row r="100">
          <cell r="A100">
            <v>198510</v>
          </cell>
          <cell r="B100">
            <v>33.200000000000003</v>
          </cell>
          <cell r="C100">
            <v>314.60000000000002</v>
          </cell>
          <cell r="D100">
            <v>172.1</v>
          </cell>
          <cell r="E100">
            <v>18.600000000000001</v>
          </cell>
          <cell r="F100">
            <v>54.3</v>
          </cell>
          <cell r="G100">
            <v>0</v>
          </cell>
          <cell r="H100">
            <v>5870.3</v>
          </cell>
          <cell r="I100">
            <v>0</v>
          </cell>
          <cell r="P100">
            <v>31.213643999999999</v>
          </cell>
          <cell r="Q100">
            <v>155.79008299999998</v>
          </cell>
          <cell r="R100">
            <v>16.431054000000003</v>
          </cell>
          <cell r="S100">
            <v>45.309005999999989</v>
          </cell>
          <cell r="T100">
            <v>0</v>
          </cell>
          <cell r="W100">
            <v>22.369135853560785</v>
          </cell>
          <cell r="X100">
            <v>22.19</v>
          </cell>
          <cell r="Y100">
            <v>4.18</v>
          </cell>
          <cell r="Z100">
            <v>1.68</v>
          </cell>
          <cell r="AA100">
            <v>10.130000000000001</v>
          </cell>
          <cell r="AB100">
            <v>2.4900000000000002</v>
          </cell>
          <cell r="AC100">
            <v>3.71</v>
          </cell>
          <cell r="AD100">
            <v>0</v>
          </cell>
          <cell r="AE100">
            <v>22.48</v>
          </cell>
          <cell r="AF100">
            <v>22.48</v>
          </cell>
          <cell r="AG100">
            <v>0</v>
          </cell>
          <cell r="AJ100">
            <v>105.26855942576283</v>
          </cell>
          <cell r="AK100">
            <v>120.56610103953622</v>
          </cell>
          <cell r="AL100">
            <v>101.33906564411723</v>
          </cell>
          <cell r="AM100">
            <v>103.93895648587336</v>
          </cell>
          <cell r="AN100">
            <v>141.59415731907609</v>
          </cell>
          <cell r="AO100">
            <v>122.27460223924574</v>
          </cell>
          <cell r="AP100">
            <v>138.79536101758322</v>
          </cell>
          <cell r="AQ100">
            <v>0</v>
          </cell>
          <cell r="AR100">
            <v>95.80116995616217</v>
          </cell>
          <cell r="AS100">
            <v>100.73188946975355</v>
          </cell>
          <cell r="AT100">
            <v>0</v>
          </cell>
        </row>
        <row r="101">
          <cell r="A101">
            <v>198511</v>
          </cell>
          <cell r="B101">
            <v>32.799999999999997</v>
          </cell>
          <cell r="C101">
            <v>313.2</v>
          </cell>
          <cell r="D101">
            <v>168.5</v>
          </cell>
          <cell r="E101">
            <v>17.2</v>
          </cell>
          <cell r="F101">
            <v>49.1</v>
          </cell>
          <cell r="G101">
            <v>0</v>
          </cell>
          <cell r="H101">
            <v>5343.8</v>
          </cell>
          <cell r="I101">
            <v>0</v>
          </cell>
          <cell r="P101">
            <v>30.837575999999995</v>
          </cell>
          <cell r="Q101">
            <v>152.53125499999999</v>
          </cell>
          <cell r="R101">
            <v>15.194307999999999</v>
          </cell>
          <cell r="S101">
            <v>40.970022</v>
          </cell>
          <cell r="T101">
            <v>0</v>
          </cell>
          <cell r="W101">
            <v>20.80788404572305</v>
          </cell>
          <cell r="X101">
            <v>21.37</v>
          </cell>
          <cell r="Y101">
            <v>4.13</v>
          </cell>
          <cell r="Z101">
            <v>1.67</v>
          </cell>
          <cell r="AA101">
            <v>9.92</v>
          </cell>
          <cell r="AB101">
            <v>2.2999999999999998</v>
          </cell>
          <cell r="AC101">
            <v>3.35</v>
          </cell>
          <cell r="AD101">
            <v>0</v>
          </cell>
          <cell r="AE101">
            <v>20.46</v>
          </cell>
          <cell r="AF101">
            <v>20.46</v>
          </cell>
          <cell r="AG101">
            <v>0</v>
          </cell>
          <cell r="AJ101">
            <v>98.247787732757786</v>
          </cell>
          <cell r="AK101">
            <v>116.11075165456914</v>
          </cell>
          <cell r="AL101">
            <v>100.1268758636852</v>
          </cell>
          <cell r="AM101">
            <v>103.32027222107649</v>
          </cell>
          <cell r="AN101">
            <v>138.65883915155325</v>
          </cell>
          <cell r="AO101">
            <v>112.94441170693379</v>
          </cell>
          <cell r="AP101">
            <v>125.32734754956978</v>
          </cell>
          <cell r="AQ101">
            <v>0</v>
          </cell>
          <cell r="AR101">
            <v>87.192701837325544</v>
          </cell>
          <cell r="AS101">
            <v>91.680358476474993</v>
          </cell>
          <cell r="AT101">
            <v>0</v>
          </cell>
        </row>
        <row r="102">
          <cell r="A102">
            <v>198512</v>
          </cell>
          <cell r="B102">
            <v>36.4</v>
          </cell>
          <cell r="C102">
            <v>377</v>
          </cell>
          <cell r="D102">
            <v>167.5</v>
          </cell>
          <cell r="E102">
            <v>17.399999999999999</v>
          </cell>
          <cell r="F102">
            <v>50.1</v>
          </cell>
          <cell r="G102">
            <v>0</v>
          </cell>
          <cell r="H102">
            <v>5211</v>
          </cell>
          <cell r="I102">
            <v>0</v>
          </cell>
          <cell r="P102">
            <v>34.222187999999996</v>
          </cell>
          <cell r="Q102">
            <v>151.626025</v>
          </cell>
          <cell r="R102">
            <v>15.370985999999998</v>
          </cell>
          <cell r="S102">
            <v>41.804442000000002</v>
          </cell>
          <cell r="T102">
            <v>0</v>
          </cell>
          <cell r="W102">
            <v>20.813975761905585</v>
          </cell>
          <cell r="X102">
            <v>22.21</v>
          </cell>
          <cell r="Y102">
            <v>4.59</v>
          </cell>
          <cell r="Z102">
            <v>2.0099999999999998</v>
          </cell>
          <cell r="AA102">
            <v>9.86</v>
          </cell>
          <cell r="AB102">
            <v>2.33</v>
          </cell>
          <cell r="AC102">
            <v>3.42</v>
          </cell>
          <cell r="AD102">
            <v>0</v>
          </cell>
          <cell r="AE102">
            <v>19.95</v>
          </cell>
          <cell r="AF102">
            <v>19.95</v>
          </cell>
          <cell r="AG102">
            <v>0</v>
          </cell>
          <cell r="AJ102">
            <v>98.6500202273795</v>
          </cell>
          <cell r="AK102">
            <v>120.67476809770616</v>
          </cell>
          <cell r="AL102">
            <v>111.27902184365983</v>
          </cell>
          <cell r="AM102">
            <v>124.35553722416992</v>
          </cell>
          <cell r="AN102">
            <v>137.82017681797532</v>
          </cell>
          <cell r="AO102">
            <v>114.41759968571989</v>
          </cell>
          <cell r="AP102">
            <v>127.94612794612794</v>
          </cell>
          <cell r="AQ102">
            <v>0</v>
          </cell>
          <cell r="AR102">
            <v>85.019276718213305</v>
          </cell>
          <cell r="AS102">
            <v>89.395070948468998</v>
          </cell>
          <cell r="AT102">
            <v>0</v>
          </cell>
        </row>
        <row r="103">
          <cell r="A103">
            <v>198601</v>
          </cell>
          <cell r="B103">
            <v>32.9</v>
          </cell>
          <cell r="C103">
            <v>303.10000000000002</v>
          </cell>
          <cell r="D103">
            <v>165.7</v>
          </cell>
          <cell r="E103">
            <v>16.899999999999999</v>
          </cell>
          <cell r="F103">
            <v>50</v>
          </cell>
          <cell r="G103">
            <v>0</v>
          </cell>
          <cell r="H103">
            <v>5319.3</v>
          </cell>
          <cell r="I103">
            <v>0</v>
          </cell>
          <cell r="P103">
            <v>30.931592999999999</v>
          </cell>
          <cell r="Q103">
            <v>149.99661099999997</v>
          </cell>
          <cell r="R103">
            <v>14.929290999999999</v>
          </cell>
          <cell r="S103">
            <v>41.720999999999997</v>
          </cell>
          <cell r="T103">
            <v>0</v>
          </cell>
          <cell r="W103">
            <v>20.691123734513582</v>
          </cell>
          <cell r="X103">
            <v>21.21</v>
          </cell>
          <cell r="Y103">
            <v>4.1500000000000004</v>
          </cell>
          <cell r="Z103">
            <v>1.62</v>
          </cell>
          <cell r="AA103">
            <v>9.76</v>
          </cell>
          <cell r="AB103">
            <v>2.2599999999999998</v>
          </cell>
          <cell r="AC103">
            <v>3.42</v>
          </cell>
          <cell r="AD103">
            <v>0</v>
          </cell>
          <cell r="AE103">
            <v>20.37</v>
          </cell>
          <cell r="AF103">
            <v>20.37</v>
          </cell>
          <cell r="AG103">
            <v>0</v>
          </cell>
          <cell r="AJ103">
            <v>97.678529059330316</v>
          </cell>
          <cell r="AK103">
            <v>115.24141518920972</v>
          </cell>
          <cell r="AL103">
            <v>100.61175177585804</v>
          </cell>
          <cell r="AM103">
            <v>100.22685089709218</v>
          </cell>
          <cell r="AN103">
            <v>136.42240626201209</v>
          </cell>
          <cell r="AO103">
            <v>110.98016106855233</v>
          </cell>
          <cell r="AP103">
            <v>127.94612794612794</v>
          </cell>
          <cell r="AQ103">
            <v>0</v>
          </cell>
          <cell r="AR103">
            <v>86.809156228070435</v>
          </cell>
          <cell r="AS103">
            <v>91.277072442120982</v>
          </cell>
          <cell r="AT103">
            <v>0</v>
          </cell>
        </row>
        <row r="104">
          <cell r="A104">
            <v>198602</v>
          </cell>
          <cell r="B104">
            <v>25.5</v>
          </cell>
          <cell r="C104">
            <v>250.6</v>
          </cell>
          <cell r="D104">
            <v>146.9</v>
          </cell>
          <cell r="E104">
            <v>16.600000000000001</v>
          </cell>
          <cell r="F104">
            <v>50.1</v>
          </cell>
          <cell r="G104">
            <v>0</v>
          </cell>
          <cell r="H104">
            <v>5100.6000000000004</v>
          </cell>
          <cell r="I104">
            <v>0</v>
          </cell>
          <cell r="P104">
            <v>23.974335</v>
          </cell>
          <cell r="Q104">
            <v>132.97828699999999</v>
          </cell>
          <cell r="R104">
            <v>14.664274000000001</v>
          </cell>
          <cell r="S104">
            <v>41.804442000000002</v>
          </cell>
          <cell r="T104">
            <v>0</v>
          </cell>
          <cell r="W104">
            <v>19.266219789506696</v>
          </cell>
          <cell r="X104">
            <v>18.84</v>
          </cell>
          <cell r="Y104">
            <v>3.21</v>
          </cell>
          <cell r="Z104">
            <v>1.34</v>
          </cell>
          <cell r="AA104">
            <v>8.65</v>
          </cell>
          <cell r="AB104">
            <v>2.2200000000000002</v>
          </cell>
          <cell r="AC104">
            <v>3.42</v>
          </cell>
          <cell r="AD104">
            <v>0</v>
          </cell>
          <cell r="AE104">
            <v>19.53</v>
          </cell>
          <cell r="AF104">
            <v>19.53</v>
          </cell>
          <cell r="AG104">
            <v>0</v>
          </cell>
          <cell r="AJ104">
            <v>90.544508560807316</v>
          </cell>
          <cell r="AK104">
            <v>102.36436879607311</v>
          </cell>
          <cell r="AL104">
            <v>77.822583903735961</v>
          </cell>
          <cell r="AM104">
            <v>82.903691482779948</v>
          </cell>
          <cell r="AN104">
            <v>120.90715309082015</v>
          </cell>
          <cell r="AO104">
            <v>109.01591043017089</v>
          </cell>
          <cell r="AP104">
            <v>127.94612794612794</v>
          </cell>
          <cell r="AQ104">
            <v>0</v>
          </cell>
          <cell r="AR104">
            <v>83.22939720835619</v>
          </cell>
          <cell r="AS104">
            <v>87.513069454817042</v>
          </cell>
          <cell r="AT104">
            <v>0</v>
          </cell>
        </row>
        <row r="105">
          <cell r="A105">
            <v>198603</v>
          </cell>
          <cell r="B105">
            <v>30.9</v>
          </cell>
          <cell r="C105">
            <v>324.89999999999998</v>
          </cell>
          <cell r="D105">
            <v>130.4</v>
          </cell>
          <cell r="E105">
            <v>11.1</v>
          </cell>
          <cell r="F105">
            <v>33.5</v>
          </cell>
          <cell r="G105">
            <v>0</v>
          </cell>
          <cell r="H105">
            <v>5676.5</v>
          </cell>
          <cell r="I105">
            <v>0</v>
          </cell>
          <cell r="P105">
            <v>29.051252999999996</v>
          </cell>
          <cell r="Q105">
            <v>118.04199199999999</v>
          </cell>
          <cell r="R105">
            <v>9.8056289999999997</v>
          </cell>
          <cell r="S105">
            <v>27.953069999999997</v>
          </cell>
          <cell r="T105">
            <v>0</v>
          </cell>
          <cell r="W105">
            <v>19.95852785376988</v>
          </cell>
          <cell r="X105">
            <v>17.079999999999998</v>
          </cell>
          <cell r="Y105">
            <v>3.89</v>
          </cell>
          <cell r="Z105">
            <v>1.74</v>
          </cell>
          <cell r="AA105">
            <v>7.68</v>
          </cell>
          <cell r="AB105">
            <v>1.48</v>
          </cell>
          <cell r="AC105">
            <v>2.29</v>
          </cell>
          <cell r="AD105">
            <v>0</v>
          </cell>
          <cell r="AE105">
            <v>21.74</v>
          </cell>
          <cell r="AF105">
            <v>21.74</v>
          </cell>
          <cell r="AG105">
            <v>0</v>
          </cell>
          <cell r="AJ105">
            <v>92.706481708618526</v>
          </cell>
          <cell r="AK105">
            <v>92.801667677119354</v>
          </cell>
          <cell r="AL105">
            <v>94.308364917611499</v>
          </cell>
          <cell r="AM105">
            <v>107.65106207465456</v>
          </cell>
          <cell r="AN105">
            <v>107.34877869797673</v>
          </cell>
          <cell r="AO105">
            <v>72.677273620113922</v>
          </cell>
          <cell r="AP105">
            <v>85.671530115974562</v>
          </cell>
          <cell r="AQ105">
            <v>0</v>
          </cell>
          <cell r="AR105">
            <v>92.647572724509132</v>
          </cell>
          <cell r="AS105">
            <v>97.415982076176249</v>
          </cell>
          <cell r="AT105">
            <v>0</v>
          </cell>
        </row>
        <row r="106">
          <cell r="A106">
            <v>198604</v>
          </cell>
          <cell r="B106">
            <v>34.200000000000003</v>
          </cell>
          <cell r="C106">
            <v>321.3</v>
          </cell>
          <cell r="D106">
            <v>146.80000000000001</v>
          </cell>
          <cell r="E106">
            <v>13.3</v>
          </cell>
          <cell r="F106">
            <v>40.200000000000003</v>
          </cell>
          <cell r="G106">
            <v>0</v>
          </cell>
          <cell r="H106">
            <v>5461.2</v>
          </cell>
          <cell r="I106">
            <v>0</v>
          </cell>
          <cell r="P106">
            <v>32.153814000000004</v>
          </cell>
          <cell r="Q106">
            <v>132.887764</v>
          </cell>
          <cell r="R106">
            <v>11.749086999999999</v>
          </cell>
          <cell r="S106">
            <v>33.543683999999999</v>
          </cell>
          <cell r="T106">
            <v>0</v>
          </cell>
          <cell r="W106">
            <v>20.256283826168776</v>
          </cell>
          <cell r="X106">
            <v>19.2</v>
          </cell>
          <cell r="Y106">
            <v>4.3099999999999996</v>
          </cell>
          <cell r="Z106">
            <v>1.72</v>
          </cell>
          <cell r="AA106">
            <v>8.64</v>
          </cell>
          <cell r="AB106">
            <v>1.78</v>
          </cell>
          <cell r="AC106">
            <v>2.75</v>
          </cell>
          <cell r="AD106">
            <v>0</v>
          </cell>
          <cell r="AE106">
            <v>20.91</v>
          </cell>
          <cell r="AF106">
            <v>20.91</v>
          </cell>
          <cell r="AG106">
            <v>0</v>
          </cell>
          <cell r="AJ106">
            <v>94.92504256011803</v>
          </cell>
          <cell r="AK106">
            <v>104.32037584313183</v>
          </cell>
          <cell r="AL106">
            <v>104.49075907324048</v>
          </cell>
          <cell r="AM106">
            <v>106.41369354506082</v>
          </cell>
          <cell r="AN106">
            <v>120.76737603522383</v>
          </cell>
          <cell r="AO106">
            <v>87.409153407974856</v>
          </cell>
          <cell r="AP106">
            <v>102.88065843621399</v>
          </cell>
          <cell r="AQ106">
            <v>0</v>
          </cell>
          <cell r="AR106">
            <v>89.110429883601014</v>
          </cell>
          <cell r="AS106">
            <v>93.696788648244961</v>
          </cell>
          <cell r="AT106">
            <v>0</v>
          </cell>
        </row>
        <row r="107">
          <cell r="A107">
            <v>198605</v>
          </cell>
          <cell r="B107">
            <v>36</v>
          </cell>
          <cell r="C107">
            <v>196.9</v>
          </cell>
          <cell r="D107">
            <v>171.3</v>
          </cell>
          <cell r="E107">
            <v>17.3</v>
          </cell>
          <cell r="F107">
            <v>50.2</v>
          </cell>
          <cell r="G107">
            <v>0</v>
          </cell>
          <cell r="H107">
            <v>5534.5</v>
          </cell>
          <cell r="I107">
            <v>0</v>
          </cell>
          <cell r="P107">
            <v>33.846119999999999</v>
          </cell>
          <cell r="Q107">
            <v>155.065899</v>
          </cell>
          <cell r="R107">
            <v>15.282646999999999</v>
          </cell>
          <cell r="S107">
            <v>41.887883999999993</v>
          </cell>
          <cell r="T107">
            <v>0</v>
          </cell>
          <cell r="W107">
            <v>21.277926736831095</v>
          </cell>
          <cell r="X107">
            <v>21.419999999999998</v>
          </cell>
          <cell r="Y107">
            <v>4.54</v>
          </cell>
          <cell r="Z107">
            <v>1.05</v>
          </cell>
          <cell r="AA107">
            <v>10.09</v>
          </cell>
          <cell r="AB107">
            <v>2.31</v>
          </cell>
          <cell r="AC107">
            <v>3.43</v>
          </cell>
          <cell r="AD107">
            <v>0</v>
          </cell>
          <cell r="AE107">
            <v>21.19</v>
          </cell>
          <cell r="AF107">
            <v>21.19</v>
          </cell>
          <cell r="AG107">
            <v>0</v>
          </cell>
          <cell r="AJ107">
            <v>100.27332720840722</v>
          </cell>
          <cell r="AK107">
            <v>116.38241929999396</v>
          </cell>
          <cell r="AL107">
            <v>110.06683206322781</v>
          </cell>
          <cell r="AM107">
            <v>64.961847803670864</v>
          </cell>
          <cell r="AN107">
            <v>141.03504909669078</v>
          </cell>
          <cell r="AO107">
            <v>113.43547436652916</v>
          </cell>
          <cell r="AP107">
            <v>128.32023943135053</v>
          </cell>
          <cell r="AQ107">
            <v>0</v>
          </cell>
          <cell r="AR107">
            <v>90.303682890172439</v>
          </cell>
          <cell r="AS107">
            <v>94.951456310679617</v>
          </cell>
          <cell r="AT107">
            <v>0</v>
          </cell>
        </row>
        <row r="108">
          <cell r="A108">
            <v>198606</v>
          </cell>
          <cell r="B108">
            <v>32.700000000000003</v>
          </cell>
          <cell r="C108">
            <v>360.5</v>
          </cell>
          <cell r="D108">
            <v>173.3</v>
          </cell>
          <cell r="E108">
            <v>18.5</v>
          </cell>
          <cell r="F108">
            <v>55.5</v>
          </cell>
          <cell r="G108">
            <v>0</v>
          </cell>
          <cell r="H108">
            <v>5380.9</v>
          </cell>
          <cell r="I108">
            <v>0</v>
          </cell>
          <cell r="P108">
            <v>30.743559000000001</v>
          </cell>
          <cell r="Q108">
            <v>156.87635900000001</v>
          </cell>
          <cell r="R108">
            <v>16.342715000000002</v>
          </cell>
          <cell r="S108">
            <v>46.310310000000001</v>
          </cell>
          <cell r="T108">
            <v>0</v>
          </cell>
          <cell r="W108">
            <v>21.330174205858267</v>
          </cell>
          <cell r="X108">
            <v>22.509999999999998</v>
          </cell>
          <cell r="Y108">
            <v>4.12</v>
          </cell>
          <cell r="Z108">
            <v>1.93</v>
          </cell>
          <cell r="AA108">
            <v>10.199999999999999</v>
          </cell>
          <cell r="AB108">
            <v>2.4700000000000002</v>
          </cell>
          <cell r="AC108">
            <v>3.79</v>
          </cell>
          <cell r="AD108">
            <v>0</v>
          </cell>
          <cell r="AE108">
            <v>20.6</v>
          </cell>
          <cell r="AF108">
            <v>20.6</v>
          </cell>
          <cell r="AG108">
            <v>0</v>
          </cell>
          <cell r="AJ108">
            <v>100.98424357750615</v>
          </cell>
          <cell r="AK108">
            <v>122.30477397025507</v>
          </cell>
          <cell r="AL108">
            <v>99.884437907598809</v>
          </cell>
          <cell r="AM108">
            <v>119.406063105795</v>
          </cell>
          <cell r="AN108">
            <v>142.57259670825033</v>
          </cell>
          <cell r="AO108">
            <v>121.29247692005501</v>
          </cell>
          <cell r="AP108">
            <v>141.78825289936401</v>
          </cell>
          <cell r="AQ108">
            <v>0</v>
          </cell>
          <cell r="AR108">
            <v>87.789328340611235</v>
          </cell>
          <cell r="AS108">
            <v>92.307692307692307</v>
          </cell>
          <cell r="AT108">
            <v>0</v>
          </cell>
        </row>
        <row r="109">
          <cell r="A109">
            <v>198607</v>
          </cell>
          <cell r="B109">
            <v>30.8</v>
          </cell>
          <cell r="C109">
            <v>277.3</v>
          </cell>
          <cell r="D109">
            <v>177.9</v>
          </cell>
          <cell r="E109">
            <v>18.2</v>
          </cell>
          <cell r="F109">
            <v>54.9</v>
          </cell>
          <cell r="G109">
            <v>0</v>
          </cell>
          <cell r="H109">
            <v>5399.2</v>
          </cell>
          <cell r="I109">
            <v>0</v>
          </cell>
          <cell r="P109">
            <v>28.957235999999998</v>
          </cell>
          <cell r="Q109">
            <v>161.04041699999999</v>
          </cell>
          <cell r="R109">
            <v>16.077697999999998</v>
          </cell>
          <cell r="S109">
            <v>45.809657999999999</v>
          </cell>
          <cell r="T109">
            <v>0</v>
          </cell>
          <cell r="W109">
            <v>21.182268814581189</v>
          </cell>
          <cell r="X109">
            <v>22.01</v>
          </cell>
          <cell r="Y109">
            <v>3.88</v>
          </cell>
          <cell r="Z109">
            <v>1.48</v>
          </cell>
          <cell r="AA109">
            <v>10.47</v>
          </cell>
          <cell r="AB109">
            <v>2.4300000000000002</v>
          </cell>
          <cell r="AC109">
            <v>3.75</v>
          </cell>
          <cell r="AD109">
            <v>0</v>
          </cell>
          <cell r="AE109">
            <v>20.67</v>
          </cell>
          <cell r="AF109">
            <v>20.67</v>
          </cell>
          <cell r="AG109">
            <v>0</v>
          </cell>
          <cell r="AJ109">
            <v>100.1299559316779</v>
          </cell>
          <cell r="AK109">
            <v>119.58809751600687</v>
          </cell>
          <cell r="AL109">
            <v>94.065926961525093</v>
          </cell>
          <cell r="AM109">
            <v>91.565271189936055</v>
          </cell>
          <cell r="AN109">
            <v>146.3465772093511</v>
          </cell>
          <cell r="AO109">
            <v>119.32822628167355</v>
          </cell>
          <cell r="AP109">
            <v>140.29180695847364</v>
          </cell>
          <cell r="AQ109">
            <v>0</v>
          </cell>
          <cell r="AR109">
            <v>88.087641592254101</v>
          </cell>
          <cell r="AS109">
            <v>92.621359223300985</v>
          </cell>
          <cell r="AT109">
            <v>0</v>
          </cell>
        </row>
        <row r="110">
          <cell r="A110">
            <v>198608</v>
          </cell>
          <cell r="B110">
            <v>35.9</v>
          </cell>
          <cell r="C110">
            <v>307.2</v>
          </cell>
          <cell r="D110">
            <v>175.9</v>
          </cell>
          <cell r="E110">
            <v>18.2</v>
          </cell>
          <cell r="F110">
            <v>55.2</v>
          </cell>
          <cell r="G110">
            <v>0</v>
          </cell>
          <cell r="H110">
            <v>5435.8</v>
          </cell>
          <cell r="I110">
            <v>0</v>
          </cell>
          <cell r="P110">
            <v>33.752102999999998</v>
          </cell>
          <cell r="Q110">
            <v>159.22995699999998</v>
          </cell>
          <cell r="R110">
            <v>16.077697999999998</v>
          </cell>
          <cell r="S110">
            <v>46.059983999999993</v>
          </cell>
          <cell r="T110">
            <v>0</v>
          </cell>
          <cell r="W110">
            <v>21.540174205858261</v>
          </cell>
          <cell r="X110">
            <v>22.72</v>
          </cell>
          <cell r="Y110">
            <v>4.5199999999999996</v>
          </cell>
          <cell r="Z110">
            <v>1.64</v>
          </cell>
          <cell r="AA110">
            <v>10.36</v>
          </cell>
          <cell r="AB110">
            <v>2.4300000000000002</v>
          </cell>
          <cell r="AC110">
            <v>3.77</v>
          </cell>
          <cell r="AD110">
            <v>0</v>
          </cell>
          <cell r="AE110">
            <v>20.81</v>
          </cell>
          <cell r="AF110">
            <v>20.81</v>
          </cell>
          <cell r="AG110">
            <v>0</v>
          </cell>
          <cell r="AJ110">
            <v>101.97325131443837</v>
          </cell>
          <cell r="AK110">
            <v>123.44577808103934</v>
          </cell>
          <cell r="AL110">
            <v>109.581956151055</v>
          </cell>
          <cell r="AM110">
            <v>101.46421942668591</v>
          </cell>
          <cell r="AN110">
            <v>144.80902959779152</v>
          </cell>
          <cell r="AO110">
            <v>119.32822628167355</v>
          </cell>
          <cell r="AP110">
            <v>141.04002992891881</v>
          </cell>
          <cell r="AQ110">
            <v>0</v>
          </cell>
          <cell r="AR110">
            <v>88.684268095539792</v>
          </cell>
          <cell r="AS110">
            <v>93.248693054518299</v>
          </cell>
          <cell r="AT110">
            <v>0</v>
          </cell>
        </row>
        <row r="111">
          <cell r="A111">
            <v>198609</v>
          </cell>
          <cell r="B111">
            <v>33.9</v>
          </cell>
          <cell r="C111">
            <v>302.8</v>
          </cell>
          <cell r="D111">
            <v>177.4</v>
          </cell>
          <cell r="E111">
            <v>18.399999999999999</v>
          </cell>
          <cell r="F111">
            <v>52.9</v>
          </cell>
          <cell r="G111">
            <v>0</v>
          </cell>
          <cell r="H111">
            <v>5237.7</v>
          </cell>
          <cell r="I111">
            <v>0</v>
          </cell>
          <cell r="P111">
            <v>31.871762999999998</v>
          </cell>
          <cell r="Q111">
            <v>160.58780199999998</v>
          </cell>
          <cell r="R111">
            <v>16.254375999999997</v>
          </cell>
          <cell r="S111">
            <v>44.140817999999996</v>
          </cell>
          <cell r="T111">
            <v>0</v>
          </cell>
          <cell r="W111">
            <v>20.954558974716406</v>
          </cell>
          <cell r="X111">
            <v>22.4</v>
          </cell>
          <cell r="Y111">
            <v>4.2699999999999996</v>
          </cell>
          <cell r="Z111">
            <v>1.62</v>
          </cell>
          <cell r="AA111">
            <v>10.44</v>
          </cell>
          <cell r="AB111">
            <v>2.46</v>
          </cell>
          <cell r="AC111">
            <v>3.61</v>
          </cell>
          <cell r="AD111">
            <v>0</v>
          </cell>
          <cell r="AE111">
            <v>20.059999999999999</v>
          </cell>
          <cell r="AF111">
            <v>20.059999999999999</v>
          </cell>
          <cell r="AG111">
            <v>0</v>
          </cell>
          <cell r="AJ111">
            <v>99.334241287382696</v>
          </cell>
          <cell r="AK111">
            <v>121.70710515032049</v>
          </cell>
          <cell r="AL111">
            <v>85.488054685080655</v>
          </cell>
        </row>
        <row r="112">
          <cell r="A112">
            <v>198610</v>
          </cell>
          <cell r="B112">
            <v>36</v>
          </cell>
          <cell r="C112">
            <v>219.1</v>
          </cell>
          <cell r="D112">
            <v>183</v>
          </cell>
          <cell r="E112">
            <v>19.3</v>
          </cell>
          <cell r="F112">
            <v>56.7</v>
          </cell>
          <cell r="G112">
            <v>0</v>
          </cell>
          <cell r="H112">
            <v>5484.7</v>
          </cell>
          <cell r="I112">
            <v>0</v>
          </cell>
          <cell r="P112">
            <v>33.846119999999999</v>
          </cell>
          <cell r="Q112">
            <v>165.65708999999998</v>
          </cell>
          <cell r="R112">
            <v>17.049427000000001</v>
          </cell>
          <cell r="S112">
            <v>47.311613999999999</v>
          </cell>
          <cell r="T112">
            <v>0</v>
          </cell>
          <cell r="W112">
            <v>21.737820009060968</v>
          </cell>
          <cell r="X112">
            <v>22.930000000000003</v>
          </cell>
          <cell r="Y112">
            <v>4.54</v>
          </cell>
          <cell r="Z112">
            <v>1.17</v>
          </cell>
          <cell r="AA112">
            <v>10.77</v>
          </cell>
          <cell r="AB112">
            <v>2.58</v>
          </cell>
          <cell r="AC112">
            <v>3.87</v>
          </cell>
          <cell r="AD112">
            <v>0</v>
          </cell>
          <cell r="AE112">
            <v>21</v>
          </cell>
          <cell r="AF112">
            <v>21</v>
          </cell>
          <cell r="AG112">
            <v>0</v>
          </cell>
          <cell r="AJ112">
            <v>102.90961018539862</v>
          </cell>
          <cell r="AK112">
            <v>124.58678219182362</v>
          </cell>
          <cell r="AL112">
            <v>89.493975492856109</v>
          </cell>
        </row>
        <row r="113">
          <cell r="A113">
            <v>198611</v>
          </cell>
          <cell r="B113">
            <v>35.700000000000003</v>
          </cell>
          <cell r="C113">
            <v>291.8</v>
          </cell>
          <cell r="D113">
            <v>181.3</v>
          </cell>
          <cell r="E113">
            <v>17.5</v>
          </cell>
          <cell r="F113">
            <v>51.5</v>
          </cell>
          <cell r="G113">
            <v>0</v>
          </cell>
          <cell r="H113">
            <v>5309.1</v>
          </cell>
          <cell r="I113">
            <v>0</v>
          </cell>
          <cell r="P113">
            <v>33.564068999999996</v>
          </cell>
          <cell r="Q113">
            <v>164.11819899999998</v>
          </cell>
          <cell r="R113">
            <v>15.459325</v>
          </cell>
          <cell r="S113">
            <v>42.972630000000002</v>
          </cell>
          <cell r="T113">
            <v>0</v>
          </cell>
          <cell r="W113">
            <v>21.193975761905584</v>
          </cell>
          <cell r="X113">
            <v>22.59</v>
          </cell>
          <cell r="Y113">
            <v>4.5</v>
          </cell>
          <cell r="Z113">
            <v>1.56</v>
          </cell>
          <cell r="AA113">
            <v>10.67</v>
          </cell>
          <cell r="AB113">
            <v>2.34</v>
          </cell>
          <cell r="AC113">
            <v>3.52</v>
          </cell>
          <cell r="AD113">
            <v>0</v>
          </cell>
          <cell r="AE113">
            <v>20.329999999999998</v>
          </cell>
          <cell r="AF113">
            <v>20.329999999999998</v>
          </cell>
          <cell r="AG113">
            <v>0</v>
          </cell>
          <cell r="AJ113">
            <v>100.43965327516156</v>
          </cell>
          <cell r="AK113">
            <v>122.7394422029348</v>
          </cell>
          <cell r="AL113">
            <v>86.638691512845938</v>
          </cell>
        </row>
        <row r="114">
          <cell r="A114">
            <v>198612</v>
          </cell>
          <cell r="B114">
            <v>34.799999999999997</v>
          </cell>
          <cell r="C114">
            <v>317.2</v>
          </cell>
          <cell r="D114">
            <v>176</v>
          </cell>
          <cell r="E114">
            <v>16.600000000000001</v>
          </cell>
          <cell r="F114">
            <v>53.3</v>
          </cell>
          <cell r="G114">
            <v>0</v>
          </cell>
          <cell r="H114">
            <v>5460</v>
          </cell>
          <cell r="I114">
            <v>0</v>
          </cell>
          <cell r="P114">
            <v>32.717915999999995</v>
          </cell>
          <cell r="Q114">
            <v>159.32047999999998</v>
          </cell>
          <cell r="R114">
            <v>14.664274000000001</v>
          </cell>
          <cell r="S114">
            <v>44.474585999999988</v>
          </cell>
          <cell r="T114">
            <v>0</v>
          </cell>
          <cell r="W114">
            <v>21.445206224189302</v>
          </cell>
          <cell r="X114">
            <v>22.31</v>
          </cell>
          <cell r="Y114">
            <v>4.3899999999999997</v>
          </cell>
          <cell r="Z114">
            <v>1.7</v>
          </cell>
          <cell r="AA114">
            <v>10.36</v>
          </cell>
          <cell r="AB114">
            <v>2.2200000000000002</v>
          </cell>
          <cell r="AC114">
            <v>3.64</v>
          </cell>
          <cell r="AD114">
            <v>0</v>
          </cell>
          <cell r="AE114">
            <v>20.91</v>
          </cell>
          <cell r="AF114">
            <v>20.91</v>
          </cell>
          <cell r="AG114">
            <v>0</v>
          </cell>
          <cell r="AJ114">
            <v>101.38487752937945</v>
          </cell>
          <cell r="AK114">
            <v>121.21810338855579</v>
          </cell>
          <cell r="AL114">
            <v>89.110429883601014</v>
          </cell>
        </row>
        <row r="115">
          <cell r="A115">
            <v>198701</v>
          </cell>
          <cell r="B115">
            <v>31.9</v>
          </cell>
          <cell r="C115">
            <v>235</v>
          </cell>
          <cell r="D115">
            <v>162.80000000000001</v>
          </cell>
          <cell r="E115">
            <v>16.600000000000001</v>
          </cell>
          <cell r="F115">
            <v>52.2</v>
          </cell>
          <cell r="G115">
            <v>0</v>
          </cell>
          <cell r="H115">
            <v>5410.1</v>
          </cell>
          <cell r="I115">
            <v>0</v>
          </cell>
          <cell r="P115">
            <v>29.991422999999994</v>
          </cell>
          <cell r="Q115">
            <v>147.371444</v>
          </cell>
          <cell r="R115">
            <v>14.664274000000001</v>
          </cell>
          <cell r="S115">
            <v>43.556723999999996</v>
          </cell>
          <cell r="T115">
            <v>0</v>
          </cell>
          <cell r="W115">
            <v>20.693239688790531</v>
          </cell>
          <cell r="X115">
            <v>20.65</v>
          </cell>
          <cell r="Y115">
            <v>4.0199999999999996</v>
          </cell>
          <cell r="Z115">
            <v>1.26</v>
          </cell>
          <cell r="AA115">
            <v>9.58</v>
          </cell>
          <cell r="AB115">
            <v>2.2200000000000002</v>
          </cell>
          <cell r="AC115">
            <v>3.57</v>
          </cell>
          <cell r="AD115">
            <v>0</v>
          </cell>
          <cell r="AE115">
            <v>20.72</v>
          </cell>
          <cell r="AF115">
            <v>20.72</v>
          </cell>
          <cell r="AG115">
            <v>0</v>
          </cell>
          <cell r="AJ115">
            <v>97.436698495901837</v>
          </cell>
          <cell r="AK115">
            <v>112.19873756045169</v>
          </cell>
          <cell r="AL115">
            <v>88.300722486284698</v>
          </cell>
        </row>
        <row r="116">
          <cell r="A116">
            <v>198702</v>
          </cell>
          <cell r="B116">
            <v>32.4</v>
          </cell>
          <cell r="C116">
            <v>226.4</v>
          </cell>
          <cell r="D116">
            <v>158.69999999999999</v>
          </cell>
          <cell r="E116">
            <v>16.2</v>
          </cell>
          <cell r="F116">
            <v>51</v>
          </cell>
          <cell r="G116">
            <v>0</v>
          </cell>
          <cell r="H116">
            <v>4948</v>
          </cell>
          <cell r="I116">
            <v>0</v>
          </cell>
          <cell r="P116">
            <v>30.461507999999998</v>
          </cell>
          <cell r="Q116">
            <v>143.66000099999997</v>
          </cell>
          <cell r="R116">
            <v>14.310917999999999</v>
          </cell>
          <cell r="S116">
            <v>42.555419999999998</v>
          </cell>
          <cell r="T116">
            <v>0</v>
          </cell>
          <cell r="W116">
            <v>19.454623011378484</v>
          </cell>
          <cell r="X116">
            <v>20.27</v>
          </cell>
          <cell r="Y116">
            <v>4.08</v>
          </cell>
          <cell r="Z116">
            <v>1.21</v>
          </cell>
          <cell r="AA116">
            <v>9.34</v>
          </cell>
          <cell r="AB116">
            <v>2.16</v>
          </cell>
          <cell r="AC116">
            <v>3.48</v>
          </cell>
          <cell r="AD116">
            <v>0</v>
          </cell>
          <cell r="AE116">
            <v>18.95</v>
          </cell>
          <cell r="AF116">
            <v>18.95</v>
          </cell>
          <cell r="AG116">
            <v>0</v>
          </cell>
          <cell r="AJ116">
            <v>91.987969263068734</v>
          </cell>
          <cell r="AK116">
            <v>110.13406345522303</v>
          </cell>
          <cell r="AL116">
            <v>80.757658837601113</v>
          </cell>
        </row>
        <row r="117">
          <cell r="A117">
            <v>198703</v>
          </cell>
          <cell r="B117">
            <v>35.799999999999997</v>
          </cell>
          <cell r="C117">
            <v>282.7</v>
          </cell>
          <cell r="D117">
            <v>169.3</v>
          </cell>
          <cell r="E117">
            <v>16.8</v>
          </cell>
          <cell r="F117">
            <v>56.2</v>
          </cell>
          <cell r="G117">
            <v>0</v>
          </cell>
          <cell r="H117">
            <v>5478.8</v>
          </cell>
          <cell r="I117">
            <v>0</v>
          </cell>
          <cell r="P117">
            <v>33.658085999999997</v>
          </cell>
          <cell r="Q117">
            <v>153.255439</v>
          </cell>
          <cell r="R117">
            <v>14.840952</v>
          </cell>
          <cell r="S117">
            <v>46.894403999999994</v>
          </cell>
          <cell r="T117">
            <v>0</v>
          </cell>
          <cell r="W117">
            <v>21.400519176148737</v>
          </cell>
          <cell r="X117">
            <v>22.080000000000002</v>
          </cell>
          <cell r="Y117">
            <v>4.51</v>
          </cell>
          <cell r="Z117">
            <v>1.51</v>
          </cell>
          <cell r="AA117">
            <v>9.9700000000000006</v>
          </cell>
          <cell r="AB117">
            <v>2.25</v>
          </cell>
          <cell r="AC117">
            <v>3.84</v>
          </cell>
          <cell r="AD117">
            <v>0</v>
          </cell>
          <cell r="AE117">
            <v>20.98</v>
          </cell>
          <cell r="AF117">
            <v>20.98</v>
          </cell>
          <cell r="AG117">
            <v>0</v>
          </cell>
          <cell r="AJ117">
            <v>101.09141156898544</v>
          </cell>
          <cell r="AK117">
            <v>119.96843221960162</v>
          </cell>
          <cell r="AL117">
            <v>89.408743135243867</v>
          </cell>
        </row>
        <row r="118">
          <cell r="A118">
            <v>198704</v>
          </cell>
          <cell r="B118">
            <v>34</v>
          </cell>
          <cell r="C118">
            <v>263.7</v>
          </cell>
          <cell r="D118">
            <v>171.9</v>
          </cell>
          <cell r="E118">
            <v>17.100000000000001</v>
          </cell>
          <cell r="F118">
            <v>53.7</v>
          </cell>
          <cell r="G118">
            <v>0</v>
          </cell>
          <cell r="H118">
            <v>5202.3999999999996</v>
          </cell>
          <cell r="I118">
            <v>0</v>
          </cell>
          <cell r="P118">
            <v>31.965779999999999</v>
          </cell>
          <cell r="Q118">
            <v>155.609037</v>
          </cell>
          <cell r="R118">
            <v>15.105969</v>
          </cell>
          <cell r="S118">
            <v>44.808354000000001</v>
          </cell>
          <cell r="T118">
            <v>0</v>
          </cell>
          <cell r="W118">
            <v>20.631059697851502</v>
          </cell>
          <cell r="X118">
            <v>21.78</v>
          </cell>
          <cell r="Y118">
            <v>4.29</v>
          </cell>
          <cell r="Z118">
            <v>1.41</v>
          </cell>
          <cell r="AA118">
            <v>10.119999999999999</v>
          </cell>
          <cell r="AB118">
            <v>2.29</v>
          </cell>
          <cell r="AC118">
            <v>3.67</v>
          </cell>
          <cell r="AD118">
            <v>0</v>
          </cell>
          <cell r="AE118">
            <v>19.920000000000002</v>
          </cell>
          <cell r="AF118">
            <v>19.920000000000002</v>
          </cell>
          <cell r="AG118">
            <v>0</v>
          </cell>
          <cell r="AJ118">
            <v>97.677886466433634</v>
          </cell>
          <cell r="AK118">
            <v>118.33842634705269</v>
          </cell>
          <cell r="AL118">
            <v>84.89142818179495</v>
          </cell>
        </row>
        <row r="119">
          <cell r="A119">
            <v>198705</v>
          </cell>
          <cell r="B119">
            <v>34.700000000000003</v>
          </cell>
          <cell r="C119">
            <v>284.89999999999998</v>
          </cell>
          <cell r="D119">
            <v>162.80000000000001</v>
          </cell>
          <cell r="E119">
            <v>17.3</v>
          </cell>
          <cell r="F119">
            <v>52.3</v>
          </cell>
          <cell r="G119">
            <v>0</v>
          </cell>
          <cell r="H119">
            <v>5172.8999999999996</v>
          </cell>
          <cell r="I119">
            <v>0</v>
          </cell>
          <cell r="P119">
            <v>32.623899000000002</v>
          </cell>
          <cell r="Q119">
            <v>147.371444</v>
          </cell>
          <cell r="R119">
            <v>15.282646999999999</v>
          </cell>
          <cell r="S119">
            <v>43.640165999999994</v>
          </cell>
          <cell r="T119">
            <v>0</v>
          </cell>
          <cell r="W119">
            <v>20.398726846608231</v>
          </cell>
          <cell r="X119">
            <v>21.35</v>
          </cell>
          <cell r="Y119">
            <v>4.37</v>
          </cell>
          <cell r="Z119">
            <v>1.52</v>
          </cell>
          <cell r="AA119">
            <v>9.58</v>
          </cell>
          <cell r="AB119">
            <v>2.31</v>
          </cell>
          <cell r="AC119">
            <v>3.57</v>
          </cell>
          <cell r="AD119">
            <v>0</v>
          </cell>
          <cell r="AE119">
            <v>19.809999999999999</v>
          </cell>
          <cell r="AF119">
            <v>19.809999999999999</v>
          </cell>
          <cell r="AG119">
            <v>0</v>
          </cell>
          <cell r="AJ119">
            <v>96.495157241599969</v>
          </cell>
          <cell r="AK119">
            <v>116.00208459639923</v>
          </cell>
          <cell r="AL119">
            <v>84.4226502149276</v>
          </cell>
        </row>
        <row r="120">
          <cell r="A120">
            <v>198706</v>
          </cell>
          <cell r="B120">
            <v>35.700000000000003</v>
          </cell>
          <cell r="C120">
            <v>277</v>
          </cell>
          <cell r="D120">
            <v>168.8</v>
          </cell>
          <cell r="E120">
            <v>16.399999999999999</v>
          </cell>
          <cell r="F120">
            <v>50.6</v>
          </cell>
          <cell r="G120">
            <v>0</v>
          </cell>
          <cell r="H120">
            <v>4922.8</v>
          </cell>
          <cell r="I120">
            <v>0</v>
          </cell>
          <cell r="P120">
            <v>33.564068999999996</v>
          </cell>
          <cell r="Q120">
            <v>152.80282399999999</v>
          </cell>
          <cell r="R120">
            <v>14.487595999999998</v>
          </cell>
          <cell r="S120">
            <v>42.221651999999992</v>
          </cell>
          <cell r="T120">
            <v>0</v>
          </cell>
          <cell r="W120">
            <v>19.889829235567792</v>
          </cell>
          <cell r="X120">
            <v>21.57</v>
          </cell>
          <cell r="Y120">
            <v>4.5</v>
          </cell>
          <cell r="Z120">
            <v>1.48</v>
          </cell>
          <cell r="AA120">
            <v>9.94</v>
          </cell>
          <cell r="AB120">
            <v>2.19</v>
          </cell>
          <cell r="AC120">
            <v>3.46</v>
          </cell>
          <cell r="AD120">
            <v>0</v>
          </cell>
          <cell r="AE120">
            <v>18.850000000000001</v>
          </cell>
          <cell r="AF120">
            <v>18.850000000000001</v>
          </cell>
          <cell r="AG120">
            <v>0</v>
          </cell>
          <cell r="AJ120">
            <v>94.424977492707299</v>
          </cell>
          <cell r="AK120">
            <v>117.19742223626844</v>
          </cell>
          <cell r="AL120">
            <v>80.331497049539905</v>
          </cell>
        </row>
        <row r="121">
          <cell r="A121">
            <v>198707</v>
          </cell>
          <cell r="B121">
            <v>34.700000000000003</v>
          </cell>
          <cell r="C121">
            <v>243.6</v>
          </cell>
          <cell r="D121">
            <v>172.4</v>
          </cell>
          <cell r="E121">
            <v>17.7</v>
          </cell>
          <cell r="F121">
            <v>53.4</v>
          </cell>
          <cell r="G121">
            <v>0</v>
          </cell>
          <cell r="H121">
            <v>5007</v>
          </cell>
          <cell r="I121">
            <v>0</v>
          </cell>
          <cell r="P121">
            <v>32.623899000000002</v>
          </cell>
          <cell r="Q121">
            <v>156.06165199999998</v>
          </cell>
          <cell r="R121">
            <v>15.636002999999999</v>
          </cell>
          <cell r="S121">
            <v>44.558027999999993</v>
          </cell>
          <cell r="T121">
            <v>0</v>
          </cell>
          <cell r="W121">
            <v>20.19071472756103</v>
          </cell>
          <cell r="X121">
            <v>21.84</v>
          </cell>
          <cell r="Y121">
            <v>4.37</v>
          </cell>
          <cell r="Z121">
            <v>1.3</v>
          </cell>
          <cell r="AA121">
            <v>10.15</v>
          </cell>
          <cell r="AB121">
            <v>2.37</v>
          </cell>
          <cell r="AC121">
            <v>3.65</v>
          </cell>
          <cell r="AD121">
            <v>0</v>
          </cell>
          <cell r="AE121">
            <v>19.170000000000002</v>
          </cell>
          <cell r="AF121">
            <v>19.170000000000002</v>
          </cell>
          <cell r="AG121">
            <v>0</v>
          </cell>
          <cell r="AJ121">
            <v>95.828181033692857</v>
          </cell>
          <cell r="AK121">
            <v>118.66442752156247</v>
          </cell>
          <cell r="AL121">
            <v>81.695214771335799</v>
          </cell>
        </row>
        <row r="122">
          <cell r="A122">
            <v>198708</v>
          </cell>
          <cell r="B122">
            <v>33.799999999999997</v>
          </cell>
          <cell r="C122">
            <v>287.7</v>
          </cell>
          <cell r="D122">
            <v>161.6</v>
          </cell>
          <cell r="E122">
            <v>16.3</v>
          </cell>
          <cell r="F122">
            <v>48.2</v>
          </cell>
          <cell r="G122">
            <v>0</v>
          </cell>
          <cell r="H122">
            <v>4985.3999999999996</v>
          </cell>
          <cell r="I122">
            <v>0</v>
          </cell>
          <cell r="P122">
            <v>31.777745999999997</v>
          </cell>
          <cell r="Q122">
            <v>146.285168</v>
          </cell>
          <cell r="R122">
            <v>14.399257</v>
          </cell>
          <cell r="S122">
            <v>40.219043999999997</v>
          </cell>
          <cell r="T122">
            <v>0</v>
          </cell>
          <cell r="W122">
            <v>19.736070370628514</v>
          </cell>
          <cell r="X122">
            <v>20.779999999999998</v>
          </cell>
          <cell r="Y122">
            <v>4.26</v>
          </cell>
          <cell r="Z122">
            <v>1.54</v>
          </cell>
          <cell r="AA122">
            <v>9.51</v>
          </cell>
          <cell r="AB122">
            <v>2.1800000000000002</v>
          </cell>
          <cell r="AC122">
            <v>3.29</v>
          </cell>
          <cell r="AD122">
            <v>0</v>
          </cell>
          <cell r="AE122">
            <v>19.09</v>
          </cell>
          <cell r="AF122">
            <v>19.09</v>
          </cell>
          <cell r="AG122">
            <v>0</v>
          </cell>
          <cell r="AJ122">
            <v>93.41584117513716</v>
          </cell>
          <cell r="AK122">
            <v>112.90507343855623</v>
          </cell>
          <cell r="AL122">
            <v>81.354285340886818</v>
          </cell>
        </row>
        <row r="123">
          <cell r="A123">
            <v>198709</v>
          </cell>
          <cell r="B123">
            <v>33.1</v>
          </cell>
          <cell r="C123">
            <v>313.3</v>
          </cell>
          <cell r="D123">
            <v>168</v>
          </cell>
          <cell r="E123">
            <v>17.2</v>
          </cell>
          <cell r="F123">
            <v>51.9</v>
          </cell>
          <cell r="G123">
            <v>0</v>
          </cell>
          <cell r="H123">
            <v>4832</v>
          </cell>
          <cell r="I123">
            <v>0</v>
          </cell>
          <cell r="P123">
            <v>31.119627000000001</v>
          </cell>
          <cell r="Q123">
            <v>152.07864000000001</v>
          </cell>
          <cell r="R123">
            <v>15.194307999999999</v>
          </cell>
          <cell r="S123">
            <v>43.306398000000002</v>
          </cell>
          <cell r="T123">
            <v>0</v>
          </cell>
          <cell r="W123">
            <v>19.677453693216467</v>
          </cell>
          <cell r="X123">
            <v>21.580000000000002</v>
          </cell>
          <cell r="Y123">
            <v>4.17</v>
          </cell>
          <cell r="Z123">
            <v>1.67</v>
          </cell>
          <cell r="AA123">
            <v>9.89</v>
          </cell>
          <cell r="AB123">
            <v>2.2999999999999998</v>
          </cell>
          <cell r="AC123">
            <v>3.55</v>
          </cell>
          <cell r="AD123">
            <v>0</v>
          </cell>
          <cell r="AE123">
            <v>18.5</v>
          </cell>
          <cell r="AF123">
            <v>18.5</v>
          </cell>
          <cell r="AG123">
            <v>0</v>
          </cell>
          <cell r="AJ123">
            <v>93.524393511732626</v>
          </cell>
          <cell r="AK123">
            <v>117.25175576535341</v>
          </cell>
          <cell r="AL123">
            <v>78.839930791325628</v>
          </cell>
        </row>
        <row r="124">
          <cell r="A124">
            <v>198710</v>
          </cell>
          <cell r="B124">
            <v>35.9</v>
          </cell>
          <cell r="C124">
            <v>347.3</v>
          </cell>
          <cell r="D124">
            <v>170.2</v>
          </cell>
          <cell r="E124">
            <v>18.5</v>
          </cell>
          <cell r="F124">
            <v>52</v>
          </cell>
          <cell r="G124">
            <v>0</v>
          </cell>
          <cell r="H124">
            <v>4667</v>
          </cell>
          <cell r="I124">
            <v>0</v>
          </cell>
          <cell r="P124">
            <v>33.752102999999998</v>
          </cell>
          <cell r="Q124">
            <v>154.07014599999999</v>
          </cell>
          <cell r="R124">
            <v>16.342715000000002</v>
          </cell>
          <cell r="S124">
            <v>43.389839999999992</v>
          </cell>
          <cell r="T124">
            <v>0</v>
          </cell>
          <cell r="W124">
            <v>19.609420228615235</v>
          </cell>
          <cell r="X124">
            <v>22.419999999999998</v>
          </cell>
          <cell r="Y124">
            <v>4.5199999999999996</v>
          </cell>
          <cell r="Z124">
            <v>1.86</v>
          </cell>
          <cell r="AA124">
            <v>10.02</v>
          </cell>
          <cell r="AB124">
            <v>2.4700000000000002</v>
          </cell>
          <cell r="AC124">
            <v>3.55</v>
          </cell>
          <cell r="AD124">
            <v>0</v>
          </cell>
          <cell r="AE124">
            <v>17.87</v>
          </cell>
          <cell r="AF124">
            <v>17.87</v>
          </cell>
          <cell r="AG124">
            <v>0</v>
          </cell>
          <cell r="AJ124">
            <v>93.610732810522606</v>
          </cell>
          <cell r="AK124">
            <v>121.8157722084904</v>
          </cell>
          <cell r="AL124">
            <v>76.15511152653994</v>
          </cell>
        </row>
        <row r="125">
          <cell r="A125">
            <v>198711</v>
          </cell>
          <cell r="B125">
            <v>28</v>
          </cell>
          <cell r="C125">
            <v>209</v>
          </cell>
          <cell r="D125">
            <v>166.3</v>
          </cell>
          <cell r="E125">
            <v>16.899999999999999</v>
          </cell>
          <cell r="F125">
            <v>46.1</v>
          </cell>
          <cell r="G125">
            <v>0</v>
          </cell>
          <cell r="H125">
            <v>4425</v>
          </cell>
          <cell r="I125">
            <v>0</v>
          </cell>
          <cell r="P125">
            <v>26.324759999999998</v>
          </cell>
          <cell r="Q125">
            <v>150.539749</v>
          </cell>
          <cell r="R125">
            <v>14.929290999999999</v>
          </cell>
          <cell r="S125">
            <v>38.466761999999996</v>
          </cell>
          <cell r="T125">
            <v>0</v>
          </cell>
          <cell r="W125">
            <v>18.05246436599348</v>
          </cell>
          <cell r="X125">
            <v>19.849999999999998</v>
          </cell>
          <cell r="Y125">
            <v>3.53</v>
          </cell>
          <cell r="Z125">
            <v>1.1200000000000001</v>
          </cell>
          <cell r="AA125">
            <v>9.7899999999999991</v>
          </cell>
          <cell r="AB125">
            <v>2.2599999999999998</v>
          </cell>
          <cell r="AC125">
            <v>3.15</v>
          </cell>
          <cell r="AD125">
            <v>0</v>
          </cell>
          <cell r="AE125">
            <v>16.940000000000001</v>
          </cell>
          <cell r="AF125">
            <v>16.940000000000001</v>
          </cell>
          <cell r="AG125">
            <v>0</v>
          </cell>
          <cell r="AJ125">
            <v>85.824368944433729</v>
          </cell>
          <cell r="AK125">
            <v>107.85205523365453</v>
          </cell>
          <cell r="AL125">
            <v>72.191806897570615</v>
          </cell>
        </row>
        <row r="126">
          <cell r="A126">
            <v>198712</v>
          </cell>
          <cell r="B126">
            <v>36.299999999999997</v>
          </cell>
          <cell r="C126">
            <v>387.3</v>
          </cell>
          <cell r="D126">
            <v>168.2</v>
          </cell>
          <cell r="E126">
            <v>16.899999999999999</v>
          </cell>
          <cell r="F126">
            <v>51.6</v>
          </cell>
          <cell r="G126">
            <v>0</v>
          </cell>
          <cell r="H126">
            <v>4678.8</v>
          </cell>
          <cell r="I126">
            <v>0</v>
          </cell>
          <cell r="P126">
            <v>34.128170999999995</v>
          </cell>
          <cell r="Q126">
            <v>152.25968599999999</v>
          </cell>
          <cell r="R126">
            <v>14.929290999999999</v>
          </cell>
          <cell r="S126">
            <v>43.056071999999993</v>
          </cell>
          <cell r="T126">
            <v>0</v>
          </cell>
          <cell r="W126">
            <v>19.605899606196306</v>
          </cell>
          <cell r="X126">
            <v>22.33</v>
          </cell>
          <cell r="Y126">
            <v>4.57</v>
          </cell>
          <cell r="Z126">
            <v>2.0699999999999998</v>
          </cell>
          <cell r="AA126">
            <v>9.9</v>
          </cell>
          <cell r="AB126">
            <v>2.2599999999999998</v>
          </cell>
          <cell r="AC126">
            <v>3.53</v>
          </cell>
          <cell r="AD126">
            <v>0</v>
          </cell>
          <cell r="AE126">
            <v>17.920000000000002</v>
          </cell>
          <cell r="AF126">
            <v>17.920000000000002</v>
          </cell>
          <cell r="AG126">
            <v>0</v>
          </cell>
          <cell r="AJ126">
            <v>93.555414413641088</v>
          </cell>
          <cell r="AK126">
            <v>121.32677044672573</v>
          </cell>
          <cell r="AL126">
            <v>76.368192420570551</v>
          </cell>
        </row>
        <row r="127">
          <cell r="A127">
            <v>198801</v>
          </cell>
          <cell r="B127">
            <v>32.700000000000003</v>
          </cell>
          <cell r="C127">
            <v>279.39999999999998</v>
          </cell>
          <cell r="D127">
            <v>163.80000000000001</v>
          </cell>
          <cell r="E127">
            <v>14.6</v>
          </cell>
          <cell r="F127">
            <v>46.2</v>
          </cell>
          <cell r="G127">
            <v>0</v>
          </cell>
          <cell r="H127">
            <v>4772.1000000000004</v>
          </cell>
          <cell r="I127">
            <v>0</v>
          </cell>
          <cell r="P127">
            <v>30.743559000000001</v>
          </cell>
          <cell r="Q127">
            <v>148.27667400000001</v>
          </cell>
          <cell r="R127">
            <v>12.897494</v>
          </cell>
          <cell r="S127">
            <v>38.550204000000001</v>
          </cell>
          <cell r="T127">
            <v>0</v>
          </cell>
          <cell r="W127">
            <v>19.0689864346826</v>
          </cell>
          <cell r="X127">
            <v>20.36</v>
          </cell>
          <cell r="Y127">
            <v>4.12</v>
          </cell>
          <cell r="Z127">
            <v>1.49</v>
          </cell>
          <cell r="AA127">
            <v>9.64</v>
          </cell>
          <cell r="AB127">
            <v>1.95</v>
          </cell>
          <cell r="AC127">
            <v>3.16</v>
          </cell>
          <cell r="AD127">
            <v>0</v>
          </cell>
          <cell r="AE127">
            <v>18.27</v>
          </cell>
          <cell r="AF127">
            <v>18.27</v>
          </cell>
          <cell r="AG127">
            <v>0</v>
          </cell>
          <cell r="AJ127">
            <v>90.384848381833621</v>
          </cell>
          <cell r="AK127">
            <v>110.62306521698773</v>
          </cell>
          <cell r="AL127">
            <v>77.859758678784814</v>
          </cell>
          <cell r="AW127">
            <v>198801</v>
          </cell>
          <cell r="AX127">
            <v>32.700000000000003</v>
          </cell>
          <cell r="AY127">
            <v>279.39999999999998</v>
          </cell>
          <cell r="AZ127">
            <v>163.80000000000001</v>
          </cell>
          <cell r="BA127">
            <v>14.6</v>
          </cell>
          <cell r="BB127">
            <v>46.2</v>
          </cell>
          <cell r="BC127">
            <v>0</v>
          </cell>
          <cell r="BD127">
            <v>4772.1000000000004</v>
          </cell>
          <cell r="BE127">
            <v>0</v>
          </cell>
        </row>
        <row r="128">
          <cell r="A128">
            <v>198802</v>
          </cell>
          <cell r="B128">
            <v>32.4</v>
          </cell>
          <cell r="C128">
            <v>304.39999999999998</v>
          </cell>
          <cell r="D128">
            <v>163.30000000000001</v>
          </cell>
          <cell r="E128">
            <v>16.5</v>
          </cell>
          <cell r="F128">
            <v>47.8</v>
          </cell>
          <cell r="G128">
            <v>0</v>
          </cell>
          <cell r="H128">
            <v>4398.8999999999996</v>
          </cell>
          <cell r="I128">
            <v>0</v>
          </cell>
          <cell r="P128">
            <v>30.461507999999998</v>
          </cell>
          <cell r="Q128">
            <v>147.82405900000001</v>
          </cell>
          <cell r="R128">
            <v>14.575934999999999</v>
          </cell>
          <cell r="S128">
            <v>39.885275999999998</v>
          </cell>
          <cell r="T128">
            <v>0</v>
          </cell>
          <cell r="W128">
            <v>18.350046132534104</v>
          </cell>
          <cell r="X128">
            <v>20.79</v>
          </cell>
          <cell r="Y128">
            <v>4.08</v>
          </cell>
          <cell r="Z128">
            <v>1.63</v>
          </cell>
          <cell r="AA128">
            <v>9.61</v>
          </cell>
          <cell r="AB128">
            <v>2.2000000000000002</v>
          </cell>
          <cell r="AC128">
            <v>3.27</v>
          </cell>
          <cell r="AD128">
            <v>0</v>
          </cell>
          <cell r="AE128">
            <v>16.84</v>
          </cell>
          <cell r="AF128">
            <v>16.84</v>
          </cell>
          <cell r="AG128">
            <v>0</v>
          </cell>
          <cell r="AJ128">
            <v>87.513614926826591</v>
          </cell>
          <cell r="AK128">
            <v>112.9594069676412</v>
          </cell>
          <cell r="AL128">
            <v>71.765645109509379</v>
          </cell>
          <cell r="AW128">
            <v>198802</v>
          </cell>
          <cell r="AX128">
            <v>65.099999999999994</v>
          </cell>
          <cell r="AY128">
            <v>583.79999999999995</v>
          </cell>
          <cell r="AZ128">
            <v>327.10000000000002</v>
          </cell>
          <cell r="BA128">
            <v>31.1</v>
          </cell>
          <cell r="BB128">
            <v>94</v>
          </cell>
          <cell r="BC128">
            <v>0</v>
          </cell>
          <cell r="BD128">
            <v>9171</v>
          </cell>
          <cell r="BE128">
            <v>0</v>
          </cell>
        </row>
        <row r="129">
          <cell r="A129">
            <v>198803</v>
          </cell>
          <cell r="B129">
            <v>33.6</v>
          </cell>
          <cell r="C129">
            <v>376.9</v>
          </cell>
          <cell r="D129">
            <v>180</v>
          </cell>
          <cell r="E129">
            <v>18.5</v>
          </cell>
          <cell r="F129">
            <v>55</v>
          </cell>
          <cell r="G129">
            <v>0</v>
          </cell>
          <cell r="H129">
            <v>4530.2</v>
          </cell>
          <cell r="I129">
            <v>0</v>
          </cell>
          <cell r="P129">
            <v>31.589711999999999</v>
          </cell>
          <cell r="Q129">
            <v>162.94139999999999</v>
          </cell>
          <cell r="R129">
            <v>16.342715000000002</v>
          </cell>
          <cell r="S129">
            <v>45.893099999999997</v>
          </cell>
          <cell r="T129">
            <v>0</v>
          </cell>
          <cell r="W129">
            <v>19.536699715973445</v>
          </cell>
          <cell r="X129">
            <v>23.07</v>
          </cell>
          <cell r="Y129">
            <v>4.2300000000000004</v>
          </cell>
          <cell r="Z129">
            <v>2.0099999999999998</v>
          </cell>
          <cell r="AA129">
            <v>10.6</v>
          </cell>
          <cell r="AB129">
            <v>2.4700000000000002</v>
          </cell>
          <cell r="AC129">
            <v>3.76</v>
          </cell>
          <cell r="AD129">
            <v>0</v>
          </cell>
          <cell r="AE129">
            <v>17.350000000000001</v>
          </cell>
          <cell r="AF129">
            <v>17.350000000000001</v>
          </cell>
          <cell r="AG129">
            <v>0</v>
          </cell>
          <cell r="AJ129">
            <v>93.591988575000912</v>
          </cell>
          <cell r="AK129">
            <v>125.3474515990131</v>
          </cell>
          <cell r="AL129">
            <v>73.939070228621603</v>
          </cell>
          <cell r="AW129">
            <v>198803</v>
          </cell>
          <cell r="AX129">
            <v>98.699999999999989</v>
          </cell>
          <cell r="AY129">
            <v>960.69999999999993</v>
          </cell>
          <cell r="AZ129">
            <v>507.1</v>
          </cell>
          <cell r="BA129">
            <v>49.6</v>
          </cell>
          <cell r="BB129">
            <v>149</v>
          </cell>
          <cell r="BC129">
            <v>0</v>
          </cell>
          <cell r="BD129">
            <v>13701.2</v>
          </cell>
          <cell r="BE129">
            <v>0</v>
          </cell>
        </row>
        <row r="130">
          <cell r="A130">
            <v>198804</v>
          </cell>
          <cell r="B130">
            <v>30.7</v>
          </cell>
          <cell r="C130">
            <v>268.8</v>
          </cell>
          <cell r="D130">
            <v>158.5</v>
          </cell>
          <cell r="E130">
            <v>17.2</v>
          </cell>
          <cell r="F130">
            <v>52</v>
          </cell>
          <cell r="G130">
            <v>0</v>
          </cell>
          <cell r="H130">
            <v>4344.2</v>
          </cell>
          <cell r="I130">
            <v>0</v>
          </cell>
          <cell r="P130">
            <v>28.863219000000001</v>
          </cell>
          <cell r="Q130">
            <v>143.47895499999998</v>
          </cell>
          <cell r="R130">
            <v>15.194307999999999</v>
          </cell>
          <cell r="S130">
            <v>43.389839999999992</v>
          </cell>
          <cell r="T130">
            <v>0</v>
          </cell>
          <cell r="W130">
            <v>18.105640018121939</v>
          </cell>
          <cell r="X130">
            <v>20.490000000000002</v>
          </cell>
          <cell r="Y130">
            <v>3.87</v>
          </cell>
          <cell r="Z130">
            <v>1.44</v>
          </cell>
          <cell r="AA130">
            <v>9.33</v>
          </cell>
          <cell r="AB130">
            <v>2.2999999999999998</v>
          </cell>
          <cell r="AC130">
            <v>3.55</v>
          </cell>
          <cell r="AD130">
            <v>0</v>
          </cell>
          <cell r="AE130">
            <v>16.63</v>
          </cell>
          <cell r="AF130">
            <v>16.63</v>
          </cell>
          <cell r="AG130">
            <v>0</v>
          </cell>
          <cell r="AJ130">
            <v>86.337666628082971</v>
          </cell>
          <cell r="AK130">
            <v>111.32940109509227</v>
          </cell>
          <cell r="AL130">
            <v>70.870705354580807</v>
          </cell>
          <cell r="AW130">
            <v>198804</v>
          </cell>
          <cell r="AX130">
            <v>129.39999999999998</v>
          </cell>
          <cell r="AY130">
            <v>1229.5</v>
          </cell>
          <cell r="AZ130">
            <v>665.6</v>
          </cell>
          <cell r="BA130">
            <v>66.8</v>
          </cell>
          <cell r="BB130">
            <v>201</v>
          </cell>
          <cell r="BC130">
            <v>0</v>
          </cell>
          <cell r="BD130">
            <v>18045.400000000001</v>
          </cell>
          <cell r="BE130">
            <v>0</v>
          </cell>
        </row>
        <row r="131">
          <cell r="A131">
            <v>198805</v>
          </cell>
          <cell r="B131">
            <v>29.5</v>
          </cell>
          <cell r="C131">
            <v>311.2</v>
          </cell>
          <cell r="D131">
            <v>144.6</v>
          </cell>
          <cell r="E131">
            <v>16.899999999999999</v>
          </cell>
          <cell r="F131">
            <v>49.3</v>
          </cell>
          <cell r="G131">
            <v>0</v>
          </cell>
          <cell r="H131">
            <v>4315</v>
          </cell>
          <cell r="I131">
            <v>0</v>
          </cell>
          <cell r="P131">
            <v>27.735014999999997</v>
          </cell>
          <cell r="Q131">
            <v>130.89625799999999</v>
          </cell>
          <cell r="R131">
            <v>14.929290999999999</v>
          </cell>
          <cell r="S131">
            <v>41.136905999999989</v>
          </cell>
          <cell r="T131">
            <v>0</v>
          </cell>
          <cell r="W131">
            <v>17.666870480405649</v>
          </cell>
          <cell r="X131">
            <v>19.52</v>
          </cell>
          <cell r="Y131">
            <v>3.72</v>
          </cell>
          <cell r="Z131">
            <v>1.66</v>
          </cell>
          <cell r="AA131">
            <v>8.51</v>
          </cell>
          <cell r="AB131">
            <v>2.2599999999999998</v>
          </cell>
          <cell r="AC131">
            <v>3.37</v>
          </cell>
          <cell r="AD131">
            <v>0</v>
          </cell>
          <cell r="AE131">
            <v>16.52</v>
          </cell>
          <cell r="AF131">
            <v>16.52</v>
          </cell>
          <cell r="AG131">
            <v>0</v>
          </cell>
          <cell r="AJ131">
            <v>84.033294032380766</v>
          </cell>
          <cell r="AK131">
            <v>106.05904877385071</v>
          </cell>
          <cell r="AL131">
            <v>70.401927387713485</v>
          </cell>
          <cell r="AW131">
            <v>198805</v>
          </cell>
          <cell r="AX131">
            <v>158.89999999999998</v>
          </cell>
          <cell r="AY131">
            <v>1540.7</v>
          </cell>
          <cell r="AZ131">
            <v>810.2</v>
          </cell>
          <cell r="BA131">
            <v>83.699999999999989</v>
          </cell>
          <cell r="BB131">
            <v>250.3</v>
          </cell>
          <cell r="BC131">
            <v>0</v>
          </cell>
          <cell r="BD131">
            <v>22360.400000000001</v>
          </cell>
          <cell r="BE131">
            <v>0</v>
          </cell>
        </row>
        <row r="132">
          <cell r="A132">
            <v>198806</v>
          </cell>
          <cell r="B132">
            <v>28.3</v>
          </cell>
          <cell r="C132">
            <v>269.3</v>
          </cell>
          <cell r="D132">
            <v>164.5</v>
          </cell>
          <cell r="E132">
            <v>16.2</v>
          </cell>
          <cell r="F132">
            <v>51.3</v>
          </cell>
          <cell r="G132">
            <v>0</v>
          </cell>
          <cell r="H132">
            <v>4055</v>
          </cell>
          <cell r="I132">
            <v>0</v>
          </cell>
          <cell r="P132">
            <v>26.606810999999997</v>
          </cell>
          <cell r="Q132">
            <v>148.910335</v>
          </cell>
          <cell r="R132">
            <v>14.310917999999999</v>
          </cell>
          <cell r="S132">
            <v>42.805745999999992</v>
          </cell>
          <cell r="T132">
            <v>0</v>
          </cell>
          <cell r="W132">
            <v>17.376461473453094</v>
          </cell>
          <cell r="X132">
            <v>20.36</v>
          </cell>
          <cell r="Y132">
            <v>3.57</v>
          </cell>
          <cell r="Z132">
            <v>1.44</v>
          </cell>
          <cell r="AA132">
            <v>9.68</v>
          </cell>
          <cell r="AB132">
            <v>2.16</v>
          </cell>
          <cell r="AC132">
            <v>3.51</v>
          </cell>
          <cell r="AD132">
            <v>0</v>
          </cell>
          <cell r="AE132">
            <v>15.53</v>
          </cell>
          <cell r="AF132">
            <v>15.53</v>
          </cell>
          <cell r="AG132">
            <v>0</v>
          </cell>
          <cell r="AJ132">
            <v>83.171953743675488</v>
          </cell>
          <cell r="AK132">
            <v>110.62306521698773</v>
          </cell>
          <cell r="AL132">
            <v>66.182925685907406</v>
          </cell>
          <cell r="AW132">
            <v>198806</v>
          </cell>
          <cell r="AX132">
            <v>187.2</v>
          </cell>
          <cell r="AY132">
            <v>1810</v>
          </cell>
          <cell r="AZ132">
            <v>974.7</v>
          </cell>
          <cell r="BA132">
            <v>99.899999999999991</v>
          </cell>
          <cell r="BB132">
            <v>301.60000000000002</v>
          </cell>
          <cell r="BC132">
            <v>0</v>
          </cell>
          <cell r="BD132">
            <v>26415.4</v>
          </cell>
          <cell r="BE132">
            <v>0</v>
          </cell>
        </row>
        <row r="133">
          <cell r="A133">
            <v>198807</v>
          </cell>
          <cell r="B133">
            <v>28.5</v>
          </cell>
          <cell r="C133">
            <v>206.3</v>
          </cell>
          <cell r="D133">
            <v>147</v>
          </cell>
          <cell r="E133">
            <v>13.2</v>
          </cell>
          <cell r="F133">
            <v>39.9</v>
          </cell>
          <cell r="G133">
            <v>0</v>
          </cell>
          <cell r="H133">
            <v>4139.3</v>
          </cell>
          <cell r="I133">
            <v>0</v>
          </cell>
          <cell r="P133">
            <v>26.794844999999999</v>
          </cell>
          <cell r="Q133">
            <v>133.06880999999998</v>
          </cell>
          <cell r="R133">
            <v>11.660747999999998</v>
          </cell>
          <cell r="S133">
            <v>33.293357999999991</v>
          </cell>
          <cell r="T133">
            <v>0</v>
          </cell>
          <cell r="W133">
            <v>16.606934517067728</v>
          </cell>
          <cell r="X133">
            <v>17.829999999999998</v>
          </cell>
          <cell r="Y133">
            <v>3.59</v>
          </cell>
          <cell r="Z133">
            <v>1.1000000000000001</v>
          </cell>
          <cell r="AA133">
            <v>8.65</v>
          </cell>
          <cell r="AB133">
            <v>1.76</v>
          </cell>
          <cell r="AC133">
            <v>2.73</v>
          </cell>
          <cell r="AD133">
            <v>0</v>
          </cell>
          <cell r="AE133">
            <v>15.85</v>
          </cell>
          <cell r="AF133">
            <v>15.85</v>
          </cell>
          <cell r="AG133">
            <v>0</v>
          </cell>
          <cell r="AJ133">
            <v>78.75922869497235</v>
          </cell>
          <cell r="AK133">
            <v>96.876682358491692</v>
          </cell>
          <cell r="AL133">
            <v>67.5466434077033</v>
          </cell>
          <cell r="AW133">
            <v>198807</v>
          </cell>
          <cell r="AX133">
            <v>215.7</v>
          </cell>
          <cell r="AY133">
            <v>2016.3</v>
          </cell>
          <cell r="AZ133">
            <v>1121.7</v>
          </cell>
          <cell r="BA133">
            <v>113.1</v>
          </cell>
          <cell r="BB133">
            <v>341.5</v>
          </cell>
          <cell r="BC133">
            <v>0</v>
          </cell>
          <cell r="BD133">
            <v>30554.7</v>
          </cell>
          <cell r="BE133">
            <v>0</v>
          </cell>
        </row>
        <row r="134">
          <cell r="A134">
            <v>198808</v>
          </cell>
          <cell r="B134">
            <v>24.6</v>
          </cell>
          <cell r="C134">
            <v>149.19999999999999</v>
          </cell>
          <cell r="D134">
            <v>97.6</v>
          </cell>
          <cell r="E134">
            <v>7.9</v>
          </cell>
          <cell r="F134">
            <v>24.8</v>
          </cell>
          <cell r="G134">
            <v>0</v>
          </cell>
          <cell r="H134">
            <v>4141.2</v>
          </cell>
          <cell r="I134">
            <v>0</v>
          </cell>
          <cell r="P134">
            <v>23.128182000000002</v>
          </cell>
          <cell r="Q134">
            <v>88.350448</v>
          </cell>
          <cell r="R134">
            <v>6.9787810000000006</v>
          </cell>
          <cell r="S134">
            <v>20.693615999999999</v>
          </cell>
          <cell r="T134">
            <v>0</v>
          </cell>
          <cell r="W134">
            <v>14.537276045932144</v>
          </cell>
          <cell r="X134">
            <v>12.4</v>
          </cell>
          <cell r="Y134">
            <v>3.1</v>
          </cell>
          <cell r="Z134">
            <v>0.8</v>
          </cell>
          <cell r="AA134">
            <v>5.75</v>
          </cell>
          <cell r="AB134">
            <v>1.06</v>
          </cell>
          <cell r="AC134">
            <v>1.69</v>
          </cell>
          <cell r="AD134">
            <v>0</v>
          </cell>
          <cell r="AE134">
            <v>15.86</v>
          </cell>
          <cell r="AF134">
            <v>15.86</v>
          </cell>
          <cell r="AG134">
            <v>0</v>
          </cell>
          <cell r="AJ134">
            <v>67.506805898669143</v>
          </cell>
          <cell r="AK134">
            <v>67.373576065355977</v>
          </cell>
          <cell r="AL134">
            <v>67.589259586509414</v>
          </cell>
          <cell r="AW134">
            <v>198808</v>
          </cell>
          <cell r="AX134">
            <v>240.29999999999998</v>
          </cell>
          <cell r="AY134">
            <v>2165.5</v>
          </cell>
          <cell r="AZ134">
            <v>1219.3</v>
          </cell>
          <cell r="BA134">
            <v>121</v>
          </cell>
          <cell r="BB134">
            <v>366.3</v>
          </cell>
          <cell r="BC134">
            <v>0</v>
          </cell>
          <cell r="BD134">
            <v>34695.9</v>
          </cell>
          <cell r="BE134">
            <v>0</v>
          </cell>
        </row>
        <row r="135">
          <cell r="A135">
            <v>198809</v>
          </cell>
          <cell r="B135">
            <v>31.9</v>
          </cell>
          <cell r="C135">
            <v>213.4</v>
          </cell>
          <cell r="D135">
            <v>169.6</v>
          </cell>
          <cell r="E135">
            <v>17.3</v>
          </cell>
          <cell r="F135">
            <v>49.5</v>
          </cell>
          <cell r="G135">
            <v>0</v>
          </cell>
          <cell r="H135">
            <v>4023.3</v>
          </cell>
          <cell r="I135">
            <v>0</v>
          </cell>
          <cell r="P135">
            <v>29.991422999999994</v>
          </cell>
          <cell r="Q135">
            <v>153.527008</v>
          </cell>
          <cell r="R135">
            <v>15.282646999999999</v>
          </cell>
          <cell r="S135">
            <v>41.303789999999999</v>
          </cell>
          <cell r="T135">
            <v>0</v>
          </cell>
          <cell r="W135">
            <v>17.485835569534228</v>
          </cell>
          <cell r="X135">
            <v>20.839999999999996</v>
          </cell>
          <cell r="Y135">
            <v>4.0199999999999996</v>
          </cell>
          <cell r="Z135">
            <v>1.1399999999999999</v>
          </cell>
          <cell r="AA135">
            <v>9.99</v>
          </cell>
          <cell r="AB135">
            <v>2.31</v>
          </cell>
          <cell r="AC135">
            <v>3.38</v>
          </cell>
          <cell r="AD135">
            <v>0</v>
          </cell>
          <cell r="AE135">
            <v>15.41</v>
          </cell>
          <cell r="AF135">
            <v>15.41</v>
          </cell>
          <cell r="AG135">
            <v>0</v>
          </cell>
          <cell r="AJ135">
            <v>83.853076877504677</v>
          </cell>
          <cell r="AK135">
            <v>113.23107461306601</v>
          </cell>
          <cell r="AL135">
            <v>65.671531540233943</v>
          </cell>
          <cell r="AW135">
            <v>198809</v>
          </cell>
          <cell r="AX135">
            <v>272.2</v>
          </cell>
          <cell r="AY135">
            <v>2378.9</v>
          </cell>
          <cell r="AZ135">
            <v>1388.8999999999999</v>
          </cell>
          <cell r="BA135">
            <v>138.30000000000001</v>
          </cell>
          <cell r="BB135">
            <v>415.8</v>
          </cell>
          <cell r="BC135">
            <v>0</v>
          </cell>
          <cell r="BD135">
            <v>38719.200000000004</v>
          </cell>
          <cell r="BE135">
            <v>0</v>
          </cell>
        </row>
        <row r="136">
          <cell r="A136">
            <v>198810</v>
          </cell>
          <cell r="B136">
            <v>20.3</v>
          </cell>
          <cell r="C136">
            <v>177.5</v>
          </cell>
          <cell r="D136">
            <v>122.3</v>
          </cell>
          <cell r="E136">
            <v>11.5</v>
          </cell>
          <cell r="F136">
            <v>37.1</v>
          </cell>
          <cell r="G136">
            <v>0</v>
          </cell>
          <cell r="H136">
            <v>4420.6000000000004</v>
          </cell>
          <cell r="I136">
            <v>0</v>
          </cell>
          <cell r="P136">
            <v>19.085450999999999</v>
          </cell>
          <cell r="Q136">
            <v>110.70962899999999</v>
          </cell>
          <cell r="R136">
            <v>10.158984999999999</v>
          </cell>
          <cell r="S136">
            <v>30.956981999999996</v>
          </cell>
          <cell r="T136">
            <v>0</v>
          </cell>
          <cell r="W136">
            <v>16.108076155709281</v>
          </cell>
          <cell r="X136">
            <v>14.78</v>
          </cell>
          <cell r="Y136">
            <v>2.56</v>
          </cell>
          <cell r="Z136">
            <v>0.95</v>
          </cell>
          <cell r="AA136">
            <v>7.2</v>
          </cell>
          <cell r="AB136">
            <v>1.54</v>
          </cell>
          <cell r="AC136">
            <v>2.5299999999999998</v>
          </cell>
          <cell r="AD136">
            <v>0</v>
          </cell>
          <cell r="AE136">
            <v>16.93</v>
          </cell>
          <cell r="AF136">
            <v>16.93</v>
          </cell>
          <cell r="AG136">
            <v>0</v>
          </cell>
          <cell r="AJ136">
            <v>75.26705952940425</v>
          </cell>
          <cell r="AK136">
            <v>80.304955987577529</v>
          </cell>
          <cell r="AL136">
            <v>72.149190718764473</v>
          </cell>
          <cell r="AW136">
            <v>198810</v>
          </cell>
          <cell r="AX136">
            <v>292.5</v>
          </cell>
          <cell r="AY136">
            <v>2556.4</v>
          </cell>
          <cell r="AZ136">
            <v>1511.1999999999998</v>
          </cell>
          <cell r="BA136">
            <v>149.80000000000001</v>
          </cell>
          <cell r="BB136">
            <v>452.90000000000003</v>
          </cell>
          <cell r="BC136">
            <v>0</v>
          </cell>
          <cell r="BD136">
            <v>43139.8</v>
          </cell>
          <cell r="BE136">
            <v>0</v>
          </cell>
        </row>
        <row r="137">
          <cell r="A137">
            <v>198811</v>
          </cell>
          <cell r="B137">
            <v>5.3</v>
          </cell>
          <cell r="C137">
            <v>124.2</v>
          </cell>
          <cell r="D137">
            <v>35.700000000000003</v>
          </cell>
          <cell r="E137">
            <v>1.9</v>
          </cell>
          <cell r="F137">
            <v>12.2</v>
          </cell>
          <cell r="G137">
            <v>0</v>
          </cell>
          <cell r="H137">
            <v>4379.3</v>
          </cell>
          <cell r="I137">
            <v>0</v>
          </cell>
          <cell r="P137">
            <v>4.9829009999999991</v>
          </cell>
          <cell r="Q137">
            <v>32.316710999999998</v>
          </cell>
          <cell r="R137">
            <v>1.6784410000000001</v>
          </cell>
          <cell r="S137">
            <v>10.179923999999998</v>
          </cell>
          <cell r="T137">
            <v>0</v>
          </cell>
          <cell r="W137">
            <v>12.08312263674223</v>
          </cell>
          <cell r="X137">
            <v>4.51</v>
          </cell>
          <cell r="Y137">
            <v>0.67</v>
          </cell>
          <cell r="Z137">
            <v>0.66</v>
          </cell>
          <cell r="AA137">
            <v>2.1</v>
          </cell>
          <cell r="AB137">
            <v>0.25</v>
          </cell>
          <cell r="AC137">
            <v>0.83</v>
          </cell>
          <cell r="AD137">
            <v>0</v>
          </cell>
          <cell r="AE137">
            <v>16.77</v>
          </cell>
          <cell r="AF137">
            <v>16.77</v>
          </cell>
          <cell r="AG137">
            <v>0</v>
          </cell>
          <cell r="AJ137">
            <v>53.51387338159175</v>
          </cell>
          <cell r="AK137">
            <v>24.504421617318989</v>
          </cell>
          <cell r="AL137">
            <v>71.467331857866526</v>
          </cell>
          <cell r="AW137">
            <v>198811</v>
          </cell>
          <cell r="AX137">
            <v>297.8</v>
          </cell>
          <cell r="AY137">
            <v>2680.6</v>
          </cell>
          <cell r="AZ137">
            <v>1546.8999999999999</v>
          </cell>
          <cell r="BA137">
            <v>151.70000000000002</v>
          </cell>
          <cell r="BB137">
            <v>465.1</v>
          </cell>
          <cell r="BC137">
            <v>0</v>
          </cell>
          <cell r="BD137">
            <v>47519.100000000006</v>
          </cell>
          <cell r="BE137">
            <v>0</v>
          </cell>
        </row>
        <row r="138">
          <cell r="A138">
            <v>198812</v>
          </cell>
          <cell r="B138">
            <v>18.600000000000001</v>
          </cell>
          <cell r="C138">
            <v>158.1</v>
          </cell>
          <cell r="D138">
            <v>103.6</v>
          </cell>
          <cell r="E138">
            <v>9.5</v>
          </cell>
          <cell r="F138">
            <v>33.5</v>
          </cell>
          <cell r="G138">
            <v>0</v>
          </cell>
          <cell r="H138">
            <v>4199</v>
          </cell>
          <cell r="I138">
            <v>0</v>
          </cell>
          <cell r="P138">
            <v>17.487162000000001</v>
          </cell>
          <cell r="Q138">
            <v>93.78182799999999</v>
          </cell>
          <cell r="R138">
            <v>8.3922050000000006</v>
          </cell>
          <cell r="S138">
            <v>27.953069999999997</v>
          </cell>
          <cell r="T138">
            <v>0</v>
          </cell>
          <cell r="W138">
            <v>14.841379881161892</v>
          </cell>
          <cell r="X138">
            <v>12.84</v>
          </cell>
          <cell r="Y138">
            <v>2.34</v>
          </cell>
          <cell r="Z138">
            <v>0.84</v>
          </cell>
          <cell r="AA138">
            <v>6.1</v>
          </cell>
          <cell r="AB138">
            <v>1.27</v>
          </cell>
          <cell r="AC138">
            <v>2.29</v>
          </cell>
          <cell r="AD138">
            <v>0</v>
          </cell>
          <cell r="AE138">
            <v>16.079999999999998</v>
          </cell>
          <cell r="AF138">
            <v>16.079999999999998</v>
          </cell>
          <cell r="AG138">
            <v>0</v>
          </cell>
          <cell r="AJ138">
            <v>68.99987505988318</v>
          </cell>
          <cell r="AK138">
            <v>69.764251345094422</v>
          </cell>
          <cell r="AL138">
            <v>68.526815520244099</v>
          </cell>
          <cell r="AX138">
            <v>316.40000000000003</v>
          </cell>
          <cell r="AY138">
            <v>2838.7</v>
          </cell>
          <cell r="AZ138">
            <v>1650.4999999999998</v>
          </cell>
          <cell r="BA138">
            <v>161.20000000000002</v>
          </cell>
          <cell r="BB138">
            <v>498.6</v>
          </cell>
          <cell r="BC138">
            <v>0</v>
          </cell>
          <cell r="BD138">
            <v>51718.100000000006</v>
          </cell>
          <cell r="BE138">
            <v>0</v>
          </cell>
        </row>
        <row r="139">
          <cell r="A139">
            <v>198901</v>
          </cell>
          <cell r="B139">
            <v>32</v>
          </cell>
          <cell r="C139">
            <v>223.3</v>
          </cell>
          <cell r="D139">
            <v>162.19999999999999</v>
          </cell>
          <cell r="E139">
            <v>16.399999999999999</v>
          </cell>
          <cell r="F139">
            <v>52.3</v>
          </cell>
          <cell r="G139">
            <v>0</v>
          </cell>
          <cell r="H139">
            <v>4443</v>
          </cell>
          <cell r="I139">
            <v>0</v>
          </cell>
          <cell r="P139">
            <v>30.085439999999998</v>
          </cell>
          <cell r="Q139">
            <v>146.82830599999997</v>
          </cell>
          <cell r="R139">
            <v>14.487595999999998</v>
          </cell>
          <cell r="S139">
            <v>43.640165999999994</v>
          </cell>
          <cell r="T139">
            <v>0</v>
          </cell>
          <cell r="W139">
            <v>18.355661363675964</v>
          </cell>
          <cell r="X139">
            <v>20.53</v>
          </cell>
          <cell r="Y139">
            <v>4.03</v>
          </cell>
          <cell r="Z139">
            <v>1.19</v>
          </cell>
          <cell r="AA139">
            <v>9.5500000000000007</v>
          </cell>
          <cell r="AB139">
            <v>2.19</v>
          </cell>
          <cell r="AC139">
            <v>3.57</v>
          </cell>
          <cell r="AD139">
            <v>0</v>
          </cell>
          <cell r="AE139">
            <v>17.010000000000002</v>
          </cell>
          <cell r="AF139">
            <v>17.010000000000002</v>
          </cell>
          <cell r="AG139">
            <v>0</v>
          </cell>
          <cell r="AJ139">
            <v>87.421079775688554</v>
          </cell>
          <cell r="AK139">
            <v>111.54673521143212</v>
          </cell>
          <cell r="AL139">
            <v>72.490120149213453</v>
          </cell>
          <cell r="AX139">
            <v>32</v>
          </cell>
          <cell r="AY139">
            <v>223.3</v>
          </cell>
          <cell r="AZ139">
            <v>162.19999999999999</v>
          </cell>
          <cell r="BA139">
            <v>16.399999999999999</v>
          </cell>
          <cell r="BB139">
            <v>52.3</v>
          </cell>
          <cell r="BC139">
            <v>0</v>
          </cell>
          <cell r="BD139">
            <v>4443</v>
          </cell>
          <cell r="BE139">
            <v>0</v>
          </cell>
        </row>
        <row r="140">
          <cell r="A140">
            <v>198902</v>
          </cell>
          <cell r="B140">
            <v>26.7</v>
          </cell>
          <cell r="C140">
            <v>181.2</v>
          </cell>
          <cell r="D140">
            <v>144.9</v>
          </cell>
          <cell r="E140">
            <v>15.7</v>
          </cell>
          <cell r="F140">
            <v>44.5</v>
          </cell>
          <cell r="G140">
            <v>0</v>
          </cell>
          <cell r="H140">
            <v>3988</v>
          </cell>
          <cell r="I140">
            <v>0</v>
          </cell>
          <cell r="P140">
            <v>25.102538999999997</v>
          </cell>
          <cell r="Q140">
            <v>131.16782699999999</v>
          </cell>
          <cell r="R140">
            <v>13.869223</v>
          </cell>
          <cell r="S140">
            <v>37.131689999999999</v>
          </cell>
          <cell r="T140">
            <v>0</v>
          </cell>
          <cell r="W140">
            <v>16.317475038770496</v>
          </cell>
          <cell r="X140">
            <v>18.009999999999998</v>
          </cell>
          <cell r="Y140">
            <v>3.37</v>
          </cell>
          <cell r="Z140">
            <v>0.97</v>
          </cell>
          <cell r="AA140">
            <v>8.5299999999999994</v>
          </cell>
          <cell r="AB140">
            <v>2.1</v>
          </cell>
          <cell r="AC140">
            <v>3.04</v>
          </cell>
          <cell r="AD140">
            <v>0</v>
          </cell>
          <cell r="AE140">
            <v>15.27</v>
          </cell>
          <cell r="AF140">
            <v>15.27</v>
          </cell>
          <cell r="AG140">
            <v>0</v>
          </cell>
          <cell r="AJ140">
            <v>77.606292705408435</v>
          </cell>
          <cell r="AK140">
            <v>97.854685882021059</v>
          </cell>
          <cell r="AL140">
            <v>65.074905036948223</v>
          </cell>
          <cell r="AX140">
            <v>58.7</v>
          </cell>
          <cell r="AY140">
            <v>404.5</v>
          </cell>
          <cell r="AZ140">
            <v>307.10000000000002</v>
          </cell>
          <cell r="BA140">
            <v>32.099999999999994</v>
          </cell>
          <cell r="BB140">
            <v>96.8</v>
          </cell>
          <cell r="BC140">
            <v>0</v>
          </cell>
          <cell r="BD140">
            <v>8431</v>
          </cell>
          <cell r="BE140">
            <v>0</v>
          </cell>
        </row>
        <row r="141">
          <cell r="A141">
            <v>198903</v>
          </cell>
          <cell r="B141">
            <v>30.8</v>
          </cell>
          <cell r="C141">
            <v>166</v>
          </cell>
          <cell r="D141">
            <v>168.4</v>
          </cell>
          <cell r="E141">
            <v>19.100000000000001</v>
          </cell>
          <cell r="F141">
            <v>52.7</v>
          </cell>
          <cell r="G141">
            <v>0</v>
          </cell>
          <cell r="H141">
            <v>4364</v>
          </cell>
          <cell r="I141">
            <v>0</v>
          </cell>
          <cell r="P141">
            <v>28.957235999999998</v>
          </cell>
          <cell r="Q141">
            <v>152.440732</v>
          </cell>
          <cell r="R141">
            <v>16.872749000000002</v>
          </cell>
          <cell r="S141">
            <v>43.973934</v>
          </cell>
          <cell r="T141">
            <v>0</v>
          </cell>
          <cell r="W141">
            <v>18.285035459757097</v>
          </cell>
          <cell r="X141">
            <v>20.830000000000002</v>
          </cell>
          <cell r="Y141">
            <v>3.88</v>
          </cell>
          <cell r="Z141">
            <v>0.89</v>
          </cell>
          <cell r="AA141">
            <v>9.91</v>
          </cell>
          <cell r="AB141">
            <v>2.5499999999999998</v>
          </cell>
          <cell r="AC141">
            <v>3.6</v>
          </cell>
          <cell r="AD141">
            <v>0</v>
          </cell>
          <cell r="AE141">
            <v>16.71</v>
          </cell>
          <cell r="AF141">
            <v>16.71</v>
          </cell>
          <cell r="AG141">
            <v>0</v>
          </cell>
          <cell r="AJ141">
            <v>87.254481992147305</v>
          </cell>
          <cell r="AK141">
            <v>113.17674108398106</v>
          </cell>
          <cell r="AL141">
            <v>71.211634785029801</v>
          </cell>
          <cell r="AX141">
            <v>89.5</v>
          </cell>
          <cell r="AY141">
            <v>570.5</v>
          </cell>
          <cell r="AZ141">
            <v>475.5</v>
          </cell>
          <cell r="BA141">
            <v>51.199999999999996</v>
          </cell>
          <cell r="BB141">
            <v>149.5</v>
          </cell>
          <cell r="BC141">
            <v>0</v>
          </cell>
          <cell r="BD141">
            <v>12795</v>
          </cell>
          <cell r="BE141">
            <v>0</v>
          </cell>
        </row>
        <row r="142">
          <cell r="A142">
            <v>198904</v>
          </cell>
          <cell r="B142">
            <v>30.5</v>
          </cell>
          <cell r="C142">
            <v>210.8</v>
          </cell>
          <cell r="D142">
            <v>161.9</v>
          </cell>
          <cell r="E142">
            <v>16.399999999999999</v>
          </cell>
          <cell r="F142">
            <v>51.9</v>
          </cell>
          <cell r="G142">
            <v>0</v>
          </cell>
          <cell r="H142">
            <v>3686</v>
          </cell>
          <cell r="I142">
            <v>0</v>
          </cell>
          <cell r="P142">
            <v>28.675184999999995</v>
          </cell>
          <cell r="Q142">
            <v>146.556737</v>
          </cell>
          <cell r="R142">
            <v>14.487595999999998</v>
          </cell>
          <cell r="S142">
            <v>43.306398000000002</v>
          </cell>
          <cell r="T142">
            <v>0</v>
          </cell>
          <cell r="W142">
            <v>16.453438681628882</v>
          </cell>
          <cell r="X142">
            <v>20.240000000000002</v>
          </cell>
          <cell r="Y142">
            <v>3.84</v>
          </cell>
          <cell r="Z142">
            <v>1.1299999999999999</v>
          </cell>
          <cell r="AA142">
            <v>9.5299999999999994</v>
          </cell>
          <cell r="AB142">
            <v>2.19</v>
          </cell>
          <cell r="AC142">
            <v>3.55</v>
          </cell>
          <cell r="AD142">
            <v>0</v>
          </cell>
          <cell r="AE142">
            <v>14.11</v>
          </cell>
          <cell r="AF142">
            <v>14.11</v>
          </cell>
          <cell r="AG142">
            <v>0</v>
          </cell>
          <cell r="AJ142">
            <v>79.184630177251321</v>
          </cell>
          <cell r="AK142">
            <v>109.97106286796816</v>
          </cell>
          <cell r="AL142">
            <v>60.131428295438084</v>
          </cell>
          <cell r="AX142">
            <v>120</v>
          </cell>
          <cell r="AY142">
            <v>781.3</v>
          </cell>
          <cell r="AZ142">
            <v>637.4</v>
          </cell>
          <cell r="BA142">
            <v>67.599999999999994</v>
          </cell>
          <cell r="BB142">
            <v>201.4</v>
          </cell>
          <cell r="BC142">
            <v>0</v>
          </cell>
          <cell r="BD142">
            <v>16481</v>
          </cell>
          <cell r="BE142">
            <v>0</v>
          </cell>
        </row>
        <row r="143">
          <cell r="A143">
            <v>198905</v>
          </cell>
          <cell r="B143">
            <v>29.4</v>
          </cell>
          <cell r="C143">
            <v>257.39999999999998</v>
          </cell>
          <cell r="D143">
            <v>158.6</v>
          </cell>
          <cell r="E143">
            <v>17.100000000000001</v>
          </cell>
          <cell r="F143">
            <v>52.1</v>
          </cell>
          <cell r="G143">
            <v>0</v>
          </cell>
          <cell r="H143">
            <v>3198</v>
          </cell>
          <cell r="I143">
            <v>0</v>
          </cell>
          <cell r="P143">
            <v>27.640998</v>
          </cell>
          <cell r="Q143">
            <v>143.56947799999998</v>
          </cell>
          <cell r="R143">
            <v>15.105969</v>
          </cell>
          <cell r="S143">
            <v>43.473281999999998</v>
          </cell>
          <cell r="T143">
            <v>0</v>
          </cell>
          <cell r="W143">
            <v>15.319789985885796</v>
          </cell>
          <cell r="X143">
            <v>20.279999999999998</v>
          </cell>
          <cell r="Y143">
            <v>3.71</v>
          </cell>
          <cell r="Z143">
            <v>1.38</v>
          </cell>
          <cell r="AA143">
            <v>9.34</v>
          </cell>
          <cell r="AB143">
            <v>2.29</v>
          </cell>
          <cell r="AC143">
            <v>3.56</v>
          </cell>
          <cell r="AD143">
            <v>0</v>
          </cell>
          <cell r="AE143">
            <v>12.25</v>
          </cell>
          <cell r="AF143">
            <v>12.25</v>
          </cell>
          <cell r="AG143">
            <v>0</v>
          </cell>
          <cell r="AJ143">
            <v>74.371370335997725</v>
          </cell>
          <cell r="AK143">
            <v>110.188396984308</v>
          </cell>
          <cell r="AL143">
            <v>52.204819037499405</v>
          </cell>
          <cell r="AX143">
            <v>149.4</v>
          </cell>
          <cell r="AY143">
            <v>1038.6999999999998</v>
          </cell>
          <cell r="AZ143">
            <v>796</v>
          </cell>
          <cell r="BA143">
            <v>84.699999999999989</v>
          </cell>
          <cell r="BB143">
            <v>253.5</v>
          </cell>
          <cell r="BC143">
            <v>0</v>
          </cell>
          <cell r="BD143">
            <v>19679</v>
          </cell>
          <cell r="BE143">
            <v>0</v>
          </cell>
        </row>
        <row r="144">
          <cell r="A144">
            <v>198906</v>
          </cell>
          <cell r="B144">
            <v>29.7</v>
          </cell>
          <cell r="C144">
            <v>303.3</v>
          </cell>
          <cell r="D144">
            <v>166.4</v>
          </cell>
          <cell r="E144">
            <v>18.100000000000001</v>
          </cell>
          <cell r="F144">
            <v>54.1</v>
          </cell>
          <cell r="G144">
            <v>0</v>
          </cell>
          <cell r="H144">
            <v>3540</v>
          </cell>
          <cell r="I144">
            <v>0</v>
          </cell>
          <cell r="P144">
            <v>27.923048999999995</v>
          </cell>
          <cell r="Q144">
            <v>150.63027199999999</v>
          </cell>
          <cell r="R144">
            <v>15.989359000000002</v>
          </cell>
          <cell r="S144">
            <v>45.142122000000001</v>
          </cell>
          <cell r="T144">
            <v>0</v>
          </cell>
          <cell r="W144">
            <v>16.50510293784523</v>
          </cell>
          <cell r="X144">
            <v>21.279999999999998</v>
          </cell>
          <cell r="Y144">
            <v>3.74</v>
          </cell>
          <cell r="Z144">
            <v>1.62</v>
          </cell>
          <cell r="AA144">
            <v>9.8000000000000007</v>
          </cell>
          <cell r="AB144">
            <v>2.42</v>
          </cell>
          <cell r="AC144">
            <v>3.7</v>
          </cell>
          <cell r="AD144">
            <v>0</v>
          </cell>
          <cell r="AE144">
            <v>13.55</v>
          </cell>
          <cell r="AF144">
            <v>13.55</v>
          </cell>
          <cell r="AG144">
            <v>0</v>
          </cell>
          <cell r="AJ144">
            <v>79.870663977635189</v>
          </cell>
          <cell r="AK144">
            <v>115.62174989280444</v>
          </cell>
          <cell r="AL144">
            <v>57.744922282295263</v>
          </cell>
          <cell r="AX144">
            <v>179.1</v>
          </cell>
          <cell r="AY144">
            <v>1341.9999999999998</v>
          </cell>
          <cell r="AZ144">
            <v>962.4</v>
          </cell>
          <cell r="BA144">
            <v>102.79999999999998</v>
          </cell>
          <cell r="BB144">
            <v>307.60000000000002</v>
          </cell>
          <cell r="BC144">
            <v>0</v>
          </cell>
          <cell r="BD144">
            <v>23219</v>
          </cell>
          <cell r="BE144">
            <v>0</v>
          </cell>
        </row>
        <row r="145">
          <cell r="A145">
            <v>198907</v>
          </cell>
          <cell r="B145">
            <v>32.9</v>
          </cell>
          <cell r="C145">
            <v>258.2</v>
          </cell>
          <cell r="D145">
            <v>153.19999999999999</v>
          </cell>
          <cell r="E145">
            <v>15.4</v>
          </cell>
          <cell r="F145">
            <v>47.3</v>
          </cell>
          <cell r="G145">
            <v>0</v>
          </cell>
          <cell r="H145">
            <v>4007</v>
          </cell>
          <cell r="I145">
            <v>0</v>
          </cell>
          <cell r="P145">
            <v>30.931592999999999</v>
          </cell>
          <cell r="Q145">
            <v>138.68123599999998</v>
          </cell>
          <cell r="R145">
            <v>13.604206</v>
          </cell>
          <cell r="S145">
            <v>39.468065999999993</v>
          </cell>
          <cell r="T145">
            <v>0</v>
          </cell>
          <cell r="W145">
            <v>17.060305720608476</v>
          </cell>
          <cell r="X145">
            <v>19.84</v>
          </cell>
          <cell r="Y145">
            <v>4.1500000000000004</v>
          </cell>
          <cell r="Z145">
            <v>1.38</v>
          </cell>
          <cell r="AA145">
            <v>9.02</v>
          </cell>
          <cell r="AB145">
            <v>2.06</v>
          </cell>
          <cell r="AC145">
            <v>3.23</v>
          </cell>
          <cell r="AD145">
            <v>0</v>
          </cell>
          <cell r="AE145">
            <v>15.34</v>
          </cell>
          <cell r="AF145">
            <v>15.34</v>
          </cell>
          <cell r="AG145">
            <v>0</v>
          </cell>
          <cell r="AJ145">
            <v>81.59168849314257</v>
          </cell>
          <cell r="AK145">
            <v>107.79772170456955</v>
          </cell>
          <cell r="AL145">
            <v>65.37321828859109</v>
          </cell>
          <cell r="AX145">
            <v>212</v>
          </cell>
          <cell r="AY145">
            <v>1600.1999999999998</v>
          </cell>
          <cell r="AZ145">
            <v>1115.5999999999999</v>
          </cell>
          <cell r="BA145">
            <v>118.19999999999999</v>
          </cell>
          <cell r="BB145">
            <v>354.90000000000003</v>
          </cell>
          <cell r="BC145">
            <v>0</v>
          </cell>
          <cell r="BD145">
            <v>27226</v>
          </cell>
          <cell r="BE145">
            <v>0</v>
          </cell>
        </row>
        <row r="146">
          <cell r="A146">
            <v>198908</v>
          </cell>
          <cell r="B146">
            <v>28.6</v>
          </cell>
          <cell r="C146">
            <v>230.4</v>
          </cell>
          <cell r="D146">
            <v>130.69999999999999</v>
          </cell>
          <cell r="E146">
            <v>14.4</v>
          </cell>
          <cell r="F146">
            <v>40.6</v>
          </cell>
          <cell r="G146">
            <v>0</v>
          </cell>
          <cell r="H146">
            <v>4069</v>
          </cell>
          <cell r="I146">
            <v>0</v>
          </cell>
          <cell r="P146">
            <v>26.888862</v>
          </cell>
          <cell r="Q146">
            <v>118.31356099999999</v>
          </cell>
          <cell r="R146">
            <v>12.720815999999999</v>
          </cell>
          <cell r="S146">
            <v>33.877451999999998</v>
          </cell>
          <cell r="T146">
            <v>0</v>
          </cell>
          <cell r="W146">
            <v>16.203132961020401</v>
          </cell>
          <cell r="X146">
            <v>17.21</v>
          </cell>
          <cell r="Y146">
            <v>3.6</v>
          </cell>
          <cell r="Z146">
            <v>1.23</v>
          </cell>
          <cell r="AA146">
            <v>7.69</v>
          </cell>
          <cell r="AB146">
            <v>1.92</v>
          </cell>
          <cell r="AC146">
            <v>2.77</v>
          </cell>
          <cell r="AD146">
            <v>0</v>
          </cell>
          <cell r="AE146">
            <v>15.58</v>
          </cell>
          <cell r="AF146">
            <v>15.58</v>
          </cell>
          <cell r="AG146">
            <v>0</v>
          </cell>
          <cell r="AJ146">
            <v>76.760656245205581</v>
          </cell>
          <cell r="AK146">
            <v>93.508003555223908</v>
          </cell>
          <cell r="AL146">
            <v>66.396006579938017</v>
          </cell>
          <cell r="AX146">
            <v>240.6</v>
          </cell>
          <cell r="AY146">
            <v>1830.6</v>
          </cell>
          <cell r="AZ146">
            <v>1246.3</v>
          </cell>
          <cell r="BA146">
            <v>132.6</v>
          </cell>
          <cell r="BB146">
            <v>395.50000000000006</v>
          </cell>
          <cell r="BC146">
            <v>0</v>
          </cell>
          <cell r="BD146">
            <v>31295</v>
          </cell>
          <cell r="BE146">
            <v>0</v>
          </cell>
        </row>
        <row r="147">
          <cell r="A147">
            <v>198909</v>
          </cell>
          <cell r="B147">
            <v>32.299999999999997</v>
          </cell>
          <cell r="C147">
            <v>276.89999999999998</v>
          </cell>
          <cell r="D147">
            <v>169</v>
          </cell>
          <cell r="E147">
            <v>17.100000000000001</v>
          </cell>
          <cell r="F147">
            <v>55.1</v>
          </cell>
          <cell r="G147">
            <v>0</v>
          </cell>
          <cell r="H147">
            <v>4303</v>
          </cell>
          <cell r="I147">
            <v>0</v>
          </cell>
          <cell r="P147">
            <v>30.367490999999994</v>
          </cell>
          <cell r="Q147">
            <v>152.98387</v>
          </cell>
          <cell r="R147">
            <v>15.105969</v>
          </cell>
          <cell r="S147">
            <v>45.976542000000002</v>
          </cell>
          <cell r="T147">
            <v>0</v>
          </cell>
          <cell r="W147">
            <v>18.418211111885547</v>
          </cell>
          <cell r="X147">
            <v>21.549999999999997</v>
          </cell>
          <cell r="Y147">
            <v>4.07</v>
          </cell>
          <cell r="Z147">
            <v>1.48</v>
          </cell>
          <cell r="AA147">
            <v>9.9499999999999993</v>
          </cell>
          <cell r="AB147">
            <v>2.29</v>
          </cell>
          <cell r="AC147">
            <v>3.76</v>
          </cell>
          <cell r="AD147">
            <v>0</v>
          </cell>
          <cell r="AE147">
            <v>16.48</v>
          </cell>
          <cell r="AF147">
            <v>16.48</v>
          </cell>
          <cell r="AG147">
            <v>0</v>
          </cell>
          <cell r="AJ147">
            <v>88.144544527961159</v>
          </cell>
          <cell r="AK147">
            <v>117.08875517809849</v>
          </cell>
          <cell r="AL147">
            <v>70.231462672488988</v>
          </cell>
          <cell r="AX147">
            <v>272.89999999999998</v>
          </cell>
          <cell r="AY147">
            <v>2107.5</v>
          </cell>
          <cell r="AZ147">
            <v>1415.3</v>
          </cell>
          <cell r="BA147">
            <v>149.69999999999999</v>
          </cell>
          <cell r="BB147">
            <v>450.60000000000008</v>
          </cell>
          <cell r="BC147">
            <v>0</v>
          </cell>
          <cell r="BD147">
            <v>35598</v>
          </cell>
          <cell r="BE147">
            <v>0</v>
          </cell>
        </row>
        <row r="148">
          <cell r="A148">
            <v>198910</v>
          </cell>
          <cell r="B148">
            <v>32.5</v>
          </cell>
          <cell r="C148">
            <v>299.7</v>
          </cell>
          <cell r="D148">
            <v>172.3</v>
          </cell>
          <cell r="E148">
            <v>18.2</v>
          </cell>
          <cell r="F148">
            <v>58.8</v>
          </cell>
          <cell r="G148">
            <v>0</v>
          </cell>
          <cell r="H148">
            <v>4389</v>
          </cell>
          <cell r="I148">
            <v>0</v>
          </cell>
          <cell r="P148">
            <v>30.555524999999999</v>
          </cell>
          <cell r="Q148">
            <v>155.97112899999999</v>
          </cell>
          <cell r="R148">
            <v>16.077697999999998</v>
          </cell>
          <cell r="S148">
            <v>49.063895999999993</v>
          </cell>
          <cell r="T148">
            <v>0</v>
          </cell>
          <cell r="W148">
            <v>18.904950077540988</v>
          </cell>
          <cell r="X148">
            <v>22.29</v>
          </cell>
          <cell r="Y148">
            <v>4.0999999999999996</v>
          </cell>
          <cell r="Z148">
            <v>1.6</v>
          </cell>
          <cell r="AA148">
            <v>10.14</v>
          </cell>
          <cell r="AB148">
            <v>2.4300000000000002</v>
          </cell>
          <cell r="AC148">
            <v>4.0199999999999996</v>
          </cell>
          <cell r="AD148">
            <v>0</v>
          </cell>
          <cell r="AE148">
            <v>16.809999999999999</v>
          </cell>
          <cell r="AF148">
            <v>16.809999999999999</v>
          </cell>
          <cell r="AG148">
            <v>0</v>
          </cell>
          <cell r="AJ148">
            <v>90.550317658059029</v>
          </cell>
          <cell r="AK148">
            <v>121.10943633038586</v>
          </cell>
          <cell r="AL148">
            <v>71.637796573091009</v>
          </cell>
          <cell r="AX148">
            <v>305.39999999999998</v>
          </cell>
          <cell r="AY148">
            <v>2407.1999999999998</v>
          </cell>
          <cell r="AZ148">
            <v>1587.6</v>
          </cell>
          <cell r="BA148">
            <v>167.89999999999998</v>
          </cell>
          <cell r="BB148">
            <v>509.40000000000009</v>
          </cell>
          <cell r="BC148">
            <v>0</v>
          </cell>
          <cell r="BD148">
            <v>39987</v>
          </cell>
          <cell r="BE148">
            <v>0</v>
          </cell>
        </row>
        <row r="149">
          <cell r="A149">
            <v>198911</v>
          </cell>
          <cell r="B149">
            <v>31.3</v>
          </cell>
          <cell r="C149">
            <v>279.3</v>
          </cell>
          <cell r="D149">
            <v>170.6</v>
          </cell>
          <cell r="E149">
            <v>17.399999999999999</v>
          </cell>
          <cell r="F149">
            <v>55.6</v>
          </cell>
          <cell r="G149">
            <v>0</v>
          </cell>
          <cell r="H149">
            <v>4352</v>
          </cell>
          <cell r="I149">
            <v>0</v>
          </cell>
          <cell r="P149">
            <v>29.427320999999996</v>
          </cell>
          <cell r="Q149">
            <v>154.43223799999998</v>
          </cell>
          <cell r="R149">
            <v>15.370985999999998</v>
          </cell>
          <cell r="S149">
            <v>46.393751999999992</v>
          </cell>
          <cell r="T149">
            <v>0</v>
          </cell>
          <cell r="W149">
            <v>18.548513391067971</v>
          </cell>
          <cell r="X149">
            <v>21.599999999999998</v>
          </cell>
          <cell r="Y149">
            <v>3.94</v>
          </cell>
          <cell r="Z149">
            <v>1.49</v>
          </cell>
          <cell r="AA149">
            <v>10.039999999999999</v>
          </cell>
          <cell r="AB149">
            <v>2.33</v>
          </cell>
          <cell r="AC149">
            <v>3.8</v>
          </cell>
          <cell r="AD149">
            <v>0</v>
          </cell>
          <cell r="AE149">
            <v>16.66</v>
          </cell>
          <cell r="AF149">
            <v>16.66</v>
          </cell>
          <cell r="AG149">
            <v>0</v>
          </cell>
          <cell r="AJ149">
            <v>88.722240189381779</v>
          </cell>
          <cell r="AK149">
            <v>117.36042282352331</v>
          </cell>
          <cell r="AL149">
            <v>70.998553890999176</v>
          </cell>
          <cell r="AX149">
            <v>336.7</v>
          </cell>
          <cell r="AY149">
            <v>2686.5</v>
          </cell>
          <cell r="AZ149">
            <v>1758.1999999999998</v>
          </cell>
          <cell r="BA149">
            <v>185.29999999999998</v>
          </cell>
          <cell r="BB149">
            <v>565.00000000000011</v>
          </cell>
          <cell r="BC149">
            <v>0</v>
          </cell>
          <cell r="BD149">
            <v>44339</v>
          </cell>
          <cell r="BE149">
            <v>0</v>
          </cell>
        </row>
        <row r="150">
          <cell r="A150">
            <v>198912</v>
          </cell>
          <cell r="B150">
            <v>31.5</v>
          </cell>
          <cell r="C150">
            <v>267.89999999999998</v>
          </cell>
          <cell r="D150">
            <v>174</v>
          </cell>
          <cell r="E150">
            <v>17.7</v>
          </cell>
          <cell r="F150">
            <v>55.9</v>
          </cell>
          <cell r="G150">
            <v>0</v>
          </cell>
          <cell r="H150">
            <v>3258</v>
          </cell>
          <cell r="I150">
            <v>0</v>
          </cell>
          <cell r="P150">
            <v>29.615355000000001</v>
          </cell>
          <cell r="Q150">
            <v>157.51002</v>
          </cell>
          <cell r="R150">
            <v>15.636002999999999</v>
          </cell>
          <cell r="S150">
            <v>46.644077999999993</v>
          </cell>
          <cell r="T150">
            <v>0</v>
          </cell>
          <cell r="W150">
            <v>16.048235898865634</v>
          </cell>
          <cell r="X150">
            <v>21.830000000000002</v>
          </cell>
          <cell r="Y150">
            <v>3.97</v>
          </cell>
          <cell r="Z150">
            <v>1.43</v>
          </cell>
          <cell r="AA150">
            <v>10.24</v>
          </cell>
          <cell r="AB150">
            <v>2.37</v>
          </cell>
          <cell r="AC150">
            <v>3.82</v>
          </cell>
          <cell r="AD150">
            <v>0</v>
          </cell>
          <cell r="AE150">
            <v>12.47</v>
          </cell>
          <cell r="AF150">
            <v>12.47</v>
          </cell>
          <cell r="AG150">
            <v>0</v>
          </cell>
          <cell r="AJ150">
            <v>78.170039759552651</v>
          </cell>
          <cell r="AK150">
            <v>118.6100939924775</v>
          </cell>
          <cell r="AL150">
            <v>53.142374971234084</v>
          </cell>
          <cell r="AX150">
            <v>368.2</v>
          </cell>
          <cell r="AY150">
            <v>2954.4</v>
          </cell>
          <cell r="AZ150">
            <v>1932.1999999999998</v>
          </cell>
          <cell r="BA150">
            <v>202.99999999999997</v>
          </cell>
          <cell r="BB150">
            <v>620.90000000000009</v>
          </cell>
          <cell r="BC150">
            <v>0</v>
          </cell>
          <cell r="BD150">
            <v>47597</v>
          </cell>
          <cell r="BE150">
            <v>0</v>
          </cell>
        </row>
        <row r="151">
          <cell r="A151">
            <v>199001</v>
          </cell>
          <cell r="B151">
            <v>28.7</v>
          </cell>
          <cell r="C151">
            <v>249.4</v>
          </cell>
          <cell r="D151">
            <v>159.9</v>
          </cell>
          <cell r="E151">
            <v>16</v>
          </cell>
          <cell r="F151">
            <v>42.1</v>
          </cell>
          <cell r="G151">
            <v>0</v>
          </cell>
          <cell r="H151">
            <v>3614</v>
          </cell>
          <cell r="I151">
            <v>0</v>
          </cell>
          <cell r="P151">
            <v>26.982878999999997</v>
          </cell>
          <cell r="Q151">
            <v>144.74627699999999</v>
          </cell>
          <cell r="R151">
            <v>14.13424</v>
          </cell>
          <cell r="S151">
            <v>35.129081999999997</v>
          </cell>
          <cell r="T151">
            <v>0</v>
          </cell>
          <cell r="W151">
            <v>15.957887487149103</v>
          </cell>
          <cell r="X151">
            <v>19.38</v>
          </cell>
          <cell r="Y151">
            <v>3.62</v>
          </cell>
          <cell r="Z151">
            <v>1.33</v>
          </cell>
          <cell r="AA151">
            <v>9.41</v>
          </cell>
          <cell r="AB151">
            <v>2.14</v>
          </cell>
          <cell r="AC151">
            <v>2.88</v>
          </cell>
          <cell r="AD151">
            <v>0</v>
          </cell>
          <cell r="AE151">
            <v>13.84</v>
          </cell>
          <cell r="AF151">
            <v>13.84</v>
          </cell>
          <cell r="AG151">
            <v>0</v>
          </cell>
          <cell r="AJ151">
            <v>76.68754956265407</v>
          </cell>
          <cell r="AK151">
            <v>105.29837936666119</v>
          </cell>
          <cell r="AL151">
            <v>58.980791467672788</v>
          </cell>
          <cell r="AX151">
            <v>28.7</v>
          </cell>
          <cell r="AY151">
            <v>249.4</v>
          </cell>
          <cell r="AZ151">
            <v>159.9</v>
          </cell>
          <cell r="BA151">
            <v>16</v>
          </cell>
          <cell r="BB151">
            <v>42.1</v>
          </cell>
          <cell r="BC151">
            <v>0</v>
          </cell>
          <cell r="BD151">
            <v>3614</v>
          </cell>
          <cell r="BE151">
            <v>0</v>
          </cell>
        </row>
        <row r="152">
          <cell r="A152">
            <v>199002</v>
          </cell>
          <cell r="B152">
            <v>28.2</v>
          </cell>
          <cell r="C152">
            <v>206.5</v>
          </cell>
          <cell r="D152">
            <v>156.69999999999999</v>
          </cell>
          <cell r="E152">
            <v>16.8</v>
          </cell>
          <cell r="F152">
            <v>49.7</v>
          </cell>
          <cell r="G152">
            <v>0</v>
          </cell>
          <cell r="H152">
            <v>3727</v>
          </cell>
          <cell r="I152">
            <v>0</v>
          </cell>
          <cell r="P152">
            <v>26.512794</v>
          </cell>
          <cell r="Q152">
            <v>141.84954099999999</v>
          </cell>
          <cell r="R152">
            <v>14.840952</v>
          </cell>
          <cell r="S152">
            <v>41.470674000000002</v>
          </cell>
          <cell r="T152">
            <v>0</v>
          </cell>
          <cell r="W152">
            <v>16.280846242311242</v>
          </cell>
          <cell r="X152">
            <v>19.53</v>
          </cell>
          <cell r="Y152">
            <v>3.55</v>
          </cell>
          <cell r="Z152">
            <v>1.1000000000000001</v>
          </cell>
          <cell r="AA152">
            <v>9.23</v>
          </cell>
          <cell r="AB152">
            <v>2.25</v>
          </cell>
          <cell r="AC152">
            <v>3.4</v>
          </cell>
          <cell r="AD152">
            <v>0</v>
          </cell>
          <cell r="AE152">
            <v>14.27</v>
          </cell>
          <cell r="AF152">
            <v>14.27</v>
          </cell>
          <cell r="AG152">
            <v>0</v>
          </cell>
          <cell r="AJ152">
            <v>78.131067784070197</v>
          </cell>
          <cell r="AK152">
            <v>106.11338230293568</v>
          </cell>
          <cell r="AL152">
            <v>60.813287156336038</v>
          </cell>
          <cell r="AX152">
            <v>56.9</v>
          </cell>
          <cell r="AY152">
            <v>455.9</v>
          </cell>
          <cell r="AZ152">
            <v>316.60000000000002</v>
          </cell>
          <cell r="BA152">
            <v>32.799999999999997</v>
          </cell>
          <cell r="BB152">
            <v>91.800000000000011</v>
          </cell>
          <cell r="BC152">
            <v>0</v>
          </cell>
          <cell r="BD152">
            <v>7341</v>
          </cell>
          <cell r="BE152">
            <v>0</v>
          </cell>
        </row>
        <row r="153">
          <cell r="A153">
            <v>199003</v>
          </cell>
          <cell r="B153">
            <v>19.5</v>
          </cell>
          <cell r="C153">
            <v>212.2</v>
          </cell>
          <cell r="D153">
            <v>165.5</v>
          </cell>
          <cell r="E153">
            <v>17.899999999999999</v>
          </cell>
          <cell r="F153">
            <v>55.2</v>
          </cell>
          <cell r="G153">
            <v>0</v>
          </cell>
          <cell r="H153">
            <v>4333</v>
          </cell>
          <cell r="I153">
            <v>0</v>
          </cell>
          <cell r="P153">
            <v>18.333314999999999</v>
          </cell>
          <cell r="Q153">
            <v>149.81556499999999</v>
          </cell>
          <cell r="R153">
            <v>15.812680999999998</v>
          </cell>
          <cell r="S153">
            <v>46.059983999999993</v>
          </cell>
          <cell r="T153">
            <v>0</v>
          </cell>
          <cell r="W153">
            <v>17.698641464392132</v>
          </cell>
          <cell r="X153">
            <v>19.490000000000002</v>
          </cell>
          <cell r="Y153">
            <v>2.46</v>
          </cell>
          <cell r="Z153">
            <v>1.1299999999999999</v>
          </cell>
          <cell r="AA153">
            <v>9.74</v>
          </cell>
          <cell r="AB153">
            <v>2.39</v>
          </cell>
          <cell r="AC153">
            <v>3.77</v>
          </cell>
          <cell r="AD153">
            <v>0</v>
          </cell>
          <cell r="AE153">
            <v>16.59</v>
          </cell>
          <cell r="AF153">
            <v>16.59</v>
          </cell>
          <cell r="AG153">
            <v>0</v>
          </cell>
          <cell r="AJ153">
            <v>84.155251542678798</v>
          </cell>
          <cell r="AK153">
            <v>105.89604818659582</v>
          </cell>
          <cell r="AL153">
            <v>70.700240639356323</v>
          </cell>
          <cell r="AX153">
            <v>76.400000000000006</v>
          </cell>
          <cell r="AY153">
            <v>668.09999999999991</v>
          </cell>
          <cell r="AZ153">
            <v>482.1</v>
          </cell>
          <cell r="BA153">
            <v>50.699999999999996</v>
          </cell>
          <cell r="BB153">
            <v>147</v>
          </cell>
          <cell r="BC153">
            <v>0</v>
          </cell>
          <cell r="BD153">
            <v>11674</v>
          </cell>
          <cell r="BE153">
            <v>0</v>
          </cell>
        </row>
        <row r="154">
          <cell r="A154">
            <v>199004</v>
          </cell>
          <cell r="B154">
            <v>10.199999999999999</v>
          </cell>
          <cell r="C154">
            <v>163.30000000000001</v>
          </cell>
          <cell r="D154">
            <v>158.1</v>
          </cell>
          <cell r="E154">
            <v>18.5</v>
          </cell>
          <cell r="F154">
            <v>51</v>
          </cell>
          <cell r="G154">
            <v>0</v>
          </cell>
          <cell r="H154">
            <v>4141</v>
          </cell>
          <cell r="I154">
            <v>0</v>
          </cell>
          <cell r="P154">
            <v>9.5897339999999982</v>
          </cell>
          <cell r="Q154">
            <v>143.116863</v>
          </cell>
          <cell r="R154">
            <v>16.342715000000002</v>
          </cell>
          <cell r="S154">
            <v>42.555419999999998</v>
          </cell>
          <cell r="T154">
            <v>0</v>
          </cell>
          <cell r="W154">
            <v>16.456372649810938</v>
          </cell>
          <cell r="X154">
            <v>17.420000000000002</v>
          </cell>
          <cell r="Y154">
            <v>1.29</v>
          </cell>
          <cell r="Z154">
            <v>0.87</v>
          </cell>
          <cell r="AA154">
            <v>9.31</v>
          </cell>
          <cell r="AB154">
            <v>2.4700000000000002</v>
          </cell>
          <cell r="AC154">
            <v>3.48</v>
          </cell>
          <cell r="AD154">
            <v>0</v>
          </cell>
          <cell r="AE154">
            <v>15.86</v>
          </cell>
          <cell r="AF154">
            <v>15.86</v>
          </cell>
          <cell r="AG154">
            <v>0</v>
          </cell>
          <cell r="AJ154">
            <v>77.93393501303963</v>
          </cell>
          <cell r="AK154">
            <v>94.649007666008174</v>
          </cell>
          <cell r="AL154">
            <v>67.589259586509414</v>
          </cell>
          <cell r="AX154">
            <v>86.600000000000009</v>
          </cell>
          <cell r="AY154">
            <v>831.39999999999986</v>
          </cell>
          <cell r="AZ154">
            <v>640.20000000000005</v>
          </cell>
          <cell r="BA154">
            <v>69.199999999999989</v>
          </cell>
          <cell r="BB154">
            <v>198</v>
          </cell>
          <cell r="BC154">
            <v>0</v>
          </cell>
          <cell r="BD154">
            <v>15815</v>
          </cell>
          <cell r="BE154">
            <v>0</v>
          </cell>
        </row>
        <row r="155">
          <cell r="A155">
            <v>199005</v>
          </cell>
          <cell r="B155">
            <v>28.9</v>
          </cell>
          <cell r="C155">
            <v>180.6</v>
          </cell>
          <cell r="D155">
            <v>157.9</v>
          </cell>
          <cell r="E155">
            <v>17.399999999999999</v>
          </cell>
          <cell r="F155">
            <v>49.2</v>
          </cell>
          <cell r="G155">
            <v>0</v>
          </cell>
          <cell r="H155">
            <v>4258</v>
          </cell>
          <cell r="I155">
            <v>0</v>
          </cell>
          <cell r="P155">
            <v>27.170912999999995</v>
          </cell>
          <cell r="Q155">
            <v>142.93581700000001</v>
          </cell>
          <cell r="R155">
            <v>15.370985999999998</v>
          </cell>
          <cell r="S155">
            <v>41.053463999999991</v>
          </cell>
          <cell r="T155">
            <v>0</v>
          </cell>
          <cell r="W155">
            <v>17.561557528446215</v>
          </cell>
          <cell r="X155">
            <v>19.600000000000001</v>
          </cell>
          <cell r="Y155">
            <v>3.64</v>
          </cell>
          <cell r="Z155">
            <v>0.97</v>
          </cell>
          <cell r="AA155">
            <v>9.3000000000000007</v>
          </cell>
          <cell r="AB155">
            <v>2.33</v>
          </cell>
          <cell r="AC155">
            <v>3.36</v>
          </cell>
          <cell r="AD155">
            <v>0</v>
          </cell>
          <cell r="AE155">
            <v>16.3</v>
          </cell>
          <cell r="AF155">
            <v>16.3</v>
          </cell>
          <cell r="AG155">
            <v>0</v>
          </cell>
          <cell r="AJ155">
            <v>83.620325894966044</v>
          </cell>
          <cell r="AK155">
            <v>106.49371700653043</v>
          </cell>
          <cell r="AL155">
            <v>69.464371453978799</v>
          </cell>
          <cell r="AX155">
            <v>115.5</v>
          </cell>
          <cell r="AY155">
            <v>1011.9999999999999</v>
          </cell>
          <cell r="AZ155">
            <v>798.1</v>
          </cell>
          <cell r="BA155">
            <v>86.6</v>
          </cell>
          <cell r="BB155">
            <v>247.2</v>
          </cell>
          <cell r="BC155">
            <v>0</v>
          </cell>
          <cell r="BD155">
            <v>20073</v>
          </cell>
          <cell r="BE155">
            <v>0</v>
          </cell>
        </row>
        <row r="156">
          <cell r="A156">
            <v>199006</v>
          </cell>
          <cell r="B156">
            <v>29.2</v>
          </cell>
          <cell r="C156">
            <v>165.4</v>
          </cell>
          <cell r="D156">
            <v>160.69999999999999</v>
          </cell>
          <cell r="E156">
            <v>17</v>
          </cell>
          <cell r="F156">
            <v>49.1</v>
          </cell>
          <cell r="G156">
            <v>0</v>
          </cell>
          <cell r="H156">
            <v>4033</v>
          </cell>
          <cell r="I156">
            <v>0</v>
          </cell>
          <cell r="P156">
            <v>27.452963999999998</v>
          </cell>
          <cell r="Q156">
            <v>145.47046099999997</v>
          </cell>
          <cell r="R156">
            <v>15.017629999999999</v>
          </cell>
          <cell r="S156">
            <v>40.970022</v>
          </cell>
          <cell r="T156">
            <v>0</v>
          </cell>
          <cell r="W156">
            <v>17.045618672567912</v>
          </cell>
          <cell r="X156">
            <v>19.640000000000004</v>
          </cell>
          <cell r="Y156">
            <v>3.68</v>
          </cell>
          <cell r="Z156">
            <v>0.88</v>
          </cell>
          <cell r="AA156">
            <v>9.4600000000000009</v>
          </cell>
          <cell r="AB156">
            <v>2.27</v>
          </cell>
          <cell r="AC156">
            <v>3.35</v>
          </cell>
          <cell r="AD156">
            <v>0</v>
          </cell>
          <cell r="AE156">
            <v>15.44</v>
          </cell>
          <cell r="AF156">
            <v>15.44</v>
          </cell>
          <cell r="AG156">
            <v>0</v>
          </cell>
          <cell r="AJ156">
            <v>81.43950935231031</v>
          </cell>
          <cell r="AK156">
            <v>106.71105112287029</v>
          </cell>
          <cell r="AL156">
            <v>65.799380076652298</v>
          </cell>
          <cell r="AX156">
            <v>144.69999999999999</v>
          </cell>
          <cell r="AY156">
            <v>1177.3999999999999</v>
          </cell>
          <cell r="AZ156">
            <v>958.8</v>
          </cell>
          <cell r="BA156">
            <v>103.6</v>
          </cell>
          <cell r="BB156">
            <v>296.3</v>
          </cell>
          <cell r="BC156">
            <v>0</v>
          </cell>
          <cell r="BD156">
            <v>24106</v>
          </cell>
          <cell r="BE156">
            <v>0</v>
          </cell>
        </row>
        <row r="157">
          <cell r="A157">
            <v>199007</v>
          </cell>
          <cell r="B157">
            <v>29.8</v>
          </cell>
          <cell r="C157">
            <v>195.6</v>
          </cell>
          <cell r="D157">
            <v>159.9</v>
          </cell>
          <cell r="E157">
            <v>18.2</v>
          </cell>
          <cell r="F157">
            <v>50.3</v>
          </cell>
          <cell r="G157">
            <v>0</v>
          </cell>
          <cell r="H157">
            <v>4041</v>
          </cell>
          <cell r="I157">
            <v>0</v>
          </cell>
          <cell r="P157">
            <v>28.017066</v>
          </cell>
          <cell r="Q157">
            <v>144.74627699999999</v>
          </cell>
          <cell r="R157">
            <v>16.077697999999998</v>
          </cell>
          <cell r="S157">
            <v>41.971325999999991</v>
          </cell>
          <cell r="T157">
            <v>0</v>
          </cell>
          <cell r="W157">
            <v>17.236180539824705</v>
          </cell>
          <cell r="X157">
            <v>20.09</v>
          </cell>
          <cell r="Y157">
            <v>3.76</v>
          </cell>
          <cell r="Z157">
            <v>1.05</v>
          </cell>
          <cell r="AA157">
            <v>9.41</v>
          </cell>
          <cell r="AB157">
            <v>2.4300000000000002</v>
          </cell>
          <cell r="AC157">
            <v>3.44</v>
          </cell>
          <cell r="AD157">
            <v>0</v>
          </cell>
          <cell r="AE157">
            <v>15.47</v>
          </cell>
          <cell r="AF157">
            <v>15.47</v>
          </cell>
          <cell r="AG157">
            <v>0</v>
          </cell>
          <cell r="AJ157">
            <v>82.453185460325372</v>
          </cell>
          <cell r="AK157">
            <v>109.15605993169368</v>
          </cell>
          <cell r="AL157">
            <v>65.927228613070682</v>
          </cell>
          <cell r="AX157">
            <v>174.5</v>
          </cell>
          <cell r="AY157">
            <v>1372.9999999999998</v>
          </cell>
          <cell r="AZ157">
            <v>1118.7</v>
          </cell>
          <cell r="BA157">
            <v>121.8</v>
          </cell>
          <cell r="BB157">
            <v>346.6</v>
          </cell>
          <cell r="BC157">
            <v>0</v>
          </cell>
          <cell r="BD157">
            <v>28147</v>
          </cell>
          <cell r="BE157">
            <v>0</v>
          </cell>
        </row>
        <row r="158">
          <cell r="A158">
            <v>199008</v>
          </cell>
          <cell r="B158">
            <v>29.5</v>
          </cell>
          <cell r="C158">
            <v>154.30000000000001</v>
          </cell>
          <cell r="D158">
            <v>162</v>
          </cell>
          <cell r="E158">
            <v>17.100000000000001</v>
          </cell>
          <cell r="F158">
            <v>50.6</v>
          </cell>
          <cell r="G158">
            <v>0</v>
          </cell>
          <cell r="H158">
            <v>4009</v>
          </cell>
          <cell r="I158">
            <v>0</v>
          </cell>
          <cell r="P158">
            <v>27.735014999999997</v>
          </cell>
          <cell r="Q158">
            <v>146.64725999999999</v>
          </cell>
          <cell r="R158">
            <v>15.105969</v>
          </cell>
          <cell r="S158">
            <v>42.221651999999992</v>
          </cell>
          <cell r="T158">
            <v>0</v>
          </cell>
          <cell r="W158">
            <v>17.062659917405771</v>
          </cell>
          <cell r="X158">
            <v>19.829999999999998</v>
          </cell>
          <cell r="Y158">
            <v>3.72</v>
          </cell>
          <cell r="Z158">
            <v>0.82</v>
          </cell>
          <cell r="AA158">
            <v>9.5399999999999991</v>
          </cell>
          <cell r="AB158">
            <v>2.29</v>
          </cell>
          <cell r="AC158">
            <v>3.46</v>
          </cell>
          <cell r="AD158">
            <v>0</v>
          </cell>
          <cell r="AE158">
            <v>15.35</v>
          </cell>
          <cell r="AF158">
            <v>15.35</v>
          </cell>
          <cell r="AG158">
            <v>0</v>
          </cell>
          <cell r="AJ158">
            <v>81.597241752593945</v>
          </cell>
          <cell r="AK158">
            <v>107.74338817548458</v>
          </cell>
          <cell r="AL158">
            <v>65.415834467397204</v>
          </cell>
          <cell r="AX158">
            <v>204</v>
          </cell>
          <cell r="AY158">
            <v>1527.2999999999997</v>
          </cell>
          <cell r="AZ158">
            <v>1280.7</v>
          </cell>
          <cell r="BA158">
            <v>138.9</v>
          </cell>
          <cell r="BB158">
            <v>397.20000000000005</v>
          </cell>
          <cell r="BC158">
            <v>0</v>
          </cell>
          <cell r="BD158">
            <v>32156</v>
          </cell>
          <cell r="BE158">
            <v>0</v>
          </cell>
        </row>
        <row r="159">
          <cell r="A159">
            <v>199009</v>
          </cell>
          <cell r="B159">
            <v>29.8</v>
          </cell>
          <cell r="C159">
            <v>178.1</v>
          </cell>
          <cell r="D159">
            <v>163.1</v>
          </cell>
          <cell r="E159">
            <v>18.100000000000001</v>
          </cell>
          <cell r="F159">
            <v>50.1</v>
          </cell>
          <cell r="G159">
            <v>0</v>
          </cell>
          <cell r="H159">
            <v>3845</v>
          </cell>
          <cell r="I159">
            <v>0</v>
          </cell>
          <cell r="P159">
            <v>28.017066</v>
          </cell>
          <cell r="Q159">
            <v>147.643013</v>
          </cell>
          <cell r="R159">
            <v>15.989359000000002</v>
          </cell>
          <cell r="S159">
            <v>41.804442000000002</v>
          </cell>
          <cell r="T159">
            <v>0</v>
          </cell>
          <cell r="W159">
            <v>16.79583556953423</v>
          </cell>
          <cell r="X159">
            <v>20.149999999999999</v>
          </cell>
          <cell r="Y159">
            <v>3.76</v>
          </cell>
          <cell r="Z159">
            <v>0.95</v>
          </cell>
          <cell r="AA159">
            <v>9.6</v>
          </cell>
          <cell r="AB159">
            <v>2.42</v>
          </cell>
          <cell r="AC159">
            <v>3.42</v>
          </cell>
          <cell r="AD159">
            <v>0</v>
          </cell>
          <cell r="AE159">
            <v>14.72</v>
          </cell>
          <cell r="AF159">
            <v>14.72</v>
          </cell>
          <cell r="AG159">
            <v>0</v>
          </cell>
          <cell r="AJ159">
            <v>80.603480027584595</v>
          </cell>
          <cell r="AK159">
            <v>109.48206110620346</v>
          </cell>
          <cell r="AL159">
            <v>62.73101520261153</v>
          </cell>
          <cell r="AX159">
            <v>233.8</v>
          </cell>
          <cell r="AY159">
            <v>1705.3999999999996</v>
          </cell>
          <cell r="AZ159">
            <v>1443.8</v>
          </cell>
          <cell r="BA159">
            <v>157</v>
          </cell>
          <cell r="BB159">
            <v>447.30000000000007</v>
          </cell>
          <cell r="BC159">
            <v>0</v>
          </cell>
          <cell r="BD159">
            <v>36001</v>
          </cell>
          <cell r="BE159">
            <v>0</v>
          </cell>
        </row>
        <row r="160">
          <cell r="A160">
            <v>199010</v>
          </cell>
          <cell r="B160">
            <v>28</v>
          </cell>
          <cell r="C160">
            <v>113.2</v>
          </cell>
          <cell r="D160">
            <v>161.80000000000001</v>
          </cell>
          <cell r="E160">
            <v>17.7</v>
          </cell>
          <cell r="F160">
            <v>47.7</v>
          </cell>
          <cell r="G160">
            <v>0</v>
          </cell>
          <cell r="H160">
            <v>3812</v>
          </cell>
          <cell r="I160">
            <v>0</v>
          </cell>
          <cell r="P160">
            <v>26.324759999999998</v>
          </cell>
          <cell r="Q160">
            <v>146.46621400000001</v>
          </cell>
          <cell r="R160">
            <v>15.636002999999999</v>
          </cell>
          <cell r="S160">
            <v>39.801833999999999</v>
          </cell>
          <cell r="T160">
            <v>0</v>
          </cell>
          <cell r="W160">
            <v>16.392940851034169</v>
          </cell>
          <cell r="X160">
            <v>19.29</v>
          </cell>
          <cell r="Y160">
            <v>3.53</v>
          </cell>
          <cell r="Z160">
            <v>0.6</v>
          </cell>
          <cell r="AA160">
            <v>9.5299999999999994</v>
          </cell>
          <cell r="AB160">
            <v>2.37</v>
          </cell>
          <cell r="AC160">
            <v>3.26</v>
          </cell>
          <cell r="AD160">
            <v>0</v>
          </cell>
          <cell r="AE160">
            <v>14.6</v>
          </cell>
          <cell r="AF160">
            <v>14.6</v>
          </cell>
          <cell r="AG160">
            <v>0</v>
          </cell>
          <cell r="AJ160">
            <v>78.501265907777025</v>
          </cell>
          <cell r="AK160">
            <v>104.80937760489653</v>
          </cell>
          <cell r="AL160">
            <v>62.21962105693806</v>
          </cell>
          <cell r="AX160">
            <v>261.8</v>
          </cell>
          <cell r="AY160">
            <v>1818.5999999999997</v>
          </cell>
          <cell r="AZ160">
            <v>1605.6</v>
          </cell>
          <cell r="BA160">
            <v>174.7</v>
          </cell>
          <cell r="BB160">
            <v>495.00000000000006</v>
          </cell>
          <cell r="BC160">
            <v>0</v>
          </cell>
          <cell r="BD160">
            <v>39813</v>
          </cell>
          <cell r="BE160">
            <v>0</v>
          </cell>
        </row>
      </sheetData>
      <sheetData sheetId="1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K6" t="str">
            <v>PREC79</v>
          </cell>
          <cell r="L6">
            <v>0.134051</v>
          </cell>
          <cell r="M6">
            <v>6.5038600000000002E-2</v>
          </cell>
          <cell r="N6">
            <v>0.15127589999999999</v>
          </cell>
          <cell r="O6">
            <v>8.1885799999999995E-2</v>
          </cell>
          <cell r="P6">
            <v>2.11524</v>
          </cell>
          <cell r="R6" t="str">
            <v>PREC79</v>
          </cell>
          <cell r="T6">
            <v>5.3439999999999998E-3</v>
          </cell>
          <cell r="Y6">
            <v>3.8289999999999999E-3</v>
          </cell>
          <cell r="Z6">
            <v>7.8859999999999998E-4</v>
          </cell>
          <cell r="AB6" t="str">
            <v>PREC79</v>
          </cell>
          <cell r="AC6">
            <v>0.134051</v>
          </cell>
          <cell r="AD6">
            <v>6.5038600000000002E-2</v>
          </cell>
          <cell r="AE6">
            <v>0.15127589999999999</v>
          </cell>
          <cell r="AF6">
            <v>8.1885799999999995E-2</v>
          </cell>
          <cell r="AG6">
            <v>2.11524</v>
          </cell>
        </row>
        <row r="7">
          <cell r="A7">
            <v>199201</v>
          </cell>
          <cell r="B7">
            <v>34</v>
          </cell>
          <cell r="C7">
            <v>187.9</v>
          </cell>
          <cell r="D7">
            <v>135.80000000000001</v>
          </cell>
          <cell r="E7">
            <v>17.399999999999999</v>
          </cell>
          <cell r="F7">
            <v>51.9</v>
          </cell>
          <cell r="G7">
            <v>2.04</v>
          </cell>
          <cell r="H7">
            <v>3301.6</v>
          </cell>
          <cell r="I7">
            <v>774.33418719211829</v>
          </cell>
          <cell r="K7">
            <v>199201</v>
          </cell>
          <cell r="L7">
            <v>31.965779999999999</v>
          </cell>
          <cell r="M7">
            <v>122.930234</v>
          </cell>
          <cell r="N7">
            <v>15.370985999999998</v>
          </cell>
          <cell r="O7">
            <v>43.306398000000002</v>
          </cell>
          <cell r="P7">
            <v>1.9788407999999997</v>
          </cell>
        </row>
        <row r="8">
          <cell r="A8">
            <v>199202</v>
          </cell>
          <cell r="B8">
            <v>32.200000000000003</v>
          </cell>
          <cell r="C8">
            <v>2.5</v>
          </cell>
          <cell r="D8">
            <v>127.2</v>
          </cell>
          <cell r="E8">
            <v>17.100000000000001</v>
          </cell>
          <cell r="F8">
            <v>50.8</v>
          </cell>
          <cell r="G8">
            <v>2.0699999999999998</v>
          </cell>
          <cell r="H8">
            <v>3181.8</v>
          </cell>
          <cell r="I8">
            <v>772.11627906976742</v>
          </cell>
          <cell r="K8">
            <v>199202</v>
          </cell>
          <cell r="L8">
            <v>30.273474</v>
          </cell>
          <cell r="M8">
            <v>115.14525599999999</v>
          </cell>
          <cell r="N8">
            <v>15.105969</v>
          </cell>
          <cell r="O8">
            <v>42.388535999999995</v>
          </cell>
          <cell r="P8">
            <v>2.0079413999999995</v>
          </cell>
        </row>
        <row r="9">
          <cell r="A9">
            <v>199203</v>
          </cell>
          <cell r="B9">
            <v>31</v>
          </cell>
          <cell r="C9">
            <v>88.1</v>
          </cell>
          <cell r="D9">
            <v>134.4</v>
          </cell>
          <cell r="E9">
            <v>16.8</v>
          </cell>
          <cell r="F9">
            <v>51.1</v>
          </cell>
          <cell r="G9">
            <v>2.04</v>
          </cell>
          <cell r="H9">
            <v>3443.2</v>
          </cell>
          <cell r="I9">
            <v>721.56321839080454</v>
          </cell>
          <cell r="K9">
            <v>199203</v>
          </cell>
          <cell r="L9">
            <v>29.14527</v>
          </cell>
          <cell r="M9">
            <v>121.66291199999999</v>
          </cell>
          <cell r="N9">
            <v>14.840952</v>
          </cell>
          <cell r="O9">
            <v>42.638861999999996</v>
          </cell>
          <cell r="P9">
            <v>1.9788407999999997</v>
          </cell>
        </row>
        <row r="10">
          <cell r="A10">
            <v>199204</v>
          </cell>
          <cell r="B10">
            <v>32.700000000000003</v>
          </cell>
          <cell r="C10">
            <v>172.7</v>
          </cell>
          <cell r="D10">
            <v>139.80000000000001</v>
          </cell>
          <cell r="E10">
            <v>17</v>
          </cell>
          <cell r="F10">
            <v>50.1</v>
          </cell>
          <cell r="G10">
            <v>2.04</v>
          </cell>
          <cell r="H10">
            <v>3334.5</v>
          </cell>
          <cell r="I10">
            <v>697.54654442877302</v>
          </cell>
          <cell r="K10">
            <v>199204</v>
          </cell>
          <cell r="L10">
            <v>30.743559000000001</v>
          </cell>
          <cell r="M10">
            <v>126.55115400000001</v>
          </cell>
          <cell r="N10">
            <v>15.017629999999999</v>
          </cell>
          <cell r="O10">
            <v>41.804442000000002</v>
          </cell>
          <cell r="P10">
            <v>1.9788407999999997</v>
          </cell>
        </row>
        <row r="11">
          <cell r="A11">
            <v>199205</v>
          </cell>
          <cell r="B11">
            <v>30.2</v>
          </cell>
          <cell r="C11">
            <v>141</v>
          </cell>
          <cell r="D11">
            <v>134.1</v>
          </cell>
          <cell r="E11">
            <v>16.7</v>
          </cell>
          <cell r="F11">
            <v>52.5</v>
          </cell>
          <cell r="G11">
            <v>1.91</v>
          </cell>
          <cell r="H11">
            <v>3490.1</v>
          </cell>
          <cell r="I11">
            <v>710.22673796791423</v>
          </cell>
          <cell r="K11">
            <v>199205</v>
          </cell>
          <cell r="L11">
            <v>28.393134</v>
          </cell>
          <cell r="M11">
            <v>121.39134299999999</v>
          </cell>
          <cell r="N11">
            <v>14.752612999999998</v>
          </cell>
          <cell r="O11">
            <v>43.807049999999997</v>
          </cell>
          <cell r="P11">
            <v>1.8527381999999997</v>
          </cell>
        </row>
        <row r="12">
          <cell r="A12">
            <v>199206</v>
          </cell>
          <cell r="B12">
            <v>30.7</v>
          </cell>
          <cell r="C12">
            <v>167.6</v>
          </cell>
          <cell r="D12">
            <v>145</v>
          </cell>
          <cell r="E12">
            <v>18</v>
          </cell>
          <cell r="F12">
            <v>53.3</v>
          </cell>
          <cell r="G12">
            <v>1.95</v>
          </cell>
          <cell r="H12">
            <v>3498.8</v>
          </cell>
          <cell r="I12">
            <v>725.51069266980505</v>
          </cell>
          <cell r="K12">
            <v>199206</v>
          </cell>
          <cell r="L12">
            <v>28.863219000000001</v>
          </cell>
          <cell r="M12">
            <v>131.25834999999998</v>
          </cell>
          <cell r="N12">
            <v>15.901019999999999</v>
          </cell>
          <cell r="O12">
            <v>44.474585999999988</v>
          </cell>
          <cell r="P12">
            <v>1.8915389999999999</v>
          </cell>
        </row>
        <row r="13">
          <cell r="A13">
            <v>199207</v>
          </cell>
          <cell r="B13">
            <v>29.7</v>
          </cell>
          <cell r="C13">
            <v>128</v>
          </cell>
          <cell r="D13">
            <v>141.80000000000001</v>
          </cell>
          <cell r="E13">
            <v>18.2</v>
          </cell>
          <cell r="F13">
            <v>51.3</v>
          </cell>
          <cell r="G13">
            <v>2.0299999999999998</v>
          </cell>
          <cell r="H13">
            <v>3568.2</v>
          </cell>
          <cell r="I13">
            <v>733.07268093781852</v>
          </cell>
          <cell r="K13">
            <v>199207</v>
          </cell>
          <cell r="L13">
            <v>27.923048999999995</v>
          </cell>
          <cell r="M13">
            <v>128.361614</v>
          </cell>
          <cell r="N13">
            <v>16.077697999999998</v>
          </cell>
          <cell r="O13">
            <v>42.805745999999992</v>
          </cell>
          <cell r="P13">
            <v>1.9691405999999998</v>
          </cell>
        </row>
        <row r="14">
          <cell r="A14">
            <v>199208</v>
          </cell>
          <cell r="B14">
            <v>32.200000000000003</v>
          </cell>
          <cell r="C14">
            <v>188.9</v>
          </cell>
          <cell r="D14">
            <v>139.9</v>
          </cell>
          <cell r="E14">
            <v>18.3</v>
          </cell>
          <cell r="F14">
            <v>52</v>
          </cell>
          <cell r="G14">
            <v>2.0499999999999998</v>
          </cell>
          <cell r="H14">
            <v>3708.6</v>
          </cell>
          <cell r="I14">
            <v>712.22669853192224</v>
          </cell>
          <cell r="K14">
            <v>199208</v>
          </cell>
          <cell r="L14">
            <v>30.273474</v>
          </cell>
          <cell r="M14">
            <v>126.641677</v>
          </cell>
          <cell r="N14">
            <v>16.166037000000003</v>
          </cell>
          <cell r="O14">
            <v>43.389839999999992</v>
          </cell>
          <cell r="P14">
            <v>1.9885409999999997</v>
          </cell>
        </row>
        <row r="15">
          <cell r="A15">
            <v>199209</v>
          </cell>
          <cell r="B15">
            <v>29.2</v>
          </cell>
          <cell r="C15">
            <v>151.1</v>
          </cell>
          <cell r="D15">
            <v>135.1</v>
          </cell>
          <cell r="E15">
            <v>18.7</v>
          </cell>
          <cell r="F15">
            <v>51.8</v>
          </cell>
          <cell r="G15">
            <v>2.04</v>
          </cell>
          <cell r="H15">
            <v>3620.9</v>
          </cell>
          <cell r="I15">
            <v>707.59539406345937</v>
          </cell>
          <cell r="K15">
            <v>199209</v>
          </cell>
          <cell r="L15">
            <v>27.452963999999998</v>
          </cell>
          <cell r="M15">
            <v>122.296573</v>
          </cell>
          <cell r="N15">
            <v>16.519393000000001</v>
          </cell>
          <cell r="O15">
            <v>43.222955999999996</v>
          </cell>
          <cell r="P15">
            <v>1.9788407999999997</v>
          </cell>
        </row>
        <row r="16">
          <cell r="A16">
            <v>199210</v>
          </cell>
          <cell r="B16">
            <v>33.700000000000003</v>
          </cell>
          <cell r="C16">
            <v>159.80000000000001</v>
          </cell>
          <cell r="D16">
            <v>155.30000000000001</v>
          </cell>
          <cell r="E16">
            <v>19.399999999999999</v>
          </cell>
          <cell r="F16">
            <v>56.1</v>
          </cell>
          <cell r="G16">
            <v>2.0099999999999998</v>
          </cell>
          <cell r="H16">
            <v>3702.1</v>
          </cell>
          <cell r="I16">
            <v>715.66147172236504</v>
          </cell>
          <cell r="K16">
            <v>199210</v>
          </cell>
          <cell r="L16">
            <v>31.683729000000003</v>
          </cell>
          <cell r="M16">
            <v>140.58221900000001</v>
          </cell>
          <cell r="N16">
            <v>17.137765999999999</v>
          </cell>
          <cell r="O16">
            <v>46.810961999999996</v>
          </cell>
          <cell r="P16">
            <v>1.9497401999999997</v>
          </cell>
        </row>
        <row r="17">
          <cell r="A17">
            <v>199211</v>
          </cell>
          <cell r="B17">
            <v>30</v>
          </cell>
          <cell r="C17">
            <v>310.7</v>
          </cell>
          <cell r="D17">
            <v>146.30000000000001</v>
          </cell>
          <cell r="E17">
            <v>19.5</v>
          </cell>
          <cell r="F17">
            <v>54.9</v>
          </cell>
          <cell r="G17">
            <v>2.0099999999999998</v>
          </cell>
          <cell r="H17">
            <v>3618.8</v>
          </cell>
          <cell r="I17">
            <v>661.8881136950904</v>
          </cell>
          <cell r="K17">
            <v>199211</v>
          </cell>
          <cell r="L17">
            <v>28.205099999999998</v>
          </cell>
          <cell r="M17">
            <v>132.435149</v>
          </cell>
          <cell r="N17">
            <v>17.226105</v>
          </cell>
          <cell r="O17">
            <v>45.809657999999999</v>
          </cell>
          <cell r="P17">
            <v>1.9497401999999997</v>
          </cell>
        </row>
        <row r="18">
          <cell r="A18">
            <v>199212</v>
          </cell>
          <cell r="B18">
            <v>33.5</v>
          </cell>
          <cell r="C18">
            <v>278.39999999999998</v>
          </cell>
          <cell r="D18">
            <v>133</v>
          </cell>
          <cell r="E18">
            <v>16.899999999999999</v>
          </cell>
          <cell r="F18">
            <v>50.4</v>
          </cell>
          <cell r="G18">
            <v>2.0499999999999998</v>
          </cell>
          <cell r="H18">
            <v>3829</v>
          </cell>
          <cell r="I18">
            <v>764.32068174369056</v>
          </cell>
          <cell r="K18">
            <v>199212</v>
          </cell>
          <cell r="L18">
            <v>31.495695000000001</v>
          </cell>
          <cell r="M18">
            <v>120.39559</v>
          </cell>
          <cell r="N18">
            <v>14.929290999999999</v>
          </cell>
          <cell r="O18">
            <v>42.054767999999996</v>
          </cell>
          <cell r="P18">
            <v>1.9885409999999997</v>
          </cell>
        </row>
        <row r="19">
          <cell r="A19">
            <v>199301</v>
          </cell>
          <cell r="B19">
            <v>31.3</v>
          </cell>
          <cell r="C19">
            <v>279.89999999999998</v>
          </cell>
          <cell r="D19">
            <v>130.6</v>
          </cell>
          <cell r="E19">
            <v>17.2</v>
          </cell>
          <cell r="F19">
            <v>47.5</v>
          </cell>
          <cell r="G19">
            <v>2.0699999999999998</v>
          </cell>
          <cell r="H19">
            <v>3861.3</v>
          </cell>
          <cell r="I19">
            <v>716.5000985221676</v>
          </cell>
          <cell r="K19">
            <v>199301</v>
          </cell>
          <cell r="L19">
            <v>29.427320999999996</v>
          </cell>
          <cell r="M19">
            <v>118.223038</v>
          </cell>
          <cell r="N19">
            <v>15.194307999999999</v>
          </cell>
          <cell r="O19">
            <v>39.634949999999996</v>
          </cell>
          <cell r="P19">
            <v>2.0079413999999995</v>
          </cell>
        </row>
        <row r="20">
          <cell r="A20">
            <v>199302</v>
          </cell>
          <cell r="B20">
            <v>31.4</v>
          </cell>
          <cell r="C20">
            <v>267.5</v>
          </cell>
          <cell r="D20">
            <v>123</v>
          </cell>
          <cell r="E20">
            <v>15.9</v>
          </cell>
          <cell r="F20">
            <v>47.4</v>
          </cell>
          <cell r="G20">
            <v>2.1</v>
          </cell>
          <cell r="H20">
            <v>3421.5</v>
          </cell>
          <cell r="I20">
            <v>661.31541190382336</v>
          </cell>
          <cell r="K20">
            <v>199302</v>
          </cell>
          <cell r="L20">
            <v>29.521337999999997</v>
          </cell>
          <cell r="M20">
            <v>111.34329</v>
          </cell>
          <cell r="N20">
            <v>14.045901000000001</v>
          </cell>
          <cell r="O20">
            <v>39.551507999999991</v>
          </cell>
          <cell r="P20">
            <v>2.037042</v>
          </cell>
        </row>
        <row r="21">
          <cell r="A21">
            <v>199303</v>
          </cell>
          <cell r="B21">
            <v>32.799999999999997</v>
          </cell>
          <cell r="C21">
            <v>234.8</v>
          </cell>
          <cell r="D21">
            <v>137.30000000000001</v>
          </cell>
          <cell r="E21">
            <v>17.7</v>
          </cell>
          <cell r="F21">
            <v>50.8</v>
          </cell>
          <cell r="G21">
            <v>2.09</v>
          </cell>
          <cell r="H21">
            <v>3720.1</v>
          </cell>
          <cell r="I21">
            <v>711.21727518593639</v>
          </cell>
          <cell r="K21">
            <v>199303</v>
          </cell>
          <cell r="L21">
            <v>30.837575999999995</v>
          </cell>
          <cell r="M21">
            <v>124.288079</v>
          </cell>
          <cell r="N21">
            <v>15.636002999999999</v>
          </cell>
          <cell r="O21">
            <v>42.388535999999995</v>
          </cell>
          <cell r="P21">
            <v>2.0273417999999999</v>
          </cell>
        </row>
        <row r="22">
          <cell r="A22">
            <v>199304</v>
          </cell>
          <cell r="B22">
            <v>32.4</v>
          </cell>
          <cell r="C22">
            <v>243.1</v>
          </cell>
          <cell r="D22">
            <v>126</v>
          </cell>
          <cell r="E22">
            <v>18.5</v>
          </cell>
          <cell r="F22">
            <v>52.2</v>
          </cell>
          <cell r="G22">
            <v>2.2200000000000002</v>
          </cell>
          <cell r="H22">
            <v>3526.1</v>
          </cell>
          <cell r="I22">
            <v>747.35119887165024</v>
          </cell>
          <cell r="K22">
            <v>199304</v>
          </cell>
          <cell r="L22">
            <v>30.461507999999998</v>
          </cell>
          <cell r="M22">
            <v>114.05897999999999</v>
          </cell>
          <cell r="N22">
            <v>16.342715000000002</v>
          </cell>
          <cell r="O22">
            <v>43.556723999999996</v>
          </cell>
          <cell r="P22">
            <v>2.1534444000000001</v>
          </cell>
        </row>
        <row r="23">
          <cell r="A23">
            <v>199305</v>
          </cell>
          <cell r="B23">
            <v>33.200000000000003</v>
          </cell>
          <cell r="C23">
            <v>296.3</v>
          </cell>
          <cell r="D23">
            <v>123.6</v>
          </cell>
          <cell r="E23">
            <v>17.8</v>
          </cell>
          <cell r="F23">
            <v>52.1</v>
          </cell>
          <cell r="G23">
            <v>2.27</v>
          </cell>
          <cell r="H23">
            <v>3863.9</v>
          </cell>
          <cell r="I23">
            <v>776.12967914438491</v>
          </cell>
          <cell r="K23">
            <v>199305</v>
          </cell>
          <cell r="L23">
            <v>31.213643999999999</v>
          </cell>
          <cell r="M23">
            <v>111.886428</v>
          </cell>
          <cell r="N23">
            <v>15.724342000000002</v>
          </cell>
          <cell r="O23">
            <v>43.473281999999998</v>
          </cell>
          <cell r="P23">
            <v>2.2019454000000001</v>
          </cell>
        </row>
        <row r="24">
          <cell r="A24">
            <v>199306</v>
          </cell>
          <cell r="B24">
            <v>30.4</v>
          </cell>
          <cell r="C24">
            <v>287.3</v>
          </cell>
          <cell r="D24">
            <v>142.4</v>
          </cell>
          <cell r="E24">
            <v>20</v>
          </cell>
          <cell r="F24">
            <v>58.9</v>
          </cell>
          <cell r="G24">
            <v>2.4300000000000002</v>
          </cell>
          <cell r="H24">
            <v>3793</v>
          </cell>
          <cell r="I24">
            <v>786.39838601210499</v>
          </cell>
          <cell r="K24">
            <v>199306</v>
          </cell>
          <cell r="L24">
            <v>28.581167999999998</v>
          </cell>
          <cell r="M24">
            <v>128.904752</v>
          </cell>
          <cell r="N24">
            <v>17.6678</v>
          </cell>
          <cell r="O24">
            <v>49.147337999999991</v>
          </cell>
          <cell r="P24">
            <v>2.3571486000000004</v>
          </cell>
        </row>
        <row r="25">
          <cell r="A25">
            <v>199307</v>
          </cell>
          <cell r="B25">
            <v>34.6</v>
          </cell>
          <cell r="C25">
            <v>313.5</v>
          </cell>
          <cell r="D25">
            <v>149.69999999999999</v>
          </cell>
          <cell r="E25">
            <v>19.8</v>
          </cell>
          <cell r="F25">
            <v>60.8</v>
          </cell>
          <cell r="G25">
            <v>2.4300000000000002</v>
          </cell>
          <cell r="H25">
            <v>3990.6</v>
          </cell>
          <cell r="I25">
            <v>804.40917431192668</v>
          </cell>
          <cell r="K25">
            <v>199307</v>
          </cell>
          <cell r="L25">
            <v>32.529882000000001</v>
          </cell>
          <cell r="M25">
            <v>135.51293099999998</v>
          </cell>
          <cell r="N25">
            <v>17.491122000000001</v>
          </cell>
          <cell r="O25">
            <v>50.732735999999996</v>
          </cell>
          <cell r="P25">
            <v>2.3571486000000004</v>
          </cell>
        </row>
        <row r="26">
          <cell r="A26">
            <v>199308</v>
          </cell>
          <cell r="B26">
            <v>32.700000000000003</v>
          </cell>
          <cell r="C26">
            <v>310.8</v>
          </cell>
          <cell r="D26">
            <v>149.69999999999999</v>
          </cell>
          <cell r="E26">
            <v>19.399999999999999</v>
          </cell>
          <cell r="F26">
            <v>59.7</v>
          </cell>
          <cell r="G26">
            <v>2.82</v>
          </cell>
          <cell r="H26">
            <v>4031.4</v>
          </cell>
          <cell r="I26">
            <v>784.77814953909183</v>
          </cell>
          <cell r="K26">
            <v>199308</v>
          </cell>
          <cell r="L26">
            <v>30.743559000000001</v>
          </cell>
          <cell r="M26">
            <v>135.51293099999998</v>
          </cell>
          <cell r="N26">
            <v>17.137765999999999</v>
          </cell>
          <cell r="O26">
            <v>49.814874000000003</v>
          </cell>
          <cell r="P26">
            <v>2.7354563999999999</v>
          </cell>
        </row>
        <row r="27">
          <cell r="A27">
            <v>199309</v>
          </cell>
          <cell r="B27">
            <v>30.5</v>
          </cell>
          <cell r="C27">
            <v>266.3</v>
          </cell>
          <cell r="D27">
            <v>156.4</v>
          </cell>
          <cell r="E27">
            <v>18.8</v>
          </cell>
          <cell r="F27">
            <v>58.5</v>
          </cell>
          <cell r="G27">
            <v>2.71</v>
          </cell>
          <cell r="H27">
            <v>3908.1</v>
          </cell>
          <cell r="I27">
            <v>762.21115660184228</v>
          </cell>
          <cell r="K27">
            <v>199309</v>
          </cell>
          <cell r="L27">
            <v>28.675184999999995</v>
          </cell>
          <cell r="M27">
            <v>141.57797199999999</v>
          </cell>
          <cell r="N27">
            <v>16.607732000000002</v>
          </cell>
          <cell r="O27">
            <v>48.813569999999999</v>
          </cell>
          <cell r="P27">
            <v>2.6287541999999995</v>
          </cell>
        </row>
        <row r="28">
          <cell r="A28">
            <v>199310</v>
          </cell>
          <cell r="B28">
            <v>29.7</v>
          </cell>
          <cell r="C28">
            <v>318.60000000000002</v>
          </cell>
          <cell r="D28">
            <v>145</v>
          </cell>
          <cell r="E28">
            <v>20.3</v>
          </cell>
          <cell r="F28">
            <v>59.5</v>
          </cell>
          <cell r="G28">
            <v>2.92</v>
          </cell>
          <cell r="H28">
            <v>4012.1</v>
          </cell>
          <cell r="I28">
            <v>790.09447300771205</v>
          </cell>
          <cell r="K28">
            <v>199310</v>
          </cell>
          <cell r="L28">
            <v>27.923048999999995</v>
          </cell>
          <cell r="M28">
            <v>131.25834999999998</v>
          </cell>
          <cell r="N28">
            <v>17.932817</v>
          </cell>
          <cell r="O28">
            <v>49.64799</v>
          </cell>
          <cell r="P28">
            <v>2.8324583999999997</v>
          </cell>
        </row>
        <row r="29">
          <cell r="A29">
            <v>199311</v>
          </cell>
          <cell r="B29">
            <v>29.3</v>
          </cell>
          <cell r="C29">
            <v>261.39999999999998</v>
          </cell>
          <cell r="D29">
            <v>141.6</v>
          </cell>
          <cell r="E29">
            <v>19.899999999999999</v>
          </cell>
          <cell r="F29">
            <v>61.8</v>
          </cell>
          <cell r="G29">
            <v>3.41</v>
          </cell>
          <cell r="H29">
            <v>3845.8</v>
          </cell>
          <cell r="I29">
            <v>735.5410852713178</v>
          </cell>
          <cell r="K29">
            <v>199311</v>
          </cell>
          <cell r="L29">
            <v>27.546981000000002</v>
          </cell>
          <cell r="M29">
            <v>128.18056799999999</v>
          </cell>
          <cell r="N29">
            <v>17.579460999999998</v>
          </cell>
          <cell r="O29">
            <v>51.567155999999997</v>
          </cell>
          <cell r="P29">
            <v>3.3077681999999999</v>
          </cell>
        </row>
        <row r="30">
          <cell r="A30">
            <v>199312</v>
          </cell>
          <cell r="B30">
            <v>33</v>
          </cell>
          <cell r="C30">
            <v>394.9</v>
          </cell>
          <cell r="D30">
            <v>145.5</v>
          </cell>
          <cell r="E30">
            <v>19.399999999999999</v>
          </cell>
          <cell r="F30">
            <v>58.9</v>
          </cell>
          <cell r="G30">
            <v>2.85</v>
          </cell>
          <cell r="H30">
            <v>4118.1000000000004</v>
          </cell>
          <cell r="I30">
            <v>856.10357259914781</v>
          </cell>
          <cell r="K30">
            <v>199312</v>
          </cell>
          <cell r="L30">
            <v>31.025609999999997</v>
          </cell>
          <cell r="M30">
            <v>131.71096499999999</v>
          </cell>
          <cell r="N30">
            <v>17.137765999999999</v>
          </cell>
          <cell r="O30">
            <v>49.147337999999991</v>
          </cell>
          <cell r="P30">
            <v>2.7645569999999999</v>
          </cell>
        </row>
        <row r="31">
          <cell r="A31">
            <v>199401</v>
          </cell>
          <cell r="B31">
            <v>-1.2779552715655029</v>
          </cell>
          <cell r="C31">
            <v>29.903536977491967</v>
          </cell>
          <cell r="D31">
            <v>6.2021439509954064</v>
          </cell>
          <cell r="E31">
            <v>8.7209302325581319</v>
          </cell>
          <cell r="F31">
            <v>8.631578947368439</v>
          </cell>
          <cell r="G31">
            <v>73.913043478260875</v>
          </cell>
          <cell r="H31">
            <v>6.7101753295522002</v>
          </cell>
          <cell r="I31">
            <v>13.789237668161405</v>
          </cell>
          <cell r="K31">
            <v>199401</v>
          </cell>
          <cell r="L31">
            <v>-1.2781652804888353</v>
          </cell>
          <cell r="M31">
            <v>6.2016746685193311</v>
          </cell>
          <cell r="N31">
            <v>8.7211763773644719</v>
          </cell>
          <cell r="O31">
            <v>8.6319695117566937</v>
          </cell>
          <cell r="P31">
            <v>73.9125056139587</v>
          </cell>
          <cell r="R31">
            <v>199401</v>
          </cell>
          <cell r="S31">
            <v>-1.2779552715655029</v>
          </cell>
          <cell r="T31">
            <v>29.903536977491967</v>
          </cell>
          <cell r="U31">
            <v>6.2021439509954064</v>
          </cell>
          <cell r="V31">
            <v>8.7209302325581319</v>
          </cell>
          <cell r="W31">
            <v>8.631578947368439</v>
          </cell>
          <cell r="X31">
            <v>73.913043478260875</v>
          </cell>
          <cell r="Y31">
            <v>6.7101753295522002</v>
          </cell>
          <cell r="Z31">
            <v>13.789237668161405</v>
          </cell>
          <cell r="AB31">
            <v>199401</v>
          </cell>
          <cell r="AC31">
            <v>-1.2781652804888353</v>
          </cell>
          <cell r="AD31">
            <v>6.2016746685193311</v>
          </cell>
          <cell r="AE31">
            <v>8.7211763773644719</v>
          </cell>
          <cell r="AF31">
            <v>8.6319695117566937</v>
          </cell>
          <cell r="AG31">
            <v>73.9125056139587</v>
          </cell>
        </row>
        <row r="32">
          <cell r="A32">
            <v>199402</v>
          </cell>
          <cell r="B32">
            <v>-6.369426751592357</v>
          </cell>
          <cell r="C32">
            <v>26.205607476635521</v>
          </cell>
          <cell r="D32">
            <v>7.6422764227642261</v>
          </cell>
          <cell r="E32">
            <v>13.836477987421375</v>
          </cell>
          <cell r="F32">
            <v>3.3755274261603461</v>
          </cell>
          <cell r="G32">
            <v>67.142857142857139</v>
          </cell>
          <cell r="H32">
            <v>5.0474937892737159</v>
          </cell>
          <cell r="I32">
            <v>11.565523306948108</v>
          </cell>
          <cell r="K32">
            <v>199402</v>
          </cell>
          <cell r="L32">
            <v>-6.3696259295564488</v>
          </cell>
          <cell r="M32">
            <v>7.6418007766790623</v>
          </cell>
          <cell r="N32">
            <v>13.836735713857024</v>
          </cell>
          <cell r="O32">
            <v>3.3758990934050104</v>
          </cell>
          <cell r="P32">
            <v>67.14234021684382</v>
          </cell>
          <cell r="R32">
            <v>199402</v>
          </cell>
          <cell r="S32">
            <v>-3.8277511961722581</v>
          </cell>
          <cell r="T32">
            <v>28.096455973693821</v>
          </cell>
          <cell r="U32">
            <v>6.9006309148265075</v>
          </cell>
          <cell r="V32">
            <v>11.178247734138964</v>
          </cell>
          <cell r="W32">
            <v>6.0063224446786023</v>
          </cell>
          <cell r="X32">
            <v>70.503597122302153</v>
          </cell>
          <cell r="Y32">
            <v>5.9290382819794445</v>
          </cell>
          <cell r="Z32">
            <v>12.721912930114641</v>
          </cell>
          <cell r="AB32">
            <v>199402</v>
          </cell>
          <cell r="AC32">
            <v>-3.8279557809788258</v>
          </cell>
          <cell r="AD32">
            <v>6.9001585458996431</v>
          </cell>
          <cell r="AE32">
            <v>11.178499442326157</v>
          </cell>
          <cell r="AF32">
            <v>6.0067035704514069</v>
          </cell>
          <cell r="AG32">
            <v>70.503069802461994</v>
          </cell>
        </row>
        <row r="33">
          <cell r="A33">
            <v>199403</v>
          </cell>
          <cell r="B33">
            <v>-0.91463414634145579</v>
          </cell>
          <cell r="C33">
            <v>49.659284497444617</v>
          </cell>
          <cell r="D33">
            <v>1.7479970866715036</v>
          </cell>
          <cell r="E33">
            <v>7.344632768361592</v>
          </cell>
          <cell r="F33">
            <v>8.0708661417322958</v>
          </cell>
          <cell r="G33">
            <v>79.425837320574175</v>
          </cell>
          <cell r="H33">
            <v>7.1046477245235451</v>
          </cell>
          <cell r="I33">
            <v>10.331965684446118</v>
          </cell>
          <cell r="K33">
            <v>199403</v>
          </cell>
          <cell r="L33">
            <v>-0.91484492814866769</v>
          </cell>
          <cell r="M33">
            <v>1.7475474860303848</v>
          </cell>
          <cell r="N33">
            <v>7.3448757972226275</v>
          </cell>
          <cell r="O33">
            <v>8.0712546901832383</v>
          </cell>
          <cell r="P33">
            <v>79.425282406745623</v>
          </cell>
          <cell r="R33">
            <v>199403</v>
          </cell>
          <cell r="S33">
            <v>-2.8272251308900564</v>
          </cell>
          <cell r="T33">
            <v>34.569163896701582</v>
          </cell>
          <cell r="U33">
            <v>5.0908160654899177</v>
          </cell>
          <cell r="V33">
            <v>9.8425196850393775</v>
          </cell>
          <cell r="W33">
            <v>6.7261496225120112</v>
          </cell>
          <cell r="X33">
            <v>73.482428115015978</v>
          </cell>
          <cell r="Y33">
            <v>6.3265139190577031</v>
          </cell>
          <cell r="Z33">
            <v>11.908248453611648</v>
          </cell>
          <cell r="AB33">
            <v>199403</v>
          </cell>
          <cell r="AC33">
            <v>-2.8274318440905546</v>
          </cell>
          <cell r="AD33">
            <v>5.0903516937122646</v>
          </cell>
          <cell r="AE33">
            <v>9.8427683691306527</v>
          </cell>
          <cell r="AF33">
            <v>6.7265333362879147</v>
          </cell>
          <cell r="AG33">
            <v>73.481891582486412</v>
          </cell>
        </row>
        <row r="34">
          <cell r="A34">
            <v>199404</v>
          </cell>
          <cell r="B34">
            <v>-5.5555555555555429</v>
          </cell>
          <cell r="C34">
            <v>38.914027149321271</v>
          </cell>
          <cell r="D34">
            <v>12.222222222222229</v>
          </cell>
          <cell r="E34">
            <v>3.2432432432432563</v>
          </cell>
          <cell r="F34">
            <v>7.6628352490421463</v>
          </cell>
          <cell r="G34">
            <v>70.72072072072072</v>
          </cell>
          <cell r="H34">
            <v>6.0435041547318491</v>
          </cell>
          <cell r="I34">
            <v>6.7771084337349379</v>
          </cell>
          <cell r="K34">
            <v>199404</v>
          </cell>
          <cell r="L34">
            <v>-5.5557564648473488</v>
          </cell>
          <cell r="M34">
            <v>12.221726338425981</v>
          </cell>
          <cell r="N34">
            <v>3.2434769865349722</v>
          </cell>
          <cell r="O34">
            <v>7.663222330494861</v>
          </cell>
          <cell r="P34">
            <v>70.720192729378113</v>
          </cell>
          <cell r="R34">
            <v>199404</v>
          </cell>
          <cell r="S34">
            <v>-3.5183737294761528</v>
          </cell>
          <cell r="T34">
            <v>35.599336779479188</v>
          </cell>
          <cell r="U34">
            <v>6.8291739214548386</v>
          </cell>
          <cell r="V34">
            <v>8.0808080808080831</v>
          </cell>
          <cell r="W34">
            <v>6.9732187973724251</v>
          </cell>
          <cell r="X34">
            <v>72.759433962264126</v>
          </cell>
          <cell r="Y34">
            <v>6.2578291692477137</v>
          </cell>
          <cell r="Z34">
            <v>10.556258149615005</v>
          </cell>
          <cell r="AB34">
            <v>199404</v>
          </cell>
          <cell r="AC34">
            <v>-3.5185789724136214</v>
          </cell>
          <cell r="AD34">
            <v>6.8287018682797509</v>
          </cell>
          <cell r="AE34">
            <v>8.0810527763742357</v>
          </cell>
          <cell r="AF34">
            <v>6.9736033994389999</v>
          </cell>
          <cell r="AG34">
            <v>72.758899665752864</v>
          </cell>
        </row>
        <row r="35">
          <cell r="A35">
            <v>199405</v>
          </cell>
          <cell r="B35">
            <v>1.807228915662634</v>
          </cell>
          <cell r="C35">
            <v>33.074586567667893</v>
          </cell>
          <cell r="D35">
            <v>20.226537216828476</v>
          </cell>
          <cell r="E35">
            <v>13.483146067415717</v>
          </cell>
          <cell r="F35">
            <v>13.051823416506707</v>
          </cell>
          <cell r="G35">
            <v>70.484581497797336</v>
          </cell>
          <cell r="H35">
            <v>7.6114806283806331</v>
          </cell>
          <cell r="I35">
            <v>4.9824561403508909</v>
          </cell>
          <cell r="K35">
            <v>199405</v>
          </cell>
          <cell r="L35">
            <v>1.8070123437045709</v>
          </cell>
          <cell r="M35">
            <v>20.226005963833259</v>
          </cell>
          <cell r="N35">
            <v>13.483402993905869</v>
          </cell>
          <cell r="O35">
            <v>13.052229873051701</v>
          </cell>
          <cell r="P35">
            <v>70.484054236767207</v>
          </cell>
          <cell r="R35">
            <v>199405</v>
          </cell>
          <cell r="S35">
            <v>-2.4208566108007687</v>
          </cell>
          <cell r="T35">
            <v>35.033292978208237</v>
          </cell>
          <cell r="U35">
            <v>9.414519906323207</v>
          </cell>
          <cell r="V35">
            <v>9.1848450057405557</v>
          </cell>
          <cell r="W35">
            <v>8.2400000000000091</v>
          </cell>
          <cell r="X35">
            <v>72.279069767441854</v>
          </cell>
          <cell r="Y35">
            <v>6.54219834827569</v>
          </cell>
          <cell r="Z35">
            <v>9.3587559204552946</v>
          </cell>
          <cell r="AB35">
            <v>199405</v>
          </cell>
          <cell r="AC35">
            <v>-2.4210641884587858</v>
          </cell>
          <cell r="AD35">
            <v>9.4140364291078811</v>
          </cell>
          <cell r="AE35">
            <v>9.1850922008525799</v>
          </cell>
          <cell r="AF35">
            <v>8.240389156539905</v>
          </cell>
          <cell r="AG35">
            <v>72.278536956562391</v>
          </cell>
        </row>
        <row r="36">
          <cell r="A36">
            <v>199406</v>
          </cell>
          <cell r="B36">
            <v>2.3026315789473699</v>
          </cell>
          <cell r="C36">
            <v>43.021232161503633</v>
          </cell>
          <cell r="D36">
            <v>5.8286516853932397</v>
          </cell>
          <cell r="E36">
            <v>1</v>
          </cell>
          <cell r="F36">
            <v>1.1884550084889582</v>
          </cell>
          <cell r="G36">
            <v>60.905349794238674</v>
          </cell>
          <cell r="H36">
            <v>3.7964671763775328</v>
          </cell>
          <cell r="I36">
            <v>2.3399862353750791</v>
          </cell>
          <cell r="K36">
            <v>199406</v>
          </cell>
          <cell r="L36">
            <v>2.3024139531316621</v>
          </cell>
          <cell r="M36">
            <v>5.8281840532922899</v>
          </cell>
          <cell r="N36">
            <v>1.0002286645762268</v>
          </cell>
          <cell r="O36">
            <v>1.1888188125265486</v>
          </cell>
          <cell r="P36">
            <v>60.904852159087454</v>
          </cell>
          <cell r="R36">
            <v>199406</v>
          </cell>
          <cell r="S36">
            <v>-1.6710182767624246</v>
          </cell>
          <cell r="T36">
            <v>36.459692957921561</v>
          </cell>
          <cell r="U36">
            <v>8.7622940349980922</v>
          </cell>
          <cell r="V36">
            <v>7.6563958916900248</v>
          </cell>
          <cell r="W36">
            <v>6.8954354159922246</v>
          </cell>
          <cell r="X36">
            <v>70.182094081942324</v>
          </cell>
          <cell r="Y36">
            <v>6.0727759522940232</v>
          </cell>
          <cell r="Z36">
            <v>8.1040026792329627</v>
          </cell>
          <cell r="AB36">
            <v>199406</v>
          </cell>
          <cell r="AC36">
            <v>-1.6712274495326795</v>
          </cell>
          <cell r="AD36">
            <v>8.7618134398165921</v>
          </cell>
          <cell r="AE36">
            <v>7.6566396263845178</v>
          </cell>
          <cell r="AF36">
            <v>6.8958197384033468</v>
          </cell>
          <cell r="AG36">
            <v>70.181567756420975</v>
          </cell>
        </row>
        <row r="37">
          <cell r="A37">
            <v>199407</v>
          </cell>
          <cell r="B37">
            <v>-11.271676300578036</v>
          </cell>
          <cell r="C37">
            <v>34.449760765550252</v>
          </cell>
          <cell r="D37">
            <v>0.86840347361389547</v>
          </cell>
          <cell r="E37">
            <v>-1.5151515151515156</v>
          </cell>
          <cell r="F37">
            <v>4.6052631578947398</v>
          </cell>
          <cell r="G37">
            <v>78.600823045267475</v>
          </cell>
          <cell r="H37">
            <v>1.5386157470054656</v>
          </cell>
          <cell r="I37">
            <v>1.5527950310558936</v>
          </cell>
          <cell r="K37">
            <v>199407</v>
          </cell>
          <cell r="L37">
            <v>-11.271865050109938</v>
          </cell>
          <cell r="M37">
            <v>0.86795775969159195</v>
          </cell>
          <cell r="N37">
            <v>-1.5149285448926548</v>
          </cell>
          <cell r="O37">
            <v>4.6056392464226832</v>
          </cell>
          <cell r="P37">
            <v>78.600270682976827</v>
          </cell>
          <cell r="R37">
            <v>199407</v>
          </cell>
          <cell r="S37">
            <v>-3.1402034498009925</v>
          </cell>
          <cell r="T37">
            <v>36.131918435289236</v>
          </cell>
          <cell r="U37">
            <v>7.4951747801844419</v>
          </cell>
          <cell r="V37">
            <v>6.2253743104807171</v>
          </cell>
          <cell r="W37">
            <v>6.5187990262374882</v>
          </cell>
          <cell r="X37">
            <v>71.492632927610487</v>
          </cell>
          <cell r="Y37">
            <v>5.3815445151185202</v>
          </cell>
          <cell r="Z37">
            <v>7.0912165551017239</v>
          </cell>
          <cell r="AB37">
            <v>199407</v>
          </cell>
          <cell r="AC37">
            <v>-3.140409497210598</v>
          </cell>
          <cell r="AD37">
            <v>7.4946997841070555</v>
          </cell>
          <cell r="AE37">
            <v>6.2256148053341889</v>
          </cell>
          <cell r="AF37">
            <v>6.5191819945233647</v>
          </cell>
          <cell r="AG37">
            <v>71.492102548959764</v>
          </cell>
        </row>
        <row r="38">
          <cell r="A38">
            <v>199408</v>
          </cell>
          <cell r="B38">
            <v>-14.067278287461775</v>
          </cell>
          <cell r="C38">
            <v>40.34749034749035</v>
          </cell>
          <cell r="D38">
            <v>2.5384101536406263</v>
          </cell>
          <cell r="E38">
            <v>7.2164948453608417</v>
          </cell>
          <cell r="F38">
            <v>1.6750418760469046</v>
          </cell>
          <cell r="G38">
            <v>44.680851063829806</v>
          </cell>
          <cell r="H38">
            <v>-2.4706057449025138</v>
          </cell>
          <cell r="I38">
            <v>-0.81273281408736864</v>
          </cell>
          <cell r="K38">
            <v>199408</v>
          </cell>
          <cell r="L38">
            <v>-14.067461089979844</v>
          </cell>
          <cell r="M38">
            <v>2.5379570603487451</v>
          </cell>
          <cell r="N38">
            <v>7.2167375841168706</v>
          </cell>
          <cell r="O38">
            <v>1.6754074295159285</v>
          </cell>
          <cell r="P38">
            <v>44.680403606506019</v>
          </cell>
          <cell r="R38">
            <v>199408</v>
          </cell>
          <cell r="S38">
            <v>-4.5208655332303067</v>
          </cell>
          <cell r="T38">
            <v>36.718610066272618</v>
          </cell>
          <cell r="U38">
            <v>6.8095722073362168</v>
          </cell>
          <cell r="V38">
            <v>6.3568010936432273</v>
          </cell>
          <cell r="W38">
            <v>5.8453656264555178</v>
          </cell>
          <cell r="X38">
            <v>67.390124796527431</v>
          </cell>
          <cell r="Y38">
            <v>4.333634579033955</v>
          </cell>
          <cell r="Z38">
            <v>6.0553541932540753</v>
          </cell>
          <cell r="AB38">
            <v>199408</v>
          </cell>
          <cell r="AC38">
            <v>-4.5210686435921872</v>
          </cell>
          <cell r="AD38">
            <v>6.8091002407765444</v>
          </cell>
          <cell r="AE38">
            <v>6.3570418860476821</v>
          </cell>
          <cell r="AF38">
            <v>5.8457461735383873</v>
          </cell>
          <cell r="AG38">
            <v>67.389607105784535</v>
          </cell>
        </row>
        <row r="39">
          <cell r="A39">
            <v>199409</v>
          </cell>
          <cell r="B39">
            <v>-4.9180327868852487</v>
          </cell>
          <cell r="C39">
            <v>57.07848291400677</v>
          </cell>
          <cell r="D39">
            <v>-7.4168797953964116</v>
          </cell>
          <cell r="E39">
            <v>2.6595744680851112</v>
          </cell>
          <cell r="F39">
            <v>-4.9572649572649539</v>
          </cell>
          <cell r="G39">
            <v>47.970479704797043</v>
          </cell>
          <cell r="H39">
            <v>-2.6432281671400375</v>
          </cell>
          <cell r="I39">
            <v>2.9504741833509058</v>
          </cell>
          <cell r="K39">
            <v>199409</v>
          </cell>
          <cell r="L39">
            <v>-4.918235052363201</v>
          </cell>
          <cell r="M39">
            <v>-7.4172888985865484</v>
          </cell>
          <cell r="N39">
            <v>2.6598068899474043</v>
          </cell>
          <cell r="O39">
            <v>-4.9569232490063655</v>
          </cell>
          <cell r="P39">
            <v>47.970022073573887</v>
          </cell>
          <cell r="R39">
            <v>199409</v>
          </cell>
          <cell r="S39">
            <v>-4.5627376425855743</v>
          </cell>
          <cell r="T39">
            <v>38.887777555511093</v>
          </cell>
          <cell r="U39">
            <v>5.0133204165657475</v>
          </cell>
          <cell r="V39">
            <v>5.9357964869776225</v>
          </cell>
          <cell r="W39">
            <v>4.5501127280180356</v>
          </cell>
          <cell r="X39">
            <v>64.900662251655632</v>
          </cell>
          <cell r="Y39">
            <v>3.5344120060968578</v>
          </cell>
          <cell r="Z39">
            <v>5.7047667391054091</v>
          </cell>
          <cell r="AB39">
            <v>199409</v>
          </cell>
          <cell r="AC39">
            <v>-4.5629406638739454</v>
          </cell>
          <cell r="AD39">
            <v>5.0128563872233087</v>
          </cell>
          <cell r="AE39">
            <v>5.9360363262252349</v>
          </cell>
          <cell r="AF39">
            <v>4.5504886182629889</v>
          </cell>
          <cell r="AG39">
            <v>64.900152260122724</v>
          </cell>
        </row>
        <row r="40">
          <cell r="A40">
            <v>199410</v>
          </cell>
          <cell r="B40">
            <v>2.3569023569023528</v>
          </cell>
          <cell r="C40">
            <v>9.2278719397363318</v>
          </cell>
          <cell r="D40">
            <v>5.7241379310345053</v>
          </cell>
          <cell r="E40">
            <v>0</v>
          </cell>
          <cell r="F40">
            <v>2.5210084033613356</v>
          </cell>
          <cell r="G40">
            <v>44.520547945205493</v>
          </cell>
          <cell r="H40">
            <v>-4.3169412527105493</v>
          </cell>
          <cell r="I40">
            <v>3.5952063914780297</v>
          </cell>
          <cell r="K40">
            <v>199410</v>
          </cell>
          <cell r="L40">
            <v>2.3566846156378034</v>
          </cell>
          <cell r="M40">
            <v>5.7236707607554109</v>
          </cell>
          <cell r="N40">
            <v>2.2640057053990859E-4</v>
          </cell>
          <cell r="O40">
            <v>2.5213769983437402</v>
          </cell>
          <cell r="P40">
            <v>44.520100983654345</v>
          </cell>
          <cell r="R40">
            <v>199410</v>
          </cell>
          <cell r="S40">
            <v>-3.9184952978056629</v>
          </cell>
          <cell r="T40">
            <v>35.534580036194598</v>
          </cell>
          <cell r="U40">
            <v>5.087808050878067</v>
          </cell>
          <cell r="V40">
            <v>5.2858683926645398</v>
          </cell>
          <cell r="W40">
            <v>4.3295579101205703</v>
          </cell>
          <cell r="X40">
            <v>62.427265170407281</v>
          </cell>
          <cell r="Y40">
            <v>2.7082388055004145</v>
          </cell>
          <cell r="Z40">
            <v>5.4837239741012382</v>
          </cell>
          <cell r="AB40">
            <v>199410</v>
          </cell>
          <cell r="AC40">
            <v>-3.9186996895745665</v>
          </cell>
          <cell r="AD40">
            <v>5.0873436923921673</v>
          </cell>
          <cell r="AE40">
            <v>5.2861067604712275</v>
          </cell>
          <cell r="AF40">
            <v>4.3299330074022038</v>
          </cell>
          <cell r="AG40">
            <v>62.426762828398353</v>
          </cell>
        </row>
        <row r="41">
          <cell r="A41">
            <v>199411</v>
          </cell>
          <cell r="B41">
            <v>-4.4368600682593922</v>
          </cell>
          <cell r="C41">
            <v>53.136954858454487</v>
          </cell>
          <cell r="D41">
            <v>6.2853107344632804</v>
          </cell>
          <cell r="E41">
            <v>-1.0050251256281371</v>
          </cell>
          <cell r="F41">
            <v>-3.7216828478964317</v>
          </cell>
          <cell r="G41">
            <v>17.00879765395895</v>
          </cell>
          <cell r="H41">
            <v>-5.0262624161422877</v>
          </cell>
          <cell r="I41">
            <v>4.0322580645161423</v>
          </cell>
          <cell r="K41">
            <v>199411</v>
          </cell>
          <cell r="L41">
            <v>-4.4370633573239928</v>
          </cell>
          <cell r="M41">
            <v>6.2848410844926264</v>
          </cell>
          <cell r="N41">
            <v>-1.0048010004402101</v>
          </cell>
          <cell r="O41">
            <v>-3.7213366973350048</v>
          </cell>
          <cell r="P41">
            <v>17.008435778540971</v>
          </cell>
          <cell r="R41">
            <v>199411</v>
          </cell>
          <cell r="S41">
            <v>-3.9621016365202593</v>
          </cell>
          <cell r="T41">
            <v>37.028738431563568</v>
          </cell>
          <cell r="U41">
            <v>5.19897725037697</v>
          </cell>
          <cell r="V41">
            <v>4.6760837798343999</v>
          </cell>
          <cell r="W41">
            <v>3.5128036769533963</v>
          </cell>
          <cell r="X41">
            <v>56.789224608663972</v>
          </cell>
          <cell r="Y41">
            <v>1.9995759269450843</v>
          </cell>
          <cell r="Z41">
            <v>5.3547220691866357</v>
          </cell>
          <cell r="AB41">
            <v>199411</v>
          </cell>
          <cell r="AC41">
            <v>-3.9623059355265156</v>
          </cell>
          <cell r="AD41">
            <v>5.1985124006603343</v>
          </cell>
          <cell r="AE41">
            <v>4.676320767085258</v>
          </cell>
          <cell r="AF41">
            <v>3.5131758377489462</v>
          </cell>
          <cell r="AG41">
            <v>56.788739703534361</v>
          </cell>
        </row>
        <row r="42">
          <cell r="A42">
            <v>199412</v>
          </cell>
          <cell r="B42">
            <v>-5.4545454545454533</v>
          </cell>
          <cell r="C42">
            <v>5.5457077741200465</v>
          </cell>
          <cell r="D42">
            <v>12.439862542955325</v>
          </cell>
          <cell r="E42">
            <v>3.6082474226804209</v>
          </cell>
          <cell r="F42">
            <v>0.84889643463496611</v>
          </cell>
          <cell r="G42">
            <v>65.964912280701753</v>
          </cell>
          <cell r="H42">
            <v>-11.252762196158443</v>
          </cell>
          <cell r="I42">
            <v>-4.3573667711598745</v>
          </cell>
          <cell r="K42">
            <v>199412</v>
          </cell>
          <cell r="L42">
            <v>-5.454746578713511</v>
          </cell>
          <cell r="M42">
            <v>12.439365697457319</v>
          </cell>
          <cell r="N42">
            <v>3.6084819923437124</v>
          </cell>
          <cell r="O42">
            <v>0.84925901785364033</v>
          </cell>
          <cell r="P42">
            <v>65.964398997741796</v>
          </cell>
          <cell r="R42">
            <v>199412</v>
          </cell>
          <cell r="S42">
            <v>-4.0912667191188206</v>
          </cell>
          <cell r="T42">
            <v>33.450379921713107</v>
          </cell>
          <cell r="U42">
            <v>5.8295427340196397</v>
          </cell>
          <cell r="V42">
            <v>4.5838896306186001</v>
          </cell>
          <cell r="W42">
            <v>3.2779524023349893</v>
          </cell>
          <cell r="X42">
            <v>57.651715039577795</v>
          </cell>
          <cell r="Y42">
            <v>0.81554282738869688</v>
          </cell>
          <cell r="Z42">
            <v>4.444241480238901</v>
          </cell>
          <cell r="AB42">
            <v>199412</v>
          </cell>
          <cell r="AC42">
            <v>-4.0914707433554298</v>
          </cell>
          <cell r="AD42">
            <v>5.8290750979813595</v>
          </cell>
          <cell r="AE42">
            <v>4.5841264091413905</v>
          </cell>
          <cell r="AF42">
            <v>3.2783237187670125</v>
          </cell>
          <cell r="AG42">
            <v>57.651227467007004</v>
          </cell>
        </row>
        <row r="43">
          <cell r="A43">
            <v>199501</v>
          </cell>
          <cell r="B43">
            <v>-3.5598705501618042</v>
          </cell>
          <cell r="C43">
            <v>11.138613861386148</v>
          </cell>
          <cell r="D43">
            <v>11.751982696467195</v>
          </cell>
          <cell r="E43">
            <v>-0.53475935828876686</v>
          </cell>
          <cell r="F43">
            <v>15.503875968992247</v>
          </cell>
          <cell r="G43">
            <v>36.388888888888886</v>
          </cell>
          <cell r="H43">
            <v>-7.6303271527036145</v>
          </cell>
          <cell r="I43">
            <v>5.7647491720838957</v>
          </cell>
          <cell r="K43">
            <v>199501</v>
          </cell>
          <cell r="L43">
            <v>-8.737864077669883</v>
          </cell>
          <cell r="M43">
            <v>11.751982696467195</v>
          </cell>
          <cell r="N43">
            <v>-0.53475935828875265</v>
          </cell>
          <cell r="O43">
            <v>15.503875968992233</v>
          </cell>
          <cell r="P43">
            <v>36.388888888888857</v>
          </cell>
          <cell r="R43">
            <v>199501</v>
          </cell>
          <cell r="S43">
            <v>-3.5598705501618042</v>
          </cell>
          <cell r="T43">
            <v>11.138613861386148</v>
          </cell>
          <cell r="U43">
            <v>11.751982696467195</v>
          </cell>
          <cell r="V43">
            <v>-0.53475935828876686</v>
          </cell>
          <cell r="W43">
            <v>15.503875968992247</v>
          </cell>
          <cell r="X43">
            <v>36.388888888888886</v>
          </cell>
          <cell r="Y43">
            <v>-7.6303271527036145</v>
          </cell>
          <cell r="Z43">
            <v>5.7647491720838957</v>
          </cell>
          <cell r="AB43">
            <v>199501</v>
          </cell>
          <cell r="AC43">
            <v>-8.737864077669883</v>
          </cell>
          <cell r="AD43">
            <v>11.751982696467195</v>
          </cell>
          <cell r="AE43">
            <v>-0.53475935828875265</v>
          </cell>
          <cell r="AF43">
            <v>15.503875968992233</v>
          </cell>
          <cell r="AG43">
            <v>36.388888888888857</v>
          </cell>
        </row>
        <row r="44">
          <cell r="A44">
            <v>199502</v>
          </cell>
          <cell r="B44">
            <v>-2.040816326530603</v>
          </cell>
          <cell r="C44">
            <v>17.239336492890999</v>
          </cell>
          <cell r="D44">
            <v>9.9697885196374614</v>
          </cell>
          <cell r="E44">
            <v>-3.3149171270718227</v>
          </cell>
          <cell r="F44">
            <v>9.9999999999999858</v>
          </cell>
          <cell r="G44">
            <v>27.92022792022793</v>
          </cell>
          <cell r="H44">
            <v>-2.7154860608758469</v>
          </cell>
          <cell r="I44">
            <v>3.3071293033342499</v>
          </cell>
          <cell r="K44">
            <v>199502</v>
          </cell>
          <cell r="L44">
            <v>-7.4829931972789012</v>
          </cell>
          <cell r="M44">
            <v>9.9697885196374614</v>
          </cell>
          <cell r="N44">
            <v>-3.3149171270718085</v>
          </cell>
          <cell r="O44">
            <v>9.9999999999999858</v>
          </cell>
          <cell r="P44">
            <v>27.920227920227944</v>
          </cell>
          <cell r="R44">
            <v>199502</v>
          </cell>
          <cell r="S44">
            <v>-2.8192371475953593</v>
          </cell>
          <cell r="T44">
            <v>14.075869937250431</v>
          </cell>
          <cell r="U44">
            <v>10.88159350793066</v>
          </cell>
          <cell r="V44">
            <v>-1.9021739130434696</v>
          </cell>
          <cell r="W44">
            <v>12.823061630218689</v>
          </cell>
          <cell r="X44">
            <v>32.208157524613227</v>
          </cell>
          <cell r="Y44">
            <v>-5.3405231638710973</v>
          </cell>
          <cell r="Z44">
            <v>4.5972570987058248</v>
          </cell>
          <cell r="AB44">
            <v>199502</v>
          </cell>
          <cell r="AC44">
            <v>-8.126036484245418</v>
          </cell>
          <cell r="AD44">
            <v>10.881593507930631</v>
          </cell>
          <cell r="AE44">
            <v>-1.9021739130434554</v>
          </cell>
          <cell r="AF44">
            <v>12.823061630218689</v>
          </cell>
          <cell r="AG44">
            <v>32.208157524613227</v>
          </cell>
        </row>
        <row r="45">
          <cell r="A45">
            <v>199503</v>
          </cell>
          <cell r="B45">
            <v>5.538461538461533</v>
          </cell>
          <cell r="C45">
            <v>27.433124644280028</v>
          </cell>
          <cell r="D45">
            <v>14.960629921259837</v>
          </cell>
          <cell r="E45">
            <v>5.7894736842105488</v>
          </cell>
          <cell r="F45">
            <v>7.1038251366120306</v>
          </cell>
          <cell r="G45">
            <v>26.666666666666657</v>
          </cell>
          <cell r="H45">
            <v>-3.3882140347354692</v>
          </cell>
          <cell r="I45">
            <v>4.2818911685994436</v>
          </cell>
          <cell r="K45">
            <v>199503</v>
          </cell>
          <cell r="L45">
            <v>-0.30769230769233502</v>
          </cell>
          <cell r="M45">
            <v>14.960629921259866</v>
          </cell>
          <cell r="N45">
            <v>5.7894736842105203</v>
          </cell>
          <cell r="O45">
            <v>7.103825136611988</v>
          </cell>
          <cell r="P45">
            <v>26.666666666666686</v>
          </cell>
          <cell r="R45">
            <v>199503</v>
          </cell>
          <cell r="S45">
            <v>0.10775862068965125</v>
          </cell>
          <cell r="T45">
            <v>18.535056051681579</v>
          </cell>
          <cell r="U45">
            <v>12.268743914313546</v>
          </cell>
          <cell r="V45">
            <v>0.71684587813621192</v>
          </cell>
          <cell r="W45">
            <v>10.803858520900334</v>
          </cell>
          <cell r="X45">
            <v>30.294659300184179</v>
          </cell>
          <cell r="Y45">
            <v>-4.6756133002820803</v>
          </cell>
          <cell r="Z45">
            <v>4.4914021729831433</v>
          </cell>
          <cell r="AB45">
            <v>199503</v>
          </cell>
          <cell r="AC45">
            <v>-5.3879310344827616</v>
          </cell>
          <cell r="AD45">
            <v>12.268743914313518</v>
          </cell>
          <cell r="AE45">
            <v>0.71684587813621192</v>
          </cell>
          <cell r="AF45">
            <v>10.803858520900292</v>
          </cell>
          <cell r="AG45">
            <v>30.294659300184151</v>
          </cell>
        </row>
        <row r="46">
          <cell r="A46">
            <v>199504</v>
          </cell>
          <cell r="B46">
            <v>3.5947712418300455</v>
          </cell>
          <cell r="C46">
            <v>-6.3962096535386337</v>
          </cell>
          <cell r="D46">
            <v>11.386138613861377</v>
          </cell>
          <cell r="E46">
            <v>1.0471204188481522</v>
          </cell>
          <cell r="F46">
            <v>-2.3131672597864821</v>
          </cell>
          <cell r="G46">
            <v>22.955145118733512</v>
          </cell>
          <cell r="H46">
            <v>-0.41720154043645152</v>
          </cell>
          <cell r="I46">
            <v>1.6290726817042724</v>
          </cell>
          <cell r="K46">
            <v>199504</v>
          </cell>
          <cell r="L46">
            <v>-2.9411764705882462</v>
          </cell>
          <cell r="M46">
            <v>11.386138613861377</v>
          </cell>
          <cell r="N46">
            <v>1.0471204188481522</v>
          </cell>
          <cell r="O46">
            <v>-2.3131672597864679</v>
          </cell>
          <cell r="P46">
            <v>22.955145118733512</v>
          </cell>
          <cell r="R46">
            <v>199504</v>
          </cell>
          <cell r="S46">
            <v>0.97244732576986337</v>
          </cell>
          <cell r="T46">
            <v>12.479321009854004</v>
          </cell>
          <cell r="U46">
            <v>12.042738138355659</v>
          </cell>
          <cell r="V46">
            <v>0.8010680907877088</v>
          </cell>
          <cell r="W46">
            <v>7.3216816249409788</v>
          </cell>
          <cell r="X46">
            <v>28.395904436860093</v>
          </cell>
          <cell r="Y46">
            <v>-3.6442072262310461</v>
          </cell>
          <cell r="Z46">
            <v>3.7629950889725023</v>
          </cell>
          <cell r="AB46">
            <v>199504</v>
          </cell>
          <cell r="AC46">
            <v>-4.7811993517017868</v>
          </cell>
          <cell r="AD46">
            <v>12.042738138355659</v>
          </cell>
          <cell r="AE46">
            <v>0.80106809078772301</v>
          </cell>
          <cell r="AF46">
            <v>7.3216816249409362</v>
          </cell>
          <cell r="AG46">
            <v>28.395904436860064</v>
          </cell>
        </row>
        <row r="47">
          <cell r="A47">
            <v>199505</v>
          </cell>
          <cell r="B47">
            <v>1.7751479289940875</v>
          </cell>
          <cell r="C47">
            <v>-18.995688562008624</v>
          </cell>
          <cell r="D47">
            <v>0.87483176312248645</v>
          </cell>
          <cell r="E47">
            <v>-5.4455445544554379</v>
          </cell>
          <cell r="F47">
            <v>-5.9422750424448196</v>
          </cell>
          <cell r="G47">
            <v>18.346253229974167</v>
          </cell>
          <cell r="H47">
            <v>-5.565175565175565</v>
          </cell>
          <cell r="I47">
            <v>-1.2518409425625805</v>
          </cell>
          <cell r="K47">
            <v>199505</v>
          </cell>
          <cell r="L47">
            <v>-4.1420118343195327</v>
          </cell>
          <cell r="M47">
            <v>0.87483176312248645</v>
          </cell>
          <cell r="N47">
            <v>-5.4455445544554237</v>
          </cell>
          <cell r="O47">
            <v>-5.9422750424448338</v>
          </cell>
          <cell r="P47">
            <v>18.346253229974138</v>
          </cell>
          <cell r="R47">
            <v>199505</v>
          </cell>
          <cell r="S47">
            <v>1.1450381679389352</v>
          </cell>
          <cell r="T47">
            <v>5.525047629720973</v>
          </cell>
          <cell r="U47">
            <v>9.6746575342465633</v>
          </cell>
          <cell r="V47">
            <v>-0.52576235541536676</v>
          </cell>
          <cell r="W47">
            <v>4.43458980044349</v>
          </cell>
          <cell r="X47">
            <v>26.29589632829375</v>
          </cell>
          <cell r="Y47">
            <v>-4.0518059623804561</v>
          </cell>
          <cell r="Z47">
            <v>2.7286994380600476</v>
          </cell>
          <cell r="AB47">
            <v>199505</v>
          </cell>
          <cell r="AC47">
            <v>-4.6437659033078944</v>
          </cell>
          <cell r="AD47">
            <v>9.6746575342465633</v>
          </cell>
          <cell r="AE47">
            <v>-0.52576235541535254</v>
          </cell>
          <cell r="AF47">
            <v>4.4345898004434474</v>
          </cell>
          <cell r="AG47">
            <v>26.29589632829375</v>
          </cell>
        </row>
        <row r="48">
          <cell r="A48">
            <v>199506</v>
          </cell>
          <cell r="B48">
            <v>3.8585209003215226</v>
          </cell>
          <cell r="C48">
            <v>-15.28352397176927</v>
          </cell>
          <cell r="D48">
            <v>2.7869940278699517</v>
          </cell>
          <cell r="E48">
            <v>-2.9702970297029623</v>
          </cell>
          <cell r="F48">
            <v>-4.3624161073825434</v>
          </cell>
          <cell r="G48">
            <v>23.785166240409211</v>
          </cell>
          <cell r="H48">
            <v>-3.1927863855727594</v>
          </cell>
          <cell r="I48">
            <v>2.485089463222323E-2</v>
          </cell>
          <cell r="K48">
            <v>199506</v>
          </cell>
          <cell r="L48">
            <v>-2.572347266881053</v>
          </cell>
          <cell r="M48">
            <v>2.7869940278699517</v>
          </cell>
          <cell r="N48">
            <v>-2.9702970297029481</v>
          </cell>
          <cell r="O48">
            <v>-4.3624161073825434</v>
          </cell>
          <cell r="P48">
            <v>23.785166240409211</v>
          </cell>
          <cell r="R48">
            <v>199506</v>
          </cell>
          <cell r="S48">
            <v>1.5932023366967769</v>
          </cell>
          <cell r="T48">
            <v>1.6306080619449119</v>
          </cell>
          <cell r="U48">
            <v>8.4556664709336502</v>
          </cell>
          <cell r="V48">
            <v>-0.95403295750219286</v>
          </cell>
          <cell r="W48">
            <v>2.8467595396729308</v>
          </cell>
          <cell r="X48">
            <v>25.858225590726704</v>
          </cell>
          <cell r="Y48">
            <v>-3.9080957965767453</v>
          </cell>
          <cell r="Z48">
            <v>2.2711023257769796</v>
          </cell>
          <cell r="AB48">
            <v>199506</v>
          </cell>
          <cell r="AC48">
            <v>-4.3016463090812493</v>
          </cell>
          <cell r="AD48">
            <v>8.455666470933636</v>
          </cell>
          <cell r="AE48">
            <v>-0.95403295750216444</v>
          </cell>
          <cell r="AF48">
            <v>2.8467595396729024</v>
          </cell>
          <cell r="AG48">
            <v>25.858225590726718</v>
          </cell>
        </row>
        <row r="49">
          <cell r="A49">
            <v>199507</v>
          </cell>
          <cell r="B49">
            <v>11.074918566775253</v>
          </cell>
          <cell r="C49">
            <v>-48.232502965599053</v>
          </cell>
          <cell r="D49">
            <v>8.0794701986754944</v>
          </cell>
          <cell r="E49">
            <v>3.0769230769230944</v>
          </cell>
          <cell r="F49">
            <v>-7.3899371069182394</v>
          </cell>
          <cell r="G49">
            <v>11.751152073732712</v>
          </cell>
          <cell r="H49">
            <v>-6.4856860809476871</v>
          </cell>
          <cell r="I49">
            <v>3.1215571061329399</v>
          </cell>
          <cell r="K49">
            <v>199507</v>
          </cell>
          <cell r="L49">
            <v>3.5830618892508141</v>
          </cell>
          <cell r="M49">
            <v>8.0794701986754944</v>
          </cell>
          <cell r="N49">
            <v>3.0769230769230944</v>
          </cell>
          <cell r="O49">
            <v>-7.3899371069182394</v>
          </cell>
          <cell r="P49">
            <v>11.75115207373274</v>
          </cell>
          <cell r="R49">
            <v>199507</v>
          </cell>
          <cell r="S49">
            <v>2.9223744292237654</v>
          </cell>
          <cell r="T49">
            <v>-6.4004585403133376</v>
          </cell>
          <cell r="U49">
            <v>8.3990024937655932</v>
          </cell>
          <cell r="V49">
            <v>-0.37091988130565312</v>
          </cell>
          <cell r="W49">
            <v>1.1934992381919614</v>
          </cell>
          <cell r="X49">
            <v>23.57116174822562</v>
          </cell>
          <cell r="Y49">
            <v>-4.2867189652422297</v>
          </cell>
          <cell r="Z49">
            <v>2.3957791217271023</v>
          </cell>
          <cell r="AB49">
            <v>199507</v>
          </cell>
          <cell r="AC49">
            <v>-3.1963470319634553</v>
          </cell>
          <cell r="AD49">
            <v>8.3990024937655789</v>
          </cell>
          <cell r="AE49">
            <v>-0.3709198813056247</v>
          </cell>
          <cell r="AF49">
            <v>1.1934992381919614</v>
          </cell>
          <cell r="AG49">
            <v>23.57116174822562</v>
          </cell>
        </row>
        <row r="50">
          <cell r="A50">
            <v>199508</v>
          </cell>
          <cell r="B50">
            <v>26.334519572953738</v>
          </cell>
          <cell r="C50">
            <v>-44.452086198991282</v>
          </cell>
          <cell r="D50">
            <v>6.5146579804560361</v>
          </cell>
          <cell r="E50">
            <v>2.8846153846153726</v>
          </cell>
          <cell r="F50">
            <v>-2.965403624382219</v>
          </cell>
          <cell r="G50">
            <v>22.058823529411768</v>
          </cell>
          <cell r="H50">
            <v>-1.9176967292334268</v>
          </cell>
          <cell r="I50">
            <v>3.6998972250770805</v>
          </cell>
          <cell r="K50">
            <v>199508</v>
          </cell>
          <cell r="L50">
            <v>17.793594306049812</v>
          </cell>
          <cell r="M50">
            <v>6.5146579804560361</v>
          </cell>
          <cell r="N50">
            <v>2.8846153846153726</v>
          </cell>
          <cell r="O50">
            <v>-2.9654036243822048</v>
          </cell>
          <cell r="P50">
            <v>22.058823529411768</v>
          </cell>
          <cell r="R50">
            <v>199508</v>
          </cell>
          <cell r="S50">
            <v>5.5847834884662007</v>
          </cell>
          <cell r="T50">
            <v>-11.836761430630148</v>
          </cell>
          <cell r="U50">
            <v>8.1487889273356302</v>
          </cell>
          <cell r="V50">
            <v>6.4267352185083837E-2</v>
          </cell>
          <cell r="W50">
            <v>0.63806380638062876</v>
          </cell>
          <cell r="X50">
            <v>23.371150729335483</v>
          </cell>
          <cell r="Y50">
            <v>-3.9911793635180999</v>
          </cell>
          <cell r="Z50">
            <v>2.5556237895035139</v>
          </cell>
          <cell r="AB50">
            <v>199508</v>
          </cell>
          <cell r="AC50">
            <v>-0.80938891137188307</v>
          </cell>
          <cell r="AD50">
            <v>8.148788927335616</v>
          </cell>
          <cell r="AE50">
            <v>6.4267352185098048E-2</v>
          </cell>
          <cell r="AF50">
            <v>0.63806380638062876</v>
          </cell>
          <cell r="AG50">
            <v>23.371150729335511</v>
          </cell>
        </row>
        <row r="51">
          <cell r="A51">
            <v>199509</v>
          </cell>
          <cell r="B51">
            <v>18.620689655172413</v>
          </cell>
          <cell r="C51">
            <v>-27.898637341620841</v>
          </cell>
          <cell r="D51">
            <v>15.331491712707177</v>
          </cell>
          <cell r="E51">
            <v>9.326424870466326</v>
          </cell>
          <cell r="F51">
            <v>6.1151079136690782</v>
          </cell>
          <cell r="G51">
            <v>20.698254364089792</v>
          </cell>
          <cell r="H51">
            <v>-7.4826534903280191</v>
          </cell>
          <cell r="I51">
            <v>-1.8860711099783458</v>
          </cell>
          <cell r="K51">
            <v>199509</v>
          </cell>
          <cell r="L51">
            <v>11.034482758620669</v>
          </cell>
          <cell r="M51">
            <v>15.331491712707162</v>
          </cell>
          <cell r="N51">
            <v>9.326424870466326</v>
          </cell>
          <cell r="O51">
            <v>6.1151079136690498</v>
          </cell>
          <cell r="P51">
            <v>20.698254364089763</v>
          </cell>
          <cell r="R51">
            <v>199509</v>
          </cell>
          <cell r="S51">
            <v>6.9540021731256729</v>
          </cell>
          <cell r="T51">
            <v>-13.772144606078058</v>
          </cell>
          <cell r="U51">
            <v>8.9483394833948466</v>
          </cell>
          <cell r="V51">
            <v>1.0863350485991674</v>
          </cell>
          <cell r="W51">
            <v>1.2350519505979207</v>
          </cell>
          <cell r="X51">
            <v>23.063683304647185</v>
          </cell>
          <cell r="Y51">
            <v>-4.3672746009546586</v>
          </cell>
          <cell r="Z51">
            <v>2.0671581130700361</v>
          </cell>
          <cell r="AB51">
            <v>199509</v>
          </cell>
          <cell r="AC51">
            <v>0.43462513582035456</v>
          </cell>
          <cell r="AD51">
            <v>8.9483394833948182</v>
          </cell>
          <cell r="AE51">
            <v>1.08633504859921</v>
          </cell>
          <cell r="AF51">
            <v>1.2350519505978923</v>
          </cell>
          <cell r="AG51">
            <v>23.063683304647171</v>
          </cell>
        </row>
        <row r="52">
          <cell r="A52">
            <v>199510</v>
          </cell>
          <cell r="B52">
            <v>26.973684210526329</v>
          </cell>
          <cell r="C52">
            <v>-8.0747126436781684</v>
          </cell>
          <cell r="D52">
            <v>8.0887149380299803</v>
          </cell>
          <cell r="E52">
            <v>1.477832512315274</v>
          </cell>
          <cell r="F52">
            <v>-3.114754098360649</v>
          </cell>
          <cell r="G52">
            <v>10.90047393364928</v>
          </cell>
          <cell r="H52">
            <v>-5.7021542629399136</v>
          </cell>
          <cell r="I52">
            <v>-8.2956627978008441</v>
          </cell>
          <cell r="K52">
            <v>199510</v>
          </cell>
          <cell r="L52">
            <v>19.736842105263136</v>
          </cell>
          <cell r="M52">
            <v>8.0887149380300087</v>
          </cell>
          <cell r="N52">
            <v>1.477832512315274</v>
          </cell>
          <cell r="O52">
            <v>-3.1147540983606348</v>
          </cell>
          <cell r="P52">
            <v>10.90047393364928</v>
          </cell>
          <cell r="R52">
            <v>199510</v>
          </cell>
          <cell r="S52">
            <v>8.9396411092985488</v>
          </cell>
          <cell r="T52">
            <v>-13.253043592093206</v>
          </cell>
          <cell r="U52">
            <v>8.8577126745065868</v>
          </cell>
          <cell r="V52">
            <v>1.1270491803278446</v>
          </cell>
          <cell r="W52">
            <v>0.77044300472770999</v>
          </cell>
          <cell r="X52">
            <v>21.750255885363373</v>
          </cell>
          <cell r="Y52">
            <v>-4.4981320558621292</v>
          </cell>
          <cell r="Z52">
            <v>1.0007669193728788</v>
          </cell>
          <cell r="AB52">
            <v>199510</v>
          </cell>
          <cell r="AC52">
            <v>2.3491027732463294</v>
          </cell>
          <cell r="AD52">
            <v>8.85771267450653</v>
          </cell>
          <cell r="AE52">
            <v>1.1270491803278873</v>
          </cell>
          <cell r="AF52">
            <v>0.77044300472770999</v>
          </cell>
          <cell r="AG52">
            <v>21.750255885363373</v>
          </cell>
        </row>
        <row r="53">
          <cell r="A53">
            <v>199511</v>
          </cell>
          <cell r="B53">
            <v>39.285714285714278</v>
          </cell>
          <cell r="C53">
            <v>-21.134149387959027</v>
          </cell>
          <cell r="D53">
            <v>14.817275747508305</v>
          </cell>
          <cell r="E53">
            <v>2.5380710659898398</v>
          </cell>
          <cell r="F53">
            <v>-0.84033613445377853</v>
          </cell>
          <cell r="G53">
            <v>25.062656641604008</v>
          </cell>
          <cell r="H53">
            <v>-5.1088295687884937</v>
          </cell>
          <cell r="I53">
            <v>-18.008363826450619</v>
          </cell>
          <cell r="K53">
            <v>199511</v>
          </cell>
          <cell r="L53">
            <v>20.714285714285708</v>
          </cell>
          <cell r="M53">
            <v>14.817275747508305</v>
          </cell>
          <cell r="N53">
            <v>2.5380710659898256</v>
          </cell>
          <cell r="O53">
            <v>-0.84033613445380695</v>
          </cell>
          <cell r="P53">
            <v>25.062656641604008</v>
          </cell>
          <cell r="R53">
            <v>199511</v>
          </cell>
          <cell r="S53">
            <v>11.47982062780271</v>
          </cell>
          <cell r="T53">
            <v>-14.000663538556338</v>
          </cell>
          <cell r="U53">
            <v>9.4166770534712896</v>
          </cell>
          <cell r="V53">
            <v>1.2563983248022055</v>
          </cell>
          <cell r="W53">
            <v>0.6184586108468153</v>
          </cell>
          <cell r="X53">
            <v>22.057116322266097</v>
          </cell>
          <cell r="Y53">
            <v>-4.5502321713863978</v>
          </cell>
          <cell r="Z53">
            <v>-0.66750008601805177</v>
          </cell>
          <cell r="AB53">
            <v>199511</v>
          </cell>
          <cell r="AC53">
            <v>3.8863976083707001</v>
          </cell>
          <cell r="AD53">
            <v>9.4166770534712469</v>
          </cell>
          <cell r="AE53">
            <v>1.2563983248022481</v>
          </cell>
          <cell r="AF53">
            <v>0.61845861084680109</v>
          </cell>
          <cell r="AG53">
            <v>22.057116322266083</v>
          </cell>
        </row>
        <row r="54">
          <cell r="A54">
            <v>199512</v>
          </cell>
          <cell r="B54">
            <v>17.948717948717956</v>
          </cell>
          <cell r="C54">
            <v>-23.416506717850297</v>
          </cell>
          <cell r="D54">
            <v>5.8679706601467103</v>
          </cell>
          <cell r="E54">
            <v>-0.49751243781095411</v>
          </cell>
          <cell r="F54">
            <v>-2.6936026936026991</v>
          </cell>
          <cell r="G54">
            <v>9.3023255813953369</v>
          </cell>
          <cell r="H54">
            <v>-2.1205570908692835</v>
          </cell>
          <cell r="I54">
            <v>-6.6805080605764431</v>
          </cell>
          <cell r="K54">
            <v>199512</v>
          </cell>
          <cell r="L54">
            <v>-7.0512820512820582</v>
          </cell>
          <cell r="M54">
            <v>5.8679706601466819</v>
          </cell>
          <cell r="N54">
            <v>-0.4975124378109399</v>
          </cell>
          <cell r="O54">
            <v>-2.6936026936026991</v>
          </cell>
          <cell r="P54">
            <v>9.3023255813953227</v>
          </cell>
          <cell r="R54">
            <v>199512</v>
          </cell>
          <cell r="S54">
            <v>12.031719989062097</v>
          </cell>
          <cell r="T54">
            <v>-14.847086226976671</v>
          </cell>
          <cell r="U54">
            <v>9.0883384232552942</v>
          </cell>
          <cell r="V54">
            <v>1.1063829787233885</v>
          </cell>
          <cell r="W54">
            <v>0.33333333333331439</v>
          </cell>
          <cell r="X54">
            <v>20.794979079497949</v>
          </cell>
          <cell r="Y54">
            <v>-4.3591382438199275</v>
          </cell>
          <cell r="Z54">
            <v>-1.1836987177470917</v>
          </cell>
          <cell r="AB54">
            <v>199512</v>
          </cell>
          <cell r="AC54">
            <v>2.9532403609515967</v>
          </cell>
          <cell r="AD54">
            <v>9.0883384232552515</v>
          </cell>
          <cell r="AE54">
            <v>1.1063829787234312</v>
          </cell>
          <cell r="AF54">
            <v>0.33333333333331439</v>
          </cell>
          <cell r="AG54">
            <v>20.794979079497921</v>
          </cell>
        </row>
        <row r="55">
          <cell r="A55">
            <v>199601</v>
          </cell>
          <cell r="B55">
            <v>19.127516778523486</v>
          </cell>
          <cell r="C55">
            <v>-21.727295223954471</v>
          </cell>
          <cell r="D55">
            <v>3.5483870967741922</v>
          </cell>
          <cell r="E55">
            <v>12.365591397849457</v>
          </cell>
          <cell r="F55">
            <v>-0.33557046979866811</v>
          </cell>
          <cell r="G55">
            <v>6.1099796334012098</v>
          </cell>
          <cell r="H55">
            <v>-5.8039936941671044</v>
          </cell>
          <cell r="I55">
            <v>-12.211527310680736</v>
          </cell>
          <cell r="K55">
            <v>199601</v>
          </cell>
          <cell r="L55">
            <v>4.6099290780141899</v>
          </cell>
          <cell r="M55">
            <v>3.5483870967742064</v>
          </cell>
          <cell r="N55">
            <v>12.365591397849428</v>
          </cell>
          <cell r="O55">
            <v>-0.3355704697986539</v>
          </cell>
          <cell r="P55">
            <v>6.109979633401224</v>
          </cell>
          <cell r="R55">
            <v>199601</v>
          </cell>
          <cell r="S55">
            <v>19.127516778523486</v>
          </cell>
          <cell r="T55">
            <v>-21.727295223954471</v>
          </cell>
          <cell r="U55">
            <v>3.5483870967741922</v>
          </cell>
          <cell r="V55">
            <v>12.365591397849457</v>
          </cell>
          <cell r="W55">
            <v>-0.33557046979866811</v>
          </cell>
          <cell r="X55">
            <v>6.1099796334012098</v>
          </cell>
          <cell r="Y55">
            <v>-5.8039936941671044</v>
          </cell>
          <cell r="Z55">
            <v>-12.211527310680736</v>
          </cell>
          <cell r="AB55">
            <v>199601</v>
          </cell>
          <cell r="AC55">
            <v>4.6099290780141899</v>
          </cell>
          <cell r="AD55">
            <v>3.5483870967742064</v>
          </cell>
          <cell r="AE55">
            <v>12.365591397849428</v>
          </cell>
          <cell r="AF55">
            <v>-0.3355704697986539</v>
          </cell>
          <cell r="AG55">
            <v>6.109979633401224</v>
          </cell>
        </row>
        <row r="56">
          <cell r="A56">
            <v>199602</v>
          </cell>
          <cell r="B56">
            <v>23.958333333333343</v>
          </cell>
          <cell r="C56">
            <v>-26.351692774128352</v>
          </cell>
          <cell r="D56">
            <v>9.6840659340659272</v>
          </cell>
          <cell r="E56">
            <v>15.428571428571416</v>
          </cell>
          <cell r="F56">
            <v>6.3079777365491623</v>
          </cell>
          <cell r="G56">
            <v>6.9042316258351804</v>
          </cell>
          <cell r="H56">
            <v>-2.3451352742664255</v>
          </cell>
          <cell r="I56">
            <v>-7.4127525583836302</v>
          </cell>
          <cell r="K56">
            <v>199602</v>
          </cell>
          <cell r="L56">
            <v>9.1911764705882462</v>
          </cell>
          <cell r="M56">
            <v>9.6840659340659414</v>
          </cell>
          <cell r="N56">
            <v>15.428571428571416</v>
          </cell>
          <cell r="O56">
            <v>6.3079777365491623</v>
          </cell>
          <cell r="P56">
            <v>6.9042316258351804</v>
          </cell>
          <cell r="R56">
            <v>199602</v>
          </cell>
          <cell r="S56">
            <v>21.501706484641645</v>
          </cell>
          <cell r="T56">
            <v>-24.015501937742229</v>
          </cell>
          <cell r="U56">
            <v>6.520292747837658</v>
          </cell>
          <cell r="V56">
            <v>13.850415512465347</v>
          </cell>
          <cell r="W56">
            <v>2.8193832599118878</v>
          </cell>
          <cell r="X56">
            <v>6.4893617021276668</v>
          </cell>
          <cell r="Y56">
            <v>-4.1478377564155267</v>
          </cell>
          <cell r="Z56">
            <v>-9.9599876885195471</v>
          </cell>
          <cell r="AB56">
            <v>199602</v>
          </cell>
          <cell r="AC56">
            <v>6.8592057761732974</v>
          </cell>
          <cell r="AD56">
            <v>6.5202927478376722</v>
          </cell>
          <cell r="AE56">
            <v>13.850415512465332</v>
          </cell>
          <cell r="AF56">
            <v>2.8193832599118878</v>
          </cell>
          <cell r="AG56">
            <v>6.4893617021276668</v>
          </cell>
        </row>
        <row r="57">
          <cell r="A57">
            <v>199603</v>
          </cell>
          <cell r="B57">
            <v>22.15743440233237</v>
          </cell>
          <cell r="C57">
            <v>-20.634211701652532</v>
          </cell>
          <cell r="D57">
            <v>2.1170610211706133</v>
          </cell>
          <cell r="E57">
            <v>3.9800995024875476</v>
          </cell>
          <cell r="F57">
            <v>6.6326530612244881</v>
          </cell>
          <cell r="G57">
            <v>14.947368421052616</v>
          </cell>
          <cell r="H57">
            <v>-4.2422195666857192</v>
          </cell>
          <cell r="I57">
            <v>-5.4992056702920706</v>
          </cell>
          <cell r="K57">
            <v>199603</v>
          </cell>
          <cell r="L57">
            <v>8.024691358024711</v>
          </cell>
          <cell r="M57">
            <v>2.1170610211706133</v>
          </cell>
          <cell r="N57">
            <v>3.9800995024875476</v>
          </cell>
          <cell r="O57">
            <v>6.6326530612245165</v>
          </cell>
          <cell r="P57">
            <v>14.947368421052616</v>
          </cell>
          <cell r="R57">
            <v>199603</v>
          </cell>
          <cell r="S57">
            <v>21.743810548977379</v>
          </cell>
          <cell r="T57">
            <v>-22.801955598300879</v>
          </cell>
          <cell r="U57">
            <v>4.9869904596704089</v>
          </cell>
          <cell r="V57">
            <v>10.320284697508868</v>
          </cell>
          <cell r="W57">
            <v>4.120719674985466</v>
          </cell>
          <cell r="X57">
            <v>9.3286219081272037</v>
          </cell>
          <cell r="Y57">
            <v>-4.1804160688665775</v>
          </cell>
          <cell r="Z57">
            <v>-8.4656951039790442</v>
          </cell>
          <cell r="AB57">
            <v>199603</v>
          </cell>
          <cell r="AC57">
            <v>7.2892938496583071</v>
          </cell>
          <cell r="AD57">
            <v>4.9869904596704373</v>
          </cell>
          <cell r="AE57">
            <v>10.320284697508868</v>
          </cell>
          <cell r="AF57">
            <v>4.1207196749855086</v>
          </cell>
          <cell r="AG57">
            <v>9.3286219081272037</v>
          </cell>
        </row>
        <row r="58">
          <cell r="A58">
            <v>199604</v>
          </cell>
          <cell r="B58">
            <v>21.135646687697161</v>
          </cell>
          <cell r="C58">
            <v>-6.2005694400506144</v>
          </cell>
          <cell r="D58">
            <v>0.7619047619047592</v>
          </cell>
          <cell r="E58">
            <v>-0.51813471502590858</v>
          </cell>
          <cell r="F58">
            <v>3.4608378870673846</v>
          </cell>
          <cell r="G58">
            <v>17.381974248927023</v>
          </cell>
          <cell r="H58">
            <v>-4.9387689332903761</v>
          </cell>
          <cell r="I58">
            <v>-7.8668310727496902</v>
          </cell>
          <cell r="K58">
            <v>199604</v>
          </cell>
          <cell r="L58">
            <v>4.7138047138047199</v>
          </cell>
          <cell r="M58">
            <v>0.7619047619047592</v>
          </cell>
          <cell r="N58">
            <v>-0.51813471502590858</v>
          </cell>
          <cell r="O58">
            <v>3.4608378870673704</v>
          </cell>
          <cell r="P58">
            <v>17.381974248927051</v>
          </cell>
          <cell r="R58">
            <v>199604</v>
          </cell>
          <cell r="S58">
            <v>21.589085072231143</v>
          </cell>
          <cell r="T58">
            <v>-19.446220744340721</v>
          </cell>
          <cell r="U58">
            <v>3.9114271860352261</v>
          </cell>
          <cell r="V58">
            <v>7.5496688741721698</v>
          </cell>
          <cell r="W58">
            <v>3.9612676056337932</v>
          </cell>
          <cell r="X58">
            <v>11.323763955342869</v>
          </cell>
          <cell r="Y58">
            <v>-4.3702438893221114</v>
          </cell>
          <cell r="Z58">
            <v>-8.3164300202839883</v>
          </cell>
          <cell r="AB58">
            <v>199604</v>
          </cell>
          <cell r="AC58">
            <v>6.6382978723404307</v>
          </cell>
          <cell r="AD58">
            <v>3.9114271860352545</v>
          </cell>
          <cell r="AE58">
            <v>7.5496688741721698</v>
          </cell>
          <cell r="AF58">
            <v>3.9612676056338216</v>
          </cell>
          <cell r="AG58">
            <v>11.323763955342898</v>
          </cell>
        </row>
        <row r="59">
          <cell r="A59">
            <v>199605</v>
          </cell>
          <cell r="B59">
            <v>17.441860465116292</v>
          </cell>
          <cell r="C59">
            <v>-27.332498434564798</v>
          </cell>
          <cell r="D59">
            <v>6.2708472314876502</v>
          </cell>
          <cell r="E59">
            <v>9.4240837696334836</v>
          </cell>
          <cell r="F59">
            <v>9.3862815884476589</v>
          </cell>
          <cell r="G59">
            <v>17.685589519650648</v>
          </cell>
          <cell r="H59">
            <v>-5.7352416849182504</v>
          </cell>
          <cell r="I59">
            <v>-3.6912751677852356</v>
          </cell>
          <cell r="K59">
            <v>199605</v>
          </cell>
          <cell r="L59">
            <v>1.5432098765432158</v>
          </cell>
          <cell r="M59">
            <v>6.2708472314876786</v>
          </cell>
          <cell r="N59">
            <v>9.4240837696334836</v>
          </cell>
          <cell r="O59">
            <v>9.3862815884476731</v>
          </cell>
          <cell r="P59">
            <v>17.685589519650662</v>
          </cell>
          <cell r="R59">
            <v>199605</v>
          </cell>
          <cell r="S59">
            <v>20.691823899371073</v>
          </cell>
          <cell r="T59">
            <v>-20.783772302463916</v>
          </cell>
          <cell r="U59">
            <v>4.3715846994535639</v>
          </cell>
          <cell r="V59">
            <v>7.9281183932346551</v>
          </cell>
          <cell r="W59">
            <v>5.024769992922856</v>
          </cell>
          <cell r="X59">
            <v>12.569474134245382</v>
          </cell>
          <cell r="Y59">
            <v>-4.6553062939443208</v>
          </cell>
          <cell r="Z59">
            <v>-7.3994677705499754</v>
          </cell>
          <cell r="AB59">
            <v>199605</v>
          </cell>
          <cell r="AC59">
            <v>5.5370246831220982</v>
          </cell>
          <cell r="AD59">
            <v>4.3715846994535639</v>
          </cell>
          <cell r="AE59">
            <v>7.9281183932346408</v>
          </cell>
          <cell r="AF59">
            <v>5.0247699929228702</v>
          </cell>
          <cell r="AG59">
            <v>12.569474134245411</v>
          </cell>
        </row>
        <row r="60">
          <cell r="A60">
            <v>199606</v>
          </cell>
          <cell r="B60">
            <v>30.340557275541812</v>
          </cell>
          <cell r="C60">
            <v>-32.835392128698643</v>
          </cell>
          <cell r="D60">
            <v>4.1316978695932818</v>
          </cell>
          <cell r="E60">
            <v>6.1224489795918373</v>
          </cell>
          <cell r="F60">
            <v>7.7192982456140413</v>
          </cell>
          <cell r="G60">
            <v>16.528925619834695</v>
          </cell>
          <cell r="H60">
            <v>-3.4056621100411917</v>
          </cell>
          <cell r="I60">
            <v>-7.2422360248447148</v>
          </cell>
          <cell r="K60">
            <v>199606</v>
          </cell>
          <cell r="L60">
            <v>15.181518151815212</v>
          </cell>
          <cell r="M60">
            <v>4.1316978695933102</v>
          </cell>
          <cell r="N60">
            <v>6.1224489795918373</v>
          </cell>
          <cell r="O60">
            <v>7.7192982456140413</v>
          </cell>
          <cell r="P60">
            <v>16.528925619834695</v>
          </cell>
          <cell r="R60">
            <v>199606</v>
          </cell>
          <cell r="S60">
            <v>22.320961840041818</v>
          </cell>
          <cell r="T60">
            <v>-22.663917895397319</v>
          </cell>
          <cell r="U60">
            <v>4.3313481321061147</v>
          </cell>
          <cell r="V60">
            <v>7.6182136602451749</v>
          </cell>
          <cell r="W60">
            <v>5.4770318021201376</v>
          </cell>
          <cell r="X60">
            <v>13.248317392844484</v>
          </cell>
          <cell r="Y60">
            <v>-4.4446901187343713</v>
          </cell>
          <cell r="Z60">
            <v>-7.3734424476703424</v>
          </cell>
          <cell r="AB60">
            <v>199606</v>
          </cell>
          <cell r="AC60">
            <v>7.1587125416204174</v>
          </cell>
          <cell r="AD60">
            <v>4.3313481321061147</v>
          </cell>
          <cell r="AE60">
            <v>7.6182136602451607</v>
          </cell>
          <cell r="AF60">
            <v>5.4770318021201376</v>
          </cell>
          <cell r="AG60">
            <v>13.248317392844484</v>
          </cell>
        </row>
        <row r="61">
          <cell r="A61">
            <v>199607</v>
          </cell>
          <cell r="B61">
            <v>26.09970674486803</v>
          </cell>
          <cell r="C61">
            <v>8.8909257561870021</v>
          </cell>
          <cell r="D61">
            <v>5.0857843137255117</v>
          </cell>
          <cell r="E61">
            <v>6.9651741293532297</v>
          </cell>
          <cell r="F61">
            <v>12.054329371816635</v>
          </cell>
          <cell r="G61">
            <v>21.855670103092791</v>
          </cell>
          <cell r="H61">
            <v>-0.96854217249023122</v>
          </cell>
          <cell r="I61">
            <v>-15.586419753086417</v>
          </cell>
          <cell r="K61">
            <v>199607</v>
          </cell>
          <cell r="L61">
            <v>11.320754716981156</v>
          </cell>
          <cell r="M61">
            <v>5.0857843137255117</v>
          </cell>
          <cell r="N61">
            <v>6.9651741293532439</v>
          </cell>
          <cell r="O61">
            <v>12.054329371816635</v>
          </cell>
          <cell r="P61">
            <v>21.855670103092777</v>
          </cell>
          <cell r="R61">
            <v>199607</v>
          </cell>
          <cell r="S61">
            <v>22.892635314995573</v>
          </cell>
          <cell r="T61">
            <v>-19.853031230863465</v>
          </cell>
          <cell r="U61">
            <v>4.4446489371491538</v>
          </cell>
          <cell r="V61">
            <v>7.5204765450483961</v>
          </cell>
          <cell r="W61">
            <v>6.4491844416562145</v>
          </cell>
          <cell r="X61">
            <v>14.51027811366383</v>
          </cell>
          <cell r="Y61">
            <v>-3.9458085726081009</v>
          </cell>
          <cell r="Z61">
            <v>-8.5860002103122923</v>
          </cell>
          <cell r="AB61">
            <v>199607</v>
          </cell>
          <cell r="AC61">
            <v>7.7830188679245396</v>
          </cell>
          <cell r="AD61">
            <v>4.4446489371491822</v>
          </cell>
          <cell r="AE61">
            <v>7.5204765450483677</v>
          </cell>
          <cell r="AF61">
            <v>6.4491844416562145</v>
          </cell>
          <cell r="AG61">
            <v>14.510278113663858</v>
          </cell>
        </row>
        <row r="62">
          <cell r="A62">
            <v>199608</v>
          </cell>
          <cell r="B62">
            <v>19.154929577464785</v>
          </cell>
          <cell r="C62">
            <v>-19.892695006190678</v>
          </cell>
          <cell r="D62">
            <v>0.3669724770642091</v>
          </cell>
          <cell r="E62">
            <v>-4.2056074766355067</v>
          </cell>
          <cell r="F62">
            <v>10.696095076400681</v>
          </cell>
          <cell r="G62">
            <v>12.449799196787126</v>
          </cell>
          <cell r="H62">
            <v>-3.0442900114096147</v>
          </cell>
          <cell r="I62">
            <v>-7.0118929633300411</v>
          </cell>
          <cell r="K62">
            <v>199608</v>
          </cell>
          <cell r="L62">
            <v>3.0211480362537486</v>
          </cell>
          <cell r="M62">
            <v>0.3669724770642091</v>
          </cell>
          <cell r="N62">
            <v>-4.2056074766354925</v>
          </cell>
          <cell r="O62">
            <v>10.696095076400681</v>
          </cell>
          <cell r="P62">
            <v>12.449799196787154</v>
          </cell>
          <cell r="R62">
            <v>199608</v>
          </cell>
          <cell r="S62">
            <v>22.384055193560769</v>
          </cell>
          <cell r="T62">
            <v>-19.856601530574352</v>
          </cell>
          <cell r="U62">
            <v>3.9113741801311619</v>
          </cell>
          <cell r="V62">
            <v>5.9087989723827832</v>
          </cell>
          <cell r="W62">
            <v>6.9960647135985994</v>
          </cell>
          <cell r="X62">
            <v>14.240672622175495</v>
          </cell>
          <cell r="Y62">
            <v>-3.8309136755554647</v>
          </cell>
          <cell r="Z62">
            <v>-8.3909104867188375</v>
          </cell>
          <cell r="AB62">
            <v>199608</v>
          </cell>
          <cell r="AC62">
            <v>7.1399428804569425</v>
          </cell>
          <cell r="AD62">
            <v>3.9113741801311903</v>
          </cell>
          <cell r="AE62">
            <v>5.908798972382769</v>
          </cell>
          <cell r="AF62">
            <v>6.9960647135985994</v>
          </cell>
          <cell r="AG62">
            <v>14.240672622175495</v>
          </cell>
        </row>
        <row r="63">
          <cell r="A63">
            <v>199609</v>
          </cell>
          <cell r="B63">
            <v>15.116279069767444</v>
          </cell>
          <cell r="C63">
            <v>-99.999999999999972</v>
          </cell>
          <cell r="D63">
            <v>-1.6766467065868369</v>
          </cell>
          <cell r="E63">
            <v>-3.3175355450237021</v>
          </cell>
          <cell r="F63">
            <v>13.220338983050837</v>
          </cell>
          <cell r="G63">
            <v>10.537190082644628</v>
          </cell>
          <cell r="H63">
            <v>5.474276298968789</v>
          </cell>
          <cell r="I63">
            <v>-4.8837511365112363</v>
          </cell>
          <cell r="K63">
            <v>199609</v>
          </cell>
          <cell r="L63">
            <v>-0.31055900621115029</v>
          </cell>
          <cell r="M63">
            <v>-1.6766467065868511</v>
          </cell>
          <cell r="N63">
            <v>-3.3175355450237163</v>
          </cell>
          <cell r="O63">
            <v>13.220338983050866</v>
          </cell>
          <cell r="P63">
            <v>10.537190082644628</v>
          </cell>
          <cell r="R63">
            <v>199609</v>
          </cell>
          <cell r="S63">
            <v>21.537419573315304</v>
          </cell>
          <cell r="T63">
            <v>-27.931449188214089</v>
          </cell>
          <cell r="U63">
            <v>3.2528930285069038</v>
          </cell>
          <cell r="V63">
            <v>4.8076923076923066</v>
          </cell>
          <cell r="W63">
            <v>7.7072037180480066</v>
          </cell>
          <cell r="X63">
            <v>13.822843822843794</v>
          </cell>
          <cell r="Y63">
            <v>-2.8612282114437306</v>
          </cell>
          <cell r="Z63">
            <v>-8.0201568056680372</v>
          </cell>
          <cell r="AB63">
            <v>199609</v>
          </cell>
          <cell r="AC63">
            <v>6.274792643346558</v>
          </cell>
          <cell r="AD63">
            <v>3.2528930285069038</v>
          </cell>
          <cell r="AE63">
            <v>4.807692307692264</v>
          </cell>
          <cell r="AF63">
            <v>7.7072037180480208</v>
          </cell>
          <cell r="AG63">
            <v>13.822843822843794</v>
          </cell>
        </row>
        <row r="64">
          <cell r="A64">
            <v>199610</v>
          </cell>
          <cell r="B64">
            <v>19.170984455958546</v>
          </cell>
          <cell r="C64">
            <v>-42.700844013754292</v>
          </cell>
          <cell r="D64">
            <v>2.4140012070005952</v>
          </cell>
          <cell r="E64">
            <v>5.3398058252427205</v>
          </cell>
          <cell r="F64">
            <v>20.473773265651431</v>
          </cell>
          <cell r="G64">
            <v>13.675213675213698</v>
          </cell>
          <cell r="H64">
            <v>6.9281767955801143</v>
          </cell>
          <cell r="I64">
            <v>-1.1191047162270138</v>
          </cell>
          <cell r="K64">
            <v>199610</v>
          </cell>
          <cell r="L64">
            <v>3.5714285714285552</v>
          </cell>
          <cell r="M64">
            <v>2.4140012070005952</v>
          </cell>
          <cell r="N64">
            <v>5.3398058252426921</v>
          </cell>
          <cell r="O64">
            <v>20.473773265651431</v>
          </cell>
          <cell r="P64">
            <v>13.675213675213698</v>
          </cell>
          <cell r="R64">
            <v>199610</v>
          </cell>
          <cell r="S64">
            <v>21.263851452530716</v>
          </cell>
          <cell r="T64">
            <v>-29.357438203603664</v>
          </cell>
          <cell r="U64">
            <v>3.1650767578495191</v>
          </cell>
          <cell r="V64">
            <v>4.8632218844984862</v>
          </cell>
          <cell r="W64">
            <v>9.0182450043440525</v>
          </cell>
          <cell r="X64">
            <v>13.808322824716242</v>
          </cell>
          <cell r="Y64">
            <v>-1.9136772979101124</v>
          </cell>
          <cell r="Z64">
            <v>-7.375365656314159</v>
          </cell>
          <cell r="AB64">
            <v>199610</v>
          </cell>
          <cell r="AC64">
            <v>5.9611093401338735</v>
          </cell>
          <cell r="AD64">
            <v>3.1650767578495191</v>
          </cell>
          <cell r="AE64">
            <v>4.8632218844984578</v>
          </cell>
          <cell r="AF64">
            <v>9.0182450043440525</v>
          </cell>
          <cell r="AG64">
            <v>13.808322824716271</v>
          </cell>
        </row>
        <row r="65">
          <cell r="A65">
            <v>199611</v>
          </cell>
          <cell r="B65">
            <v>0.25641025641024839</v>
          </cell>
          <cell r="C65">
            <v>-16.978143807412096</v>
          </cell>
          <cell r="D65">
            <v>-2.4305555555555713</v>
          </cell>
          <cell r="E65">
            <v>3.9603960396039639</v>
          </cell>
          <cell r="F65">
            <v>13.220338983050837</v>
          </cell>
          <cell r="G65">
            <v>8.2164328657314627</v>
          </cell>
          <cell r="H65">
            <v>1.2550852592400332</v>
          </cell>
          <cell r="I65">
            <v>8.6388269046859989</v>
          </cell>
          <cell r="K65">
            <v>199611</v>
          </cell>
          <cell r="L65">
            <v>-7.3964497041420145</v>
          </cell>
          <cell r="M65">
            <v>-2.4305555555555571</v>
          </cell>
          <cell r="N65">
            <v>3.9603960396039639</v>
          </cell>
          <cell r="O65">
            <v>13.220338983050866</v>
          </cell>
          <cell r="P65">
            <v>8.2164328657314769</v>
          </cell>
          <cell r="R65">
            <v>199611</v>
          </cell>
          <cell r="S65">
            <v>19.066773934030607</v>
          </cell>
          <cell r="T65">
            <v>-28.280518049049334</v>
          </cell>
          <cell r="U65">
            <v>2.6143418579484035</v>
          </cell>
          <cell r="V65">
            <v>4.779411764705884</v>
          </cell>
          <cell r="W65">
            <v>9.4089834515366277</v>
          </cell>
          <cell r="X65">
            <v>13.27753471561725</v>
          </cell>
          <cell r="Y65">
            <v>-1.6449243975910974</v>
          </cell>
          <cell r="Z65">
            <v>-6.215289404103487</v>
          </cell>
          <cell r="AB65">
            <v>199611</v>
          </cell>
          <cell r="AC65">
            <v>4.6618705035971004</v>
          </cell>
          <cell r="AD65">
            <v>2.6143418579484035</v>
          </cell>
          <cell r="AE65">
            <v>4.7794117647058698</v>
          </cell>
          <cell r="AF65">
            <v>9.408983451536642</v>
          </cell>
          <cell r="AG65">
            <v>13.277534715617278</v>
          </cell>
        </row>
        <row r="66">
          <cell r="A66">
            <v>199612</v>
          </cell>
          <cell r="B66">
            <v>13.043478260869577</v>
          </cell>
          <cell r="C66">
            <v>-1.9423558897243112</v>
          </cell>
          <cell r="D66">
            <v>0.98152424942263394</v>
          </cell>
          <cell r="E66">
            <v>4.5</v>
          </cell>
          <cell r="F66">
            <v>14.532871972318333</v>
          </cell>
          <cell r="G66">
            <v>3.2882011605415755</v>
          </cell>
          <cell r="H66">
            <v>3.8885161578888585</v>
          </cell>
          <cell r="I66">
            <v>-15.521528595733542</v>
          </cell>
          <cell r="K66">
            <v>199612</v>
          </cell>
          <cell r="L66">
            <v>19.310344827586221</v>
          </cell>
          <cell r="M66">
            <v>0.98152424942263394</v>
          </cell>
          <cell r="N66">
            <v>4.5</v>
          </cell>
          <cell r="O66">
            <v>14.532871972318361</v>
          </cell>
          <cell r="P66">
            <v>3.2882011605415755</v>
          </cell>
          <cell r="R66">
            <v>199612</v>
          </cell>
          <cell r="S66">
            <v>18.525750549182348</v>
          </cell>
          <cell r="T66">
            <v>-26.151157489488881</v>
          </cell>
          <cell r="U66">
            <v>2.4677277204624488</v>
          </cell>
          <cell r="V66">
            <v>4.7558922558922632</v>
          </cell>
          <cell r="W66">
            <v>9.8367759641773773</v>
          </cell>
          <cell r="X66">
            <v>12.383096640110836</v>
          </cell>
          <cell r="Y66">
            <v>-1.1995328774613228</v>
          </cell>
          <cell r="Z66">
            <v>-6.969761273209528</v>
          </cell>
          <cell r="AB66">
            <v>199612</v>
          </cell>
          <cell r="AC66">
            <v>5.7901726427622719</v>
          </cell>
          <cell r="AD66">
            <v>2.4677277204624488</v>
          </cell>
          <cell r="AE66">
            <v>4.7558922558922063</v>
          </cell>
          <cell r="AF66">
            <v>9.8367759641773773</v>
          </cell>
          <cell r="AG66">
            <v>12.383096640110836</v>
          </cell>
        </row>
        <row r="67">
          <cell r="A67">
            <v>199701</v>
          </cell>
          <cell r="B67">
            <v>5.512676056338023</v>
          </cell>
          <cell r="C67">
            <v>-13.044261776794187</v>
          </cell>
          <cell r="D67">
            <v>-0.9489096573208684</v>
          </cell>
          <cell r="E67">
            <v>-4.4880382775119472</v>
          </cell>
          <cell r="F67">
            <v>17.188552188552194</v>
          </cell>
          <cell r="G67">
            <v>11.900191938579653</v>
          </cell>
          <cell r="H67">
            <v>1.7566037209561784</v>
          </cell>
          <cell r="I67">
            <v>-15.681770145310438</v>
          </cell>
          <cell r="K67">
            <v>199701</v>
          </cell>
          <cell r="L67">
            <v>-1.7491525423728689</v>
          </cell>
          <cell r="M67">
            <v>-0.9489096573208684</v>
          </cell>
          <cell r="N67">
            <v>-4.4880382775119472</v>
          </cell>
          <cell r="O67">
            <v>17.18855218855218</v>
          </cell>
          <cell r="P67">
            <v>11.900191938579653</v>
          </cell>
          <cell r="R67">
            <v>199701</v>
          </cell>
          <cell r="S67">
            <v>5.512676056338023</v>
          </cell>
          <cell r="T67">
            <v>-13.044261776794187</v>
          </cell>
          <cell r="U67">
            <v>-0.9489096573208684</v>
          </cell>
          <cell r="V67">
            <v>-4.4880382775119472</v>
          </cell>
          <cell r="W67">
            <v>17.188552188552194</v>
          </cell>
          <cell r="X67">
            <v>11.900191938579653</v>
          </cell>
          <cell r="Y67">
            <v>1.7566037209561784</v>
          </cell>
          <cell r="Z67">
            <v>-15.681770145310438</v>
          </cell>
          <cell r="AB67">
            <v>199701</v>
          </cell>
          <cell r="AC67">
            <v>-1.7491525423728689</v>
          </cell>
          <cell r="AD67">
            <v>-0.9489096573208684</v>
          </cell>
          <cell r="AE67">
            <v>-4.4880382775119472</v>
          </cell>
          <cell r="AF67">
            <v>17.18855218855218</v>
          </cell>
          <cell r="AG67">
            <v>11.900191938579653</v>
          </cell>
        </row>
        <row r="68">
          <cell r="A68">
            <v>199702</v>
          </cell>
          <cell r="B68">
            <v>14.672268907563009</v>
          </cell>
          <cell r="C68">
            <v>-12.060720411663809</v>
          </cell>
          <cell r="D68">
            <v>2.6236693800876623</v>
          </cell>
          <cell r="E68">
            <v>-0.7524752475247567</v>
          </cell>
          <cell r="F68">
            <v>16.931937172774852</v>
          </cell>
          <cell r="G68">
            <v>19.166666666666671</v>
          </cell>
          <cell r="H68">
            <v>-1.3388683886838919</v>
          </cell>
          <cell r="I68">
            <v>-18.776108828113934</v>
          </cell>
          <cell r="K68">
            <v>199702</v>
          </cell>
          <cell r="L68">
            <v>12.656565656565661</v>
          </cell>
          <cell r="M68">
            <v>2.6236693800876623</v>
          </cell>
          <cell r="N68">
            <v>-0.75247524752474249</v>
          </cell>
          <cell r="O68">
            <v>16.93193717277488</v>
          </cell>
          <cell r="P68">
            <v>19.166666666666643</v>
          </cell>
          <cell r="R68">
            <v>199702</v>
          </cell>
          <cell r="S68">
            <v>10.105337078651687</v>
          </cell>
          <cell r="T68">
            <v>-12.572556762092788</v>
          </cell>
          <cell r="U68">
            <v>0.83291692692067443</v>
          </cell>
          <cell r="V68">
            <v>-2.6520681265206747</v>
          </cell>
          <cell r="W68">
            <v>17.062553556126829</v>
          </cell>
          <cell r="X68">
            <v>15.384615384615401</v>
          </cell>
          <cell r="Y68">
            <v>0.24656771004471523</v>
          </cell>
          <cell r="Z68">
            <v>-17.174676967252353</v>
          </cell>
          <cell r="AB68">
            <v>199702</v>
          </cell>
          <cell r="AC68">
            <v>5.4780405405405475</v>
          </cell>
          <cell r="AD68">
            <v>0.83291692692067443</v>
          </cell>
          <cell r="AE68">
            <v>-2.6520681265206605</v>
          </cell>
          <cell r="AF68">
            <v>17.062553556126829</v>
          </cell>
          <cell r="AG68">
            <v>15.384615384615373</v>
          </cell>
        </row>
        <row r="69">
          <cell r="A69">
            <v>199703</v>
          </cell>
          <cell r="B69">
            <v>5.8806682577565539</v>
          </cell>
          <cell r="C69">
            <v>-39.533764772087785</v>
          </cell>
          <cell r="D69">
            <v>10.251219512195121</v>
          </cell>
          <cell r="E69">
            <v>7.3588516746411443</v>
          </cell>
          <cell r="F69">
            <v>19.307814992025513</v>
          </cell>
          <cell r="G69">
            <v>11.904761904761912</v>
          </cell>
          <cell r="H69">
            <v>4.0622609261821339</v>
          </cell>
          <cell r="I69">
            <v>-18.971033234191125</v>
          </cell>
          <cell r="K69">
            <v>199703</v>
          </cell>
          <cell r="L69">
            <v>3.0885714285713988</v>
          </cell>
          <cell r="M69">
            <v>10.251219512195121</v>
          </cell>
          <cell r="N69">
            <v>7.3588516746411443</v>
          </cell>
          <cell r="O69">
            <v>19.307814992025513</v>
          </cell>
          <cell r="P69">
            <v>11.904761904761912</v>
          </cell>
          <cell r="R69">
            <v>199703</v>
          </cell>
          <cell r="S69">
            <v>8.5402298850574994</v>
          </cell>
          <cell r="T69">
            <v>-22.520660299003325</v>
          </cell>
          <cell r="U69">
            <v>4.0229244114002398</v>
          </cell>
          <cell r="V69">
            <v>0.72258064516128684</v>
          </cell>
          <cell r="W69">
            <v>17.847268673355643</v>
          </cell>
          <cell r="X69">
            <v>14.156431803490648</v>
          </cell>
          <cell r="Y69">
            <v>1.5628029721686687</v>
          </cell>
          <cell r="Z69">
            <v>-17.795930232558149</v>
          </cell>
          <cell r="AB69">
            <v>199703</v>
          </cell>
          <cell r="AC69">
            <v>4.590233545647564</v>
          </cell>
          <cell r="AD69">
            <v>4.0229244114002398</v>
          </cell>
          <cell r="AE69">
            <v>0.72258064516131526</v>
          </cell>
          <cell r="AF69">
            <v>17.847268673355615</v>
          </cell>
          <cell r="AG69">
            <v>14.156431803490619</v>
          </cell>
        </row>
        <row r="70">
          <cell r="A70">
            <v>199704</v>
          </cell>
          <cell r="B70">
            <v>9.2682291666666714</v>
          </cell>
          <cell r="C70">
            <v>-31.288701517706571</v>
          </cell>
          <cell r="D70">
            <v>7.4763705103969755</v>
          </cell>
          <cell r="E70">
            <v>8.1822916666666856</v>
          </cell>
          <cell r="F70">
            <v>26.695422535211264</v>
          </cell>
          <cell r="G70">
            <v>14.625228519195616</v>
          </cell>
          <cell r="H70">
            <v>5.4784303754555452</v>
          </cell>
          <cell r="I70">
            <v>-18.927864025695939</v>
          </cell>
          <cell r="K70">
            <v>199704</v>
          </cell>
          <cell r="L70">
            <v>8.9324758842443686</v>
          </cell>
          <cell r="M70">
            <v>7.4763705103969755</v>
          </cell>
          <cell r="N70">
            <v>8.1822916666666572</v>
          </cell>
          <cell r="O70">
            <v>26.695422535211264</v>
          </cell>
          <cell r="P70">
            <v>14.625228519195616</v>
          </cell>
          <cell r="R70">
            <v>199704</v>
          </cell>
          <cell r="S70">
            <v>8.7247524752475272</v>
          </cell>
          <cell r="T70">
            <v>-24.584424863062623</v>
          </cell>
          <cell r="U70">
            <v>4.8754083061129307</v>
          </cell>
          <cell r="V70">
            <v>2.4864532019704484</v>
          </cell>
          <cell r="W70">
            <v>19.975021168501272</v>
          </cell>
          <cell r="X70">
            <v>14.278892072588363</v>
          </cell>
          <cell r="Y70">
            <v>2.5371199606340582</v>
          </cell>
          <cell r="Z70">
            <v>-18.079444891391788</v>
          </cell>
          <cell r="AB70">
            <v>199704</v>
          </cell>
          <cell r="AC70">
            <v>5.6679968076616092</v>
          </cell>
          <cell r="AD70">
            <v>4.8754083061129307</v>
          </cell>
          <cell r="AE70">
            <v>2.4864532019704484</v>
          </cell>
          <cell r="AF70">
            <v>19.975021168501257</v>
          </cell>
          <cell r="AG70">
            <v>14.27889207258832</v>
          </cell>
        </row>
        <row r="71">
          <cell r="A71">
            <v>199705</v>
          </cell>
          <cell r="B71">
            <v>4.0495049504950487</v>
          </cell>
          <cell r="C71">
            <v>18.085308056872051</v>
          </cell>
          <cell r="D71">
            <v>10.693659761456374</v>
          </cell>
          <cell r="E71">
            <v>2.4258373205741748</v>
          </cell>
          <cell r="F71">
            <v>22.528052805280524</v>
          </cell>
          <cell r="G71">
            <v>17.625231910946198</v>
          </cell>
          <cell r="H71">
            <v>3.1972226725023063</v>
          </cell>
          <cell r="I71">
            <v>-19.285972383533363</v>
          </cell>
          <cell r="K71">
            <v>199705</v>
          </cell>
          <cell r="L71">
            <v>1.8176291793313197</v>
          </cell>
          <cell r="M71">
            <v>10.69365976145636</v>
          </cell>
          <cell r="N71">
            <v>2.4258373205741748</v>
          </cell>
          <cell r="O71">
            <v>22.528052805280495</v>
          </cell>
          <cell r="P71">
            <v>17.625231910946184</v>
          </cell>
          <cell r="R71">
            <v>199705</v>
          </cell>
          <cell r="S71">
            <v>7.7404898384575489</v>
          </cell>
          <cell r="T71">
            <v>-17.945703177369609</v>
          </cell>
          <cell r="U71">
            <v>6.0307903266018315</v>
          </cell>
          <cell r="V71">
            <v>2.4740450538687497</v>
          </cell>
          <cell r="W71">
            <v>20.496293800539078</v>
          </cell>
          <cell r="X71">
            <v>14.963919483478932</v>
          </cell>
          <cell r="Y71">
            <v>2.6734125810931886</v>
          </cell>
          <cell r="Z71">
            <v>-18.328224368696951</v>
          </cell>
          <cell r="AB71">
            <v>199705</v>
          </cell>
          <cell r="AC71">
            <v>4.8672566371681398</v>
          </cell>
          <cell r="AD71">
            <v>6.0307903266018315</v>
          </cell>
          <cell r="AE71">
            <v>2.4740450538687639</v>
          </cell>
          <cell r="AF71">
            <v>20.496293800539078</v>
          </cell>
          <cell r="AG71">
            <v>14.963919483478904</v>
          </cell>
        </row>
        <row r="72">
          <cell r="A72">
            <v>199706</v>
          </cell>
          <cell r="B72">
            <v>0.84323040380047587</v>
          </cell>
          <cell r="C72">
            <v>4.1988879384088733</v>
          </cell>
          <cell r="D72">
            <v>12.048977061376306</v>
          </cell>
          <cell r="E72">
            <v>4.3461538461538396</v>
          </cell>
          <cell r="F72">
            <v>17.649837133550477</v>
          </cell>
          <cell r="G72">
            <v>12.2340425531915</v>
          </cell>
          <cell r="H72">
            <v>-1.6366426728235837</v>
          </cell>
          <cell r="I72">
            <v>-15.595553769920983</v>
          </cell>
          <cell r="K72">
            <v>199706</v>
          </cell>
          <cell r="L72">
            <v>-1.739255014326659</v>
          </cell>
          <cell r="M72">
            <v>12.048977061376306</v>
          </cell>
          <cell r="N72">
            <v>4.3461538461538396</v>
          </cell>
          <cell r="O72">
            <v>17.649837133550477</v>
          </cell>
          <cell r="P72">
            <v>12.2340425531915</v>
          </cell>
          <cell r="R72">
            <v>199706</v>
          </cell>
          <cell r="S72">
            <v>6.4995726495726558</v>
          </cell>
          <cell r="T72">
            <v>-14.94535234121463</v>
          </cell>
          <cell r="U72">
            <v>7.0382978723404079</v>
          </cell>
          <cell r="V72">
            <v>2.7908868999186183</v>
          </cell>
          <cell r="W72">
            <v>20.008375209380233</v>
          </cell>
          <cell r="X72">
            <v>14.482327181732884</v>
          </cell>
          <cell r="Y72">
            <v>1.9390931304492369</v>
          </cell>
          <cell r="Z72">
            <v>-17.875266382525311</v>
          </cell>
          <cell r="AB72">
            <v>199706</v>
          </cell>
          <cell r="AC72">
            <v>3.6732263076126372</v>
          </cell>
          <cell r="AD72">
            <v>7.0382978723404221</v>
          </cell>
          <cell r="AE72">
            <v>2.7908868999186467</v>
          </cell>
          <cell r="AF72">
            <v>20.008375209380233</v>
          </cell>
          <cell r="AG72">
            <v>14.482327181732856</v>
          </cell>
        </row>
        <row r="73">
          <cell r="A73">
            <v>199707</v>
          </cell>
          <cell r="B73">
            <v>-2.2930232558139352</v>
          </cell>
          <cell r="C73">
            <v>5.0993265993266164</v>
          </cell>
          <cell r="D73">
            <v>6.9924198250728864</v>
          </cell>
          <cell r="E73">
            <v>3.0418604651162724</v>
          </cell>
          <cell r="F73">
            <v>11.2469696969697</v>
          </cell>
          <cell r="G73">
            <v>10.998307952622667</v>
          </cell>
          <cell r="H73">
            <v>-4.6770952698201143</v>
          </cell>
          <cell r="I73">
            <v>6.6349317958092939</v>
          </cell>
          <cell r="K73">
            <v>199707</v>
          </cell>
          <cell r="L73">
            <v>-5.4576271186440977</v>
          </cell>
          <cell r="M73">
            <v>6.9924198250729006</v>
          </cell>
          <cell r="N73">
            <v>3.0418604651162724</v>
          </cell>
          <cell r="O73">
            <v>11.2469696969697</v>
          </cell>
          <cell r="P73">
            <v>10.998307952622667</v>
          </cell>
          <cell r="R73">
            <v>199707</v>
          </cell>
          <cell r="S73">
            <v>5.1346570397111861</v>
          </cell>
          <cell r="T73">
            <v>-12.51940709046454</v>
          </cell>
          <cell r="U73">
            <v>7.031365638766502</v>
          </cell>
          <cell r="V73">
            <v>2.8282548476454394</v>
          </cell>
          <cell r="W73">
            <v>18.645214521452161</v>
          </cell>
          <cell r="X73">
            <v>13.938753959873324</v>
          </cell>
          <cell r="Y73">
            <v>0.96013548415079697</v>
          </cell>
          <cell r="Z73">
            <v>-14.533714219981235</v>
          </cell>
          <cell r="AB73">
            <v>199707</v>
          </cell>
          <cell r="AC73">
            <v>2.2586433260393761</v>
          </cell>
          <cell r="AD73">
            <v>7.0313656387665446</v>
          </cell>
          <cell r="AE73">
            <v>2.8282548476454394</v>
          </cell>
          <cell r="AF73">
            <v>18.645214521452161</v>
          </cell>
          <cell r="AG73">
            <v>13.938753959873296</v>
          </cell>
        </row>
        <row r="74">
          <cell r="A74">
            <v>199708</v>
          </cell>
          <cell r="B74">
            <v>-0.25295508274231793</v>
          </cell>
          <cell r="C74">
            <v>43.679031427099403</v>
          </cell>
          <cell r="D74">
            <v>11.732480195003063</v>
          </cell>
          <cell r="E74">
            <v>10.053658536585374</v>
          </cell>
          <cell r="F74">
            <v>15.047546012269919</v>
          </cell>
          <cell r="G74">
            <v>24.464285714285722</v>
          </cell>
          <cell r="H74">
            <v>-3.7794597485958832</v>
          </cell>
          <cell r="I74">
            <v>11.243405275779381</v>
          </cell>
          <cell r="K74">
            <v>199708</v>
          </cell>
          <cell r="L74">
            <v>-1.1994134897360595</v>
          </cell>
          <cell r="M74">
            <v>11.732480195003063</v>
          </cell>
          <cell r="N74">
            <v>10.053658536585374</v>
          </cell>
          <cell r="O74">
            <v>15.047546012269947</v>
          </cell>
          <cell r="P74">
            <v>24.464285714285722</v>
          </cell>
          <cell r="R74">
            <v>199708</v>
          </cell>
          <cell r="S74">
            <v>4.4209207641716262</v>
          </cell>
          <cell r="T74">
            <v>-7.4630324943216095</v>
          </cell>
          <cell r="U74">
            <v>7.6252020629666646</v>
          </cell>
          <cell r="V74">
            <v>3.7265009096422119</v>
          </cell>
          <cell r="W74">
            <v>18.165917449938689</v>
          </cell>
          <cell r="X74">
            <v>15.294388224471049</v>
          </cell>
          <cell r="Y74">
            <v>0.35115240945845017</v>
          </cell>
          <cell r="Z74">
            <v>-11.290890807005809</v>
          </cell>
          <cell r="AB74">
            <v>199708</v>
          </cell>
          <cell r="AC74">
            <v>1.8095963442497975</v>
          </cell>
          <cell r="AD74">
            <v>7.6252020629666788</v>
          </cell>
          <cell r="AE74">
            <v>3.7265009096422119</v>
          </cell>
          <cell r="AF74">
            <v>18.165917449938718</v>
          </cell>
          <cell r="AG74">
            <v>15.294388224471021</v>
          </cell>
        </row>
        <row r="75">
          <cell r="A75">
            <v>199709</v>
          </cell>
          <cell r="B75">
            <v>3.4797979797979792</v>
          </cell>
          <cell r="C75" t="str">
            <v>-</v>
          </cell>
          <cell r="D75">
            <v>7.6461632155907466</v>
          </cell>
          <cell r="E75">
            <v>12.318627450980401</v>
          </cell>
          <cell r="F75">
            <v>12.124251497006</v>
          </cell>
          <cell r="G75">
            <v>26.355140186915889</v>
          </cell>
          <cell r="H75">
            <v>-6.3742727860374941</v>
          </cell>
          <cell r="I75">
            <v>11.916291137511962</v>
          </cell>
          <cell r="K75">
            <v>199709</v>
          </cell>
          <cell r="L75">
            <v>1.8847352024921946</v>
          </cell>
          <cell r="M75">
            <v>7.6461632155907466</v>
          </cell>
          <cell r="N75">
            <v>12.318627450980401</v>
          </cell>
          <cell r="O75">
            <v>12.124251497006</v>
          </cell>
          <cell r="P75">
            <v>26.355140186915889</v>
          </cell>
          <cell r="R75">
            <v>199709</v>
          </cell>
          <cell r="S75">
            <v>4.3170799665644921</v>
          </cell>
          <cell r="T75">
            <v>6.2262550410234923</v>
          </cell>
          <cell r="U75">
            <v>7.6275541584090547</v>
          </cell>
          <cell r="V75">
            <v>4.6724230976794559</v>
          </cell>
          <cell r="W75">
            <v>17.440309241280133</v>
          </cell>
          <cell r="X75">
            <v>16.506246160147469</v>
          </cell>
          <cell r="Y75">
            <v>-0.40983826384298538</v>
          </cell>
          <cell r="Z75">
            <v>-8.7539260763121973</v>
          </cell>
          <cell r="AB75">
            <v>199709</v>
          </cell>
          <cell r="AC75">
            <v>1.8177807940278399</v>
          </cell>
          <cell r="AD75">
            <v>7.6275541584090973</v>
          </cell>
          <cell r="AE75">
            <v>4.6724230976794559</v>
          </cell>
          <cell r="AF75">
            <v>17.440309241280133</v>
          </cell>
          <cell r="AG75">
            <v>16.506246160147469</v>
          </cell>
        </row>
        <row r="76">
          <cell r="A76">
            <v>199710</v>
          </cell>
          <cell r="B76">
            <v>-0.76956521739130324</v>
          </cell>
          <cell r="C76">
            <v>47.69612656846698</v>
          </cell>
          <cell r="D76">
            <v>4.3765468473777389</v>
          </cell>
          <cell r="E76">
            <v>8.7511520737327118</v>
          </cell>
          <cell r="F76">
            <v>5.6320224719101049</v>
          </cell>
          <cell r="G76">
            <v>26.879699248120303</v>
          </cell>
          <cell r="H76">
            <v>-6.8985222692983399</v>
          </cell>
          <cell r="I76">
            <v>13.826327135542968</v>
          </cell>
          <cell r="K76">
            <v>199710</v>
          </cell>
          <cell r="L76">
            <v>-0.18037135278511585</v>
          </cell>
          <cell r="M76">
            <v>4.3765468473777389</v>
          </cell>
          <cell r="N76">
            <v>8.7511520737327118</v>
          </cell>
          <cell r="O76">
            <v>5.6320224719101049</v>
          </cell>
          <cell r="P76">
            <v>26.879699248120303</v>
          </cell>
          <cell r="R76">
            <v>199710</v>
          </cell>
          <cell r="S76">
            <v>3.7391948629291107</v>
          </cell>
          <cell r="T76">
            <v>9.4738955823292912</v>
          </cell>
          <cell r="U76">
            <v>7.2897121861604148</v>
          </cell>
          <cell r="V76">
            <v>5.1000000000000227</v>
          </cell>
          <cell r="W76">
            <v>16.100255020720439</v>
          </cell>
          <cell r="X76">
            <v>17.525392428439531</v>
          </cell>
          <cell r="Y76">
            <v>-1.0945166082844082</v>
          </cell>
          <cell r="Z76">
            <v>-6.5016664426824491</v>
          </cell>
          <cell r="AB76">
            <v>199710</v>
          </cell>
          <cell r="AC76">
            <v>1.5911552346570517</v>
          </cell>
          <cell r="AD76">
            <v>7.2897121861604575</v>
          </cell>
          <cell r="AE76">
            <v>5.1000000000000227</v>
          </cell>
          <cell r="AF76">
            <v>16.100255020720439</v>
          </cell>
          <cell r="AG76">
            <v>17.525392428439517</v>
          </cell>
        </row>
        <row r="77">
          <cell r="A77">
            <v>199711</v>
          </cell>
          <cell r="B77">
            <v>9.9539641943733983</v>
          </cell>
          <cell r="C77">
            <v>18.307516215185032</v>
          </cell>
          <cell r="D77">
            <v>3.77402135231317</v>
          </cell>
          <cell r="E77">
            <v>10.447619047619042</v>
          </cell>
          <cell r="F77">
            <v>6.7604790419161702</v>
          </cell>
          <cell r="G77">
            <v>28.888888888888886</v>
          </cell>
          <cell r="H77">
            <v>-4.765657947227453</v>
          </cell>
          <cell r="I77">
            <v>12.455692488262898</v>
          </cell>
          <cell r="K77">
            <v>199711</v>
          </cell>
          <cell r="L77">
            <v>12.057507987220447</v>
          </cell>
          <cell r="M77">
            <v>3.77402135231317</v>
          </cell>
          <cell r="N77">
            <v>10.447619047619042</v>
          </cell>
          <cell r="O77">
            <v>6.7604790419161702</v>
          </cell>
          <cell r="P77">
            <v>28.888888888888857</v>
          </cell>
          <cell r="R77">
            <v>199711</v>
          </cell>
          <cell r="S77">
            <v>4.2864864864864813</v>
          </cell>
          <cell r="T77">
            <v>10.363468705574959</v>
          </cell>
          <cell r="U77">
            <v>6.9607015985790213</v>
          </cell>
          <cell r="V77">
            <v>5.5925438596491404</v>
          </cell>
          <cell r="W77">
            <v>15.201526937482001</v>
          </cell>
          <cell r="X77">
            <v>18.555835432409722</v>
          </cell>
          <cell r="Y77">
            <v>-1.4150583809578592</v>
          </cell>
          <cell r="Z77">
            <v>-4.9108782902026746</v>
          </cell>
          <cell r="AB77">
            <v>199711</v>
          </cell>
          <cell r="AC77">
            <v>2.4918889194391198</v>
          </cell>
          <cell r="AD77">
            <v>6.9607015985790497</v>
          </cell>
          <cell r="AE77">
            <v>5.5925438596491404</v>
          </cell>
          <cell r="AF77">
            <v>15.201526937482001</v>
          </cell>
          <cell r="AG77">
            <v>18.555835432409751</v>
          </cell>
        </row>
        <row r="78">
          <cell r="A78">
            <v>199712</v>
          </cell>
          <cell r="B78">
            <v>4.4879807692307594</v>
          </cell>
          <cell r="C78">
            <v>-4.5175718849840223</v>
          </cell>
          <cell r="D78">
            <v>-6.6283590623213371</v>
          </cell>
          <cell r="E78">
            <v>3.9043062200957053</v>
          </cell>
          <cell r="F78">
            <v>2.6616314199395816</v>
          </cell>
          <cell r="G78">
            <v>37.265917602996268</v>
          </cell>
          <cell r="H78">
            <v>-4.9332938675564435</v>
          </cell>
          <cell r="I78">
            <v>25.045855925639032</v>
          </cell>
          <cell r="K78">
            <v>199712</v>
          </cell>
          <cell r="L78">
            <v>1.349710982658948</v>
          </cell>
          <cell r="M78">
            <v>-6.6283590623213371</v>
          </cell>
          <cell r="N78">
            <v>3.9043062200957195</v>
          </cell>
          <cell r="O78">
            <v>2.6616314199395532</v>
          </cell>
          <cell r="P78">
            <v>37.265917602996296</v>
          </cell>
          <cell r="R78">
            <v>199712</v>
          </cell>
          <cell r="S78">
            <v>4.3037479406919061</v>
          </cell>
          <cell r="T78">
            <v>8.7659910141646833</v>
          </cell>
          <cell r="U78">
            <v>5.7582089552238784</v>
          </cell>
          <cell r="V78">
            <v>5.450783447167538</v>
          </cell>
          <cell r="W78">
            <v>14.109810625986327</v>
          </cell>
          <cell r="X78">
            <v>20.095546309138527</v>
          </cell>
          <cell r="Y78">
            <v>-1.7128278356244522</v>
          </cell>
          <cell r="Z78">
            <v>-2.7054892165919995</v>
          </cell>
          <cell r="AB78">
            <v>199712</v>
          </cell>
          <cell r="AC78">
            <v>2.3926688425809743</v>
          </cell>
          <cell r="AD78">
            <v>5.7582089552238926</v>
          </cell>
          <cell r="AE78">
            <v>5.4507834471675665</v>
          </cell>
          <cell r="AF78">
            <v>14.109810625986327</v>
          </cell>
          <cell r="AG78">
            <v>20.095546309138541</v>
          </cell>
        </row>
        <row r="79">
          <cell r="A79">
            <v>199801</v>
          </cell>
          <cell r="B79">
            <v>-2.5682782924420025</v>
          </cell>
          <cell r="C79">
            <v>9.6734668649401243</v>
          </cell>
          <cell r="D79">
            <v>6.4355221195518766</v>
          </cell>
          <cell r="E79">
            <v>11.206291954713961</v>
          </cell>
          <cell r="F79">
            <v>1.7741703778192885</v>
          </cell>
          <cell r="G79">
            <v>23.700240137221272</v>
          </cell>
          <cell r="H79">
            <v>-1.8313489083012513</v>
          </cell>
          <cell r="I79">
            <v>0.67132599809802684</v>
          </cell>
          <cell r="K79">
            <v>199801</v>
          </cell>
          <cell r="L79">
            <v>-3.674441070935714</v>
          </cell>
          <cell r="M79">
            <v>6.4355221195518908</v>
          </cell>
          <cell r="N79">
            <v>11.206291954713961</v>
          </cell>
          <cell r="O79">
            <v>1.7741703778192601</v>
          </cell>
          <cell r="P79">
            <v>23.700240137221272</v>
          </cell>
          <cell r="R79">
            <v>199801</v>
          </cell>
          <cell r="S79">
            <v>-2.5682782924420025</v>
          </cell>
          <cell r="T79">
            <v>9.6734668649401243</v>
          </cell>
          <cell r="U79">
            <v>6.4355221195518766</v>
          </cell>
          <cell r="V79">
            <v>11.206291954713961</v>
          </cell>
          <cell r="W79">
            <v>1.7741703778192885</v>
          </cell>
          <cell r="X79">
            <v>23.700240137221272</v>
          </cell>
          <cell r="Y79">
            <v>-1.8313489083012513</v>
          </cell>
          <cell r="Z79">
            <v>0.67132599809802684</v>
          </cell>
          <cell r="AB79">
            <v>199801</v>
          </cell>
          <cell r="AC79">
            <v>-3.674441070935714</v>
          </cell>
          <cell r="AD79">
            <v>6.4355221195518908</v>
          </cell>
          <cell r="AE79">
            <v>11.206291954713961</v>
          </cell>
          <cell r="AF79">
            <v>1.7741703778192601</v>
          </cell>
          <cell r="AG79">
            <v>23.700240137221272</v>
          </cell>
        </row>
        <row r="80">
          <cell r="A80">
            <v>199802</v>
          </cell>
          <cell r="B80">
            <v>-8.2075333431042026</v>
          </cell>
          <cell r="C80">
            <v>22.088373780442595</v>
          </cell>
          <cell r="D80">
            <v>-1.2056867411068311</v>
          </cell>
          <cell r="E80">
            <v>3.3320031923383908</v>
          </cell>
          <cell r="F80">
            <v>-1.4283155726694616</v>
          </cell>
          <cell r="G80">
            <v>19.485454545454544</v>
          </cell>
          <cell r="H80">
            <v>-1.8081364060431753</v>
          </cell>
          <cell r="I80">
            <v>30.898277555535003</v>
          </cell>
          <cell r="K80">
            <v>199802</v>
          </cell>
          <cell r="L80">
            <v>-9.8299411219701653</v>
          </cell>
          <cell r="M80">
            <v>-1.2056867411068311</v>
          </cell>
          <cell r="N80">
            <v>3.3320031923383908</v>
          </cell>
          <cell r="O80">
            <v>-1.4283155726694616</v>
          </cell>
          <cell r="P80">
            <v>19.485454545454544</v>
          </cell>
          <cell r="R80">
            <v>199802</v>
          </cell>
          <cell r="S80">
            <v>-5.5131067032336318</v>
          </cell>
          <cell r="T80">
            <v>15.662496424431296</v>
          </cell>
          <cell r="U80">
            <v>2.556780346086768</v>
          </cell>
          <cell r="V80">
            <v>7.2606848287928329</v>
          </cell>
          <cell r="W80">
            <v>0.20349603255935733</v>
          </cell>
          <cell r="X80">
            <v>21.612917748917766</v>
          </cell>
          <cell r="Y80">
            <v>-1.8202044503894115</v>
          </cell>
          <cell r="Z80">
            <v>14.972768979583748</v>
          </cell>
          <cell r="AB80">
            <v>199802</v>
          </cell>
          <cell r="AC80">
            <v>-6.9727591563505911</v>
          </cell>
          <cell r="AD80">
            <v>2.5567803460867964</v>
          </cell>
          <cell r="AE80">
            <v>7.2606848287928045</v>
          </cell>
          <cell r="AF80">
            <v>0.20349603255938575</v>
          </cell>
          <cell r="AG80">
            <v>21.612917748917738</v>
          </cell>
        </row>
        <row r="81">
          <cell r="A81">
            <v>199803</v>
          </cell>
          <cell r="B81">
            <v>-9.5212334325128438</v>
          </cell>
          <cell r="C81">
            <v>55.575461732830149</v>
          </cell>
          <cell r="D81">
            <v>-6.39559321283987</v>
          </cell>
          <cell r="E81">
            <v>-1.9787859880559751</v>
          </cell>
          <cell r="F81">
            <v>-2.1415394487073343</v>
          </cell>
          <cell r="G81">
            <v>17.66525368248773</v>
          </cell>
          <cell r="H81">
            <v>-11.99815737834669</v>
          </cell>
          <cell r="I81">
            <v>25.362553603033547</v>
          </cell>
          <cell r="K81">
            <v>199803</v>
          </cell>
          <cell r="L81">
            <v>-9.2181480557633932</v>
          </cell>
          <cell r="M81">
            <v>-6.3955932128398558</v>
          </cell>
          <cell r="N81">
            <v>-1.9787859880559608</v>
          </cell>
          <cell r="O81">
            <v>-2.14153944870732</v>
          </cell>
          <cell r="P81">
            <v>17.66525368248773</v>
          </cell>
          <cell r="R81">
            <v>199803</v>
          </cell>
          <cell r="S81">
            <v>-6.9616077028975525</v>
          </cell>
          <cell r="T81">
            <v>27.155722844344155</v>
          </cell>
          <cell r="U81">
            <v>-0.65696604384936563</v>
          </cell>
          <cell r="V81">
            <v>3.9408788111709043</v>
          </cell>
          <cell r="W81">
            <v>-0.62624752859264277</v>
          </cell>
          <cell r="X81">
            <v>20.247106455266135</v>
          </cell>
          <cell r="Y81">
            <v>-5.4175245867471062</v>
          </cell>
          <cell r="Z81">
            <v>18.514615498864856</v>
          </cell>
          <cell r="AB81">
            <v>199803</v>
          </cell>
          <cell r="AC81">
            <v>-7.7950550119767712</v>
          </cell>
          <cell r="AD81">
            <v>-0.65696604384935142</v>
          </cell>
          <cell r="AE81">
            <v>3.9408788111709043</v>
          </cell>
          <cell r="AF81">
            <v>-0.62624752859264277</v>
          </cell>
          <cell r="AG81">
            <v>20.247106455266135</v>
          </cell>
        </row>
        <row r="82">
          <cell r="A82">
            <v>199804</v>
          </cell>
          <cell r="B82">
            <v>-4.6378607688457976</v>
          </cell>
          <cell r="C82">
            <v>21.438774057694275</v>
          </cell>
          <cell r="D82">
            <v>-8.4794653064813872</v>
          </cell>
          <cell r="E82">
            <v>3.2256511482355137</v>
          </cell>
          <cell r="F82">
            <v>-0.76289204174366887</v>
          </cell>
          <cell r="G82">
            <v>14.633237639553442</v>
          </cell>
          <cell r="H82">
            <v>-9.031101183301999</v>
          </cell>
          <cell r="I82">
            <v>10.927066498726433</v>
          </cell>
          <cell r="K82">
            <v>199804</v>
          </cell>
          <cell r="L82">
            <v>-8.0937481551449366</v>
          </cell>
          <cell r="M82">
            <v>-8.4794653064814014</v>
          </cell>
          <cell r="N82">
            <v>3.2256511482355137</v>
          </cell>
          <cell r="O82">
            <v>-0.76289204174366887</v>
          </cell>
          <cell r="P82">
            <v>14.633237639553414</v>
          </cell>
          <cell r="R82">
            <v>199804</v>
          </cell>
          <cell r="S82">
            <v>-6.3696742311101389</v>
          </cell>
          <cell r="T82">
            <v>25.929727055504685</v>
          </cell>
          <cell r="U82">
            <v>-2.635841030843423</v>
          </cell>
          <cell r="V82">
            <v>3.7623619606099794</v>
          </cell>
          <cell r="W82">
            <v>-0.66094762881067481</v>
          </cell>
          <cell r="X82">
            <v>18.77619306310072</v>
          </cell>
          <cell r="Y82">
            <v>-6.3424755824219403</v>
          </cell>
          <cell r="Z82">
            <v>16.633849648956115</v>
          </cell>
          <cell r="AB82">
            <v>199804</v>
          </cell>
          <cell r="AC82">
            <v>-7.8714823038926767</v>
          </cell>
          <cell r="AD82">
            <v>-2.6358410308434372</v>
          </cell>
          <cell r="AE82">
            <v>3.762361960609951</v>
          </cell>
          <cell r="AF82">
            <v>-0.66094762881067481</v>
          </cell>
          <cell r="AG82">
            <v>18.776193063100692</v>
          </cell>
        </row>
        <row r="83">
          <cell r="A83">
            <v>199805</v>
          </cell>
          <cell r="B83">
            <v>-10.476734227804755</v>
          </cell>
          <cell r="C83">
            <v>14.906814168332858</v>
          </cell>
          <cell r="D83">
            <v>-12.491564351943751</v>
          </cell>
          <cell r="E83">
            <v>-5.1338347269584688</v>
          </cell>
          <cell r="F83">
            <v>-5.6887356569519767</v>
          </cell>
          <cell r="G83">
            <v>9.7336119873817211</v>
          </cell>
          <cell r="H83">
            <v>-7.5305871443673453</v>
          </cell>
          <cell r="I83">
            <v>42.425729831018486</v>
          </cell>
          <cell r="K83">
            <v>199805</v>
          </cell>
          <cell r="L83">
            <v>-14.979998805898887</v>
          </cell>
          <cell r="M83">
            <v>-12.491564351943737</v>
          </cell>
          <cell r="N83">
            <v>-5.1338347269584688</v>
          </cell>
          <cell r="O83">
            <v>-5.6887356569519767</v>
          </cell>
          <cell r="P83">
            <v>9.7336119873817211</v>
          </cell>
          <cell r="R83">
            <v>199805</v>
          </cell>
          <cell r="S83">
            <v>-7.2046973698211474</v>
          </cell>
          <cell r="T83">
            <v>23.461668542896504</v>
          </cell>
          <cell r="U83">
            <v>-4.679048036690304</v>
          </cell>
          <cell r="V83">
            <v>1.9421558694779719</v>
          </cell>
          <cell r="W83">
            <v>-1.7048203046139463</v>
          </cell>
          <cell r="X83">
            <v>16.882239841427165</v>
          </cell>
          <cell r="Y83">
            <v>-6.5890386696627559</v>
          </cell>
          <cell r="Z83">
            <v>21.889631763782518</v>
          </cell>
          <cell r="AB83">
            <v>199805</v>
          </cell>
          <cell r="AC83">
            <v>-9.3068113321277792</v>
          </cell>
          <cell r="AD83">
            <v>-4.679048036690304</v>
          </cell>
          <cell r="AE83">
            <v>1.9421558694779719</v>
          </cell>
          <cell r="AF83">
            <v>-1.7048203046139463</v>
          </cell>
          <cell r="AG83">
            <v>16.882239841427165</v>
          </cell>
        </row>
        <row r="84">
          <cell r="A84">
            <v>199806</v>
          </cell>
          <cell r="B84">
            <v>-10.653633258744549</v>
          </cell>
          <cell r="C84">
            <v>7.3541665811499399</v>
          </cell>
          <cell r="D84">
            <v>-10.950286330815857</v>
          </cell>
          <cell r="E84">
            <v>-1.7231846664209485</v>
          </cell>
          <cell r="F84">
            <v>-0.37238534269140189</v>
          </cell>
          <cell r="G84">
            <v>14.561974723538711</v>
          </cell>
          <cell r="H84">
            <v>-4.4997206763305542</v>
          </cell>
          <cell r="I84">
            <v>60.167108820654732</v>
          </cell>
          <cell r="K84">
            <v>199806</v>
          </cell>
          <cell r="L84">
            <v>-14.472341294141657</v>
          </cell>
          <cell r="M84">
            <v>-10.950286330815857</v>
          </cell>
          <cell r="N84">
            <v>-1.7231846664209343</v>
          </cell>
          <cell r="O84">
            <v>-0.37238534269140189</v>
          </cell>
          <cell r="P84">
            <v>14.561974723538711</v>
          </cell>
          <cell r="R84">
            <v>199806</v>
          </cell>
          <cell r="S84">
            <v>-7.7922546938513477</v>
          </cell>
          <cell r="T84">
            <v>20.788061344836109</v>
          </cell>
          <cell r="U84">
            <v>-5.77806565216801</v>
          </cell>
          <cell r="V84">
            <v>1.3124356843188707</v>
          </cell>
          <cell r="W84">
            <v>-1.4809128341126296</v>
          </cell>
          <cell r="X84">
            <v>16.480948087431699</v>
          </cell>
          <cell r="Y84">
            <v>-6.2455603603274596</v>
          </cell>
          <cell r="Z84">
            <v>28.410498019356396</v>
          </cell>
          <cell r="AB84">
            <v>199806</v>
          </cell>
          <cell r="AC84">
            <v>-10.191665043233272</v>
          </cell>
          <cell r="AD84">
            <v>-5.7780656521680243</v>
          </cell>
          <cell r="AE84">
            <v>1.3124356843188423</v>
          </cell>
          <cell r="AF84">
            <v>-1.4809128341126296</v>
          </cell>
          <cell r="AG84">
            <v>16.480948087431699</v>
          </cell>
        </row>
        <row r="85">
          <cell r="A85">
            <v>199807</v>
          </cell>
          <cell r="B85">
            <v>-3.6702051697053406</v>
          </cell>
          <cell r="C85">
            <v>13.114498069807297</v>
          </cell>
          <cell r="D85">
            <v>-2.3652257319120196</v>
          </cell>
          <cell r="E85">
            <v>-3.1010201318046455</v>
          </cell>
          <cell r="F85">
            <v>2.6231562316985162</v>
          </cell>
          <cell r="G85">
            <v>19.061814024390245</v>
          </cell>
          <cell r="H85">
            <v>2.1106281478963353</v>
          </cell>
          <cell r="I85">
            <v>94.25424084211528</v>
          </cell>
          <cell r="K85">
            <v>199807</v>
          </cell>
          <cell r="L85">
            <v>-6.8692482371220365</v>
          </cell>
          <cell r="M85">
            <v>-2.3652257319120196</v>
          </cell>
          <cell r="N85">
            <v>-3.1010201318046455</v>
          </cell>
          <cell r="O85">
            <v>2.6231562316985162</v>
          </cell>
          <cell r="P85">
            <v>19.061814024390273</v>
          </cell>
          <cell r="R85">
            <v>199807</v>
          </cell>
          <cell r="S85">
            <v>-7.1975771144449538</v>
          </cell>
          <cell r="T85">
            <v>19.672310600965773</v>
          </cell>
          <cell r="U85">
            <v>-5.2625686735165829</v>
          </cell>
          <cell r="V85">
            <v>0.65394251232457634</v>
          </cell>
          <cell r="W85">
            <v>-0.88218989733613284</v>
          </cell>
          <cell r="X85">
            <v>16.873220574606094</v>
          </cell>
          <cell r="Y85">
            <v>-5.0781820733226226</v>
          </cell>
          <cell r="Z85">
            <v>39.610564408381123</v>
          </cell>
          <cell r="AB85">
            <v>199807</v>
          </cell>
          <cell r="AC85">
            <v>-9.7157848335836974</v>
          </cell>
          <cell r="AD85">
            <v>-5.2625686735165971</v>
          </cell>
          <cell r="AE85">
            <v>0.65394251232456213</v>
          </cell>
          <cell r="AF85">
            <v>-0.88218989733613284</v>
          </cell>
          <cell r="AG85">
            <v>16.873220574606123</v>
          </cell>
        </row>
        <row r="86">
          <cell r="A86">
            <v>199808</v>
          </cell>
          <cell r="B86">
            <v>-2.6520986893560519</v>
          </cell>
          <cell r="C86">
            <v>-2.4555276264786556</v>
          </cell>
          <cell r="D86">
            <v>-3.7495977704209906</v>
          </cell>
          <cell r="E86">
            <v>-7.0475599485838387</v>
          </cell>
          <cell r="F86">
            <v>-0.69056538374371712</v>
          </cell>
          <cell r="G86">
            <v>19.426312769010053</v>
          </cell>
          <cell r="H86">
            <v>2.7568831743515005</v>
          </cell>
          <cell r="I86">
            <v>108.01982771113052</v>
          </cell>
          <cell r="K86">
            <v>199808</v>
          </cell>
          <cell r="L86">
            <v>-4.6451574604493828</v>
          </cell>
          <cell r="M86">
            <v>-3.7495977704210048</v>
          </cell>
          <cell r="N86">
            <v>-7.0475599485838387</v>
          </cell>
          <cell r="O86">
            <v>-0.69056538374371712</v>
          </cell>
          <cell r="P86">
            <v>19.426312769010039</v>
          </cell>
          <cell r="R86">
            <v>199808</v>
          </cell>
          <cell r="S86">
            <v>-6.6223576553014851</v>
          </cell>
          <cell r="T86">
            <v>16.581074988729156</v>
          </cell>
          <cell r="U86">
            <v>-5.064159369570973</v>
          </cell>
          <cell r="V86">
            <v>-0.36189306907536434</v>
          </cell>
          <cell r="W86">
            <v>-0.85733455068613296</v>
          </cell>
          <cell r="X86">
            <v>17.228198683423088</v>
          </cell>
          <cell r="Y86">
            <v>-4.1129049518210792</v>
          </cell>
          <cell r="Z86">
            <v>50.402761925616744</v>
          </cell>
          <cell r="AB86">
            <v>199808</v>
          </cell>
          <cell r="AC86">
            <v>-9.0767976300906668</v>
          </cell>
          <cell r="AD86">
            <v>-5.0641593695709872</v>
          </cell>
          <cell r="AE86">
            <v>-0.36189306907539276</v>
          </cell>
          <cell r="AF86">
            <v>-0.85733455068613296</v>
          </cell>
          <cell r="AG86">
            <v>17.228198683423116</v>
          </cell>
        </row>
        <row r="87">
          <cell r="A87">
            <v>199809</v>
          </cell>
          <cell r="B87">
            <v>-7.8749572941578521</v>
          </cell>
          <cell r="C87">
            <v>-26.080272518869435</v>
          </cell>
          <cell r="D87">
            <v>-1.1320754716981156</v>
          </cell>
          <cell r="E87">
            <v>-4.8007681228996688</v>
          </cell>
          <cell r="F87">
            <v>-0.39386373649848849</v>
          </cell>
          <cell r="G87">
            <v>27.004482248520702</v>
          </cell>
          <cell r="H87">
            <v>2.0849587012706081</v>
          </cell>
          <cell r="I87">
            <v>130.74272508641803</v>
          </cell>
          <cell r="K87">
            <v>199809</v>
          </cell>
          <cell r="L87">
            <v>-12.414003974927397</v>
          </cell>
          <cell r="M87">
            <v>-1.1320754716981014</v>
          </cell>
          <cell r="N87">
            <v>-4.8007681228996688</v>
          </cell>
          <cell r="O87">
            <v>-0.39386373649848849</v>
          </cell>
          <cell r="P87">
            <v>27.004482248520702</v>
          </cell>
          <cell r="R87">
            <v>199809</v>
          </cell>
          <cell r="S87">
            <v>-6.7594566152235416</v>
          </cell>
          <cell r="T87">
            <v>11.083343260812569</v>
          </cell>
          <cell r="U87">
            <v>-4.6228555971945013</v>
          </cell>
          <cell r="V87">
            <v>-0.8862743480547266</v>
          </cell>
          <cell r="W87">
            <v>-0.80419104015136611</v>
          </cell>
          <cell r="X87">
            <v>18.389873439971865</v>
          </cell>
          <cell r="Y87">
            <v>-3.4536090566251971</v>
          </cell>
          <cell r="Z87">
            <v>61.174921372843869</v>
          </cell>
          <cell r="AB87">
            <v>199809</v>
          </cell>
          <cell r="AC87">
            <v>-9.4405396308034852</v>
          </cell>
          <cell r="AD87">
            <v>-4.6228555971945013</v>
          </cell>
          <cell r="AE87">
            <v>-0.8862743480547266</v>
          </cell>
          <cell r="AF87">
            <v>-0.80419104015136611</v>
          </cell>
          <cell r="AG87">
            <v>18.389873439971865</v>
          </cell>
        </row>
        <row r="88">
          <cell r="A88">
            <v>199810</v>
          </cell>
          <cell r="B88">
            <v>-8.1255750777724245</v>
          </cell>
          <cell r="C88">
            <v>10.807566293720242</v>
          </cell>
          <cell r="D88">
            <v>2.3181107341060425</v>
          </cell>
          <cell r="E88">
            <v>-6.203652697148172</v>
          </cell>
          <cell r="F88">
            <v>0.25528520143598143</v>
          </cell>
          <cell r="G88">
            <v>33.231955555555572</v>
          </cell>
          <cell r="H88">
            <v>2.8816195919164898</v>
          </cell>
          <cell r="I88">
            <v>104.41053053967772</v>
          </cell>
          <cell r="K88">
            <v>199810</v>
          </cell>
          <cell r="L88">
            <v>-13.039434523809547</v>
          </cell>
          <cell r="M88">
            <v>2.3181107341060425</v>
          </cell>
          <cell r="N88">
            <v>-6.203652697148172</v>
          </cell>
          <cell r="O88">
            <v>0.25528520143600986</v>
          </cell>
          <cell r="P88">
            <v>33.231955555555572</v>
          </cell>
          <cell r="R88">
            <v>199810</v>
          </cell>
          <cell r="S88">
            <v>-6.9079135320445744</v>
          </cell>
          <cell r="T88">
            <v>11.054205794221403</v>
          </cell>
          <cell r="U88">
            <v>-3.9211411148483251</v>
          </cell>
          <cell r="V88">
            <v>-1.4630648519698326</v>
          </cell>
          <cell r="W88">
            <v>-0.69479814336096979</v>
          </cell>
          <cell r="X88">
            <v>19.964104336895019</v>
          </cell>
          <cell r="Y88">
            <v>-2.8243514627214381</v>
          </cell>
          <cell r="Z88">
            <v>66.425051647851433</v>
          </cell>
          <cell r="AB88">
            <v>199810</v>
          </cell>
          <cell r="AC88">
            <v>-9.8415998152146074</v>
          </cell>
          <cell r="AD88">
            <v>-3.9211411148483393</v>
          </cell>
          <cell r="AE88">
            <v>-1.4630648519698184</v>
          </cell>
          <cell r="AF88">
            <v>-0.69479814336096979</v>
          </cell>
          <cell r="AG88">
            <v>19.964104336895033</v>
          </cell>
        </row>
        <row r="89">
          <cell r="A89">
            <v>199811</v>
          </cell>
          <cell r="B89">
            <v>2.374860439151476</v>
          </cell>
          <cell r="C89">
            <v>-40.588679196604794</v>
          </cell>
          <cell r="D89">
            <v>-0.74530043494910103</v>
          </cell>
          <cell r="E89">
            <v>-5.0832111753039442</v>
          </cell>
          <cell r="F89">
            <v>3.190027483313699</v>
          </cell>
          <cell r="G89">
            <v>20.040057471264362</v>
          </cell>
          <cell r="H89">
            <v>2.8655172682048828</v>
          </cell>
          <cell r="I89">
            <v>71.548784210787204</v>
          </cell>
          <cell r="K89">
            <v>199811</v>
          </cell>
          <cell r="L89">
            <v>0.62724525289389987</v>
          </cell>
          <cell r="M89">
            <v>-0.74530043494908682</v>
          </cell>
          <cell r="N89">
            <v>-5.0832111753039442</v>
          </cell>
          <cell r="O89">
            <v>3.190027483313699</v>
          </cell>
          <cell r="P89">
            <v>20.040057471264333</v>
          </cell>
          <cell r="R89">
            <v>199811</v>
          </cell>
          <cell r="S89">
            <v>-6.0460184177335634</v>
          </cell>
          <cell r="T89">
            <v>5.4792632022364387</v>
          </cell>
          <cell r="U89">
            <v>-3.6327895531093759</v>
          </cell>
          <cell r="V89">
            <v>-1.8118304804549012</v>
          </cell>
          <cell r="W89">
            <v>-0.3483680096632753</v>
          </cell>
          <cell r="X89">
            <v>19.971592067988666</v>
          </cell>
          <cell r="Y89">
            <v>-2.3444315406966183</v>
          </cell>
          <cell r="Z89">
            <v>66.93352895610127</v>
          </cell>
          <cell r="AB89">
            <v>199811</v>
          </cell>
          <cell r="AC89">
            <v>-8.85656569992193</v>
          </cell>
          <cell r="AD89">
            <v>-3.6327895531093901</v>
          </cell>
          <cell r="AE89">
            <v>-1.8118304804549012</v>
          </cell>
          <cell r="AF89">
            <v>-0.3483680096632753</v>
          </cell>
          <cell r="AG89">
            <v>19.971592067988666</v>
          </cell>
        </row>
        <row r="90">
          <cell r="A90">
            <v>199812</v>
          </cell>
          <cell r="B90">
            <v>11.121080359813206</v>
          </cell>
          <cell r="C90">
            <v>-15.579535568493611</v>
          </cell>
          <cell r="D90">
            <v>2.6110332073946694</v>
          </cell>
          <cell r="E90">
            <v>-1.8097255479830494</v>
          </cell>
          <cell r="F90">
            <v>5.6693446337659168</v>
          </cell>
          <cell r="G90">
            <v>29.795347885402464</v>
          </cell>
          <cell r="H90">
            <v>-1.0413635689466361</v>
          </cell>
          <cell r="I90">
            <v>90.597283599138223</v>
          </cell>
          <cell r="K90">
            <v>199812</v>
          </cell>
          <cell r="L90">
            <v>12.26224085322383</v>
          </cell>
          <cell r="M90">
            <v>2.6110332073946836</v>
          </cell>
          <cell r="N90">
            <v>-1.8097255479830494</v>
          </cell>
          <cell r="O90">
            <v>5.6693446337659168</v>
          </cell>
          <cell r="P90">
            <v>29.795347885402464</v>
          </cell>
          <cell r="R90">
            <v>199812</v>
          </cell>
          <cell r="S90">
            <v>-4.572763223619404</v>
          </cell>
          <cell r="T90">
            <v>3.4946977412977134</v>
          </cell>
          <cell r="U90">
            <v>-3.1449865594162674</v>
          </cell>
          <cell r="V90">
            <v>-1.8116563225091085</v>
          </cell>
          <cell r="W90">
            <v>0.12297004348323526</v>
          </cell>
          <cell r="X90">
            <v>20.895602463749512</v>
          </cell>
          <cell r="Y90">
            <v>-2.2377586859324055</v>
          </cell>
          <cell r="Z90">
            <v>69.172535541468193</v>
          </cell>
          <cell r="AB90">
            <v>199812</v>
          </cell>
          <cell r="AC90">
            <v>-7.0406787141701273</v>
          </cell>
          <cell r="AD90">
            <v>-3.1449865594162674</v>
          </cell>
          <cell r="AE90">
            <v>-1.8116563225091085</v>
          </cell>
          <cell r="AF90">
            <v>0.12297004348323526</v>
          </cell>
          <cell r="AG90">
            <v>20.895602463749512</v>
          </cell>
        </row>
        <row r="91">
          <cell r="A91">
            <v>199901</v>
          </cell>
          <cell r="B91">
            <v>15.169201260446656</v>
          </cell>
          <cell r="C91">
            <v>-19.847371265088</v>
          </cell>
          <cell r="D91">
            <v>4.7326367547633623</v>
          </cell>
          <cell r="E91">
            <v>-5.4506959772962773</v>
          </cell>
          <cell r="F91">
            <v>2.5238196061825136</v>
          </cell>
          <cell r="G91">
            <v>56.441732933761728</v>
          </cell>
          <cell r="H91">
            <v>-3.9304246234642619</v>
          </cell>
          <cell r="I91">
            <v>147.8195507443501</v>
          </cell>
          <cell r="K91">
            <v>199901</v>
          </cell>
          <cell r="L91">
            <v>16.78068698735629</v>
          </cell>
          <cell r="M91">
            <v>4.7326367547633623</v>
          </cell>
          <cell r="N91">
            <v>-5.4506959772962773</v>
          </cell>
          <cell r="O91">
            <v>2.5238196061825278</v>
          </cell>
          <cell r="P91">
            <v>56.441732933761699</v>
          </cell>
          <cell r="R91">
            <v>199901</v>
          </cell>
          <cell r="S91">
            <v>15.169201260446656</v>
          </cell>
          <cell r="T91">
            <v>-19.847371265088</v>
          </cell>
          <cell r="U91">
            <v>4.7326367547633623</v>
          </cell>
          <cell r="V91">
            <v>-5.4506959772962773</v>
          </cell>
          <cell r="W91">
            <v>2.5238196061825136</v>
          </cell>
          <cell r="X91">
            <v>56.441732933761728</v>
          </cell>
          <cell r="Y91">
            <v>-3.9304246234642619</v>
          </cell>
          <cell r="Z91">
            <v>147.8195507443501</v>
          </cell>
          <cell r="AB91">
            <v>199901</v>
          </cell>
          <cell r="AC91">
            <v>16.78068698735629</v>
          </cell>
          <cell r="AD91">
            <v>4.7326367547633623</v>
          </cell>
          <cell r="AE91">
            <v>-5.4506959772962773</v>
          </cell>
          <cell r="AF91">
            <v>2.5238196061825278</v>
          </cell>
          <cell r="AG91">
            <v>56.441732933761699</v>
          </cell>
        </row>
        <row r="92">
          <cell r="A92">
            <v>199902</v>
          </cell>
          <cell r="B92">
            <v>5.3967747086060882</v>
          </cell>
          <cell r="C92">
            <v>-32.631763935264331</v>
          </cell>
          <cell r="D92">
            <v>4.2324937930012396</v>
          </cell>
          <cell r="E92">
            <v>3.3452403938984361</v>
          </cell>
          <cell r="F92">
            <v>7.6902112196229666</v>
          </cell>
          <cell r="G92">
            <v>43.658253162453008</v>
          </cell>
          <cell r="H92">
            <v>-7.0000655991637188</v>
          </cell>
          <cell r="I92">
            <v>51.239429298751844</v>
          </cell>
          <cell r="K92">
            <v>199902</v>
          </cell>
          <cell r="L92">
            <v>2.7444481272787442</v>
          </cell>
          <cell r="M92">
            <v>4.2324937930012112</v>
          </cell>
          <cell r="N92">
            <v>3.3452403938984361</v>
          </cell>
          <cell r="O92">
            <v>7.6902112196229666</v>
          </cell>
          <cell r="P92">
            <v>43.658253162453008</v>
          </cell>
          <cell r="R92">
            <v>199902</v>
          </cell>
          <cell r="S92">
            <v>10.211548067446969</v>
          </cell>
          <cell r="T92">
            <v>-26.357279063864681</v>
          </cell>
          <cell r="U92">
            <v>4.4880738821341026</v>
          </cell>
          <cell r="V92">
            <v>-1.2047069789118297</v>
          </cell>
          <cell r="W92">
            <v>5.0164365548981209</v>
          </cell>
          <cell r="X92">
            <v>50.221617206875635</v>
          </cell>
          <cell r="Y92">
            <v>-5.4043583352348605</v>
          </cell>
          <cell r="Z92">
            <v>95.794537788278831</v>
          </cell>
          <cell r="AB92">
            <v>199902</v>
          </cell>
          <cell r="AC92">
            <v>9.490609237549279</v>
          </cell>
          <cell r="AD92">
            <v>4.4880738821340742</v>
          </cell>
          <cell r="AE92">
            <v>-1.2047069789118154</v>
          </cell>
          <cell r="AF92">
            <v>5.0164365548980783</v>
          </cell>
          <cell r="AG92">
            <v>50.221617206875692</v>
          </cell>
        </row>
        <row r="93">
          <cell r="A93">
            <v>199903</v>
          </cell>
          <cell r="B93">
            <v>8.5127055306427621</v>
          </cell>
          <cell r="C93">
            <v>-23.375916393231776</v>
          </cell>
          <cell r="D93">
            <v>11.764983928909061</v>
          </cell>
          <cell r="E93">
            <v>3.6964626716377182</v>
          </cell>
          <cell r="F93">
            <v>5.0393421124528714</v>
          </cell>
          <cell r="G93">
            <v>51.166858408698317</v>
          </cell>
          <cell r="H93">
            <v>-0.46886354432636779</v>
          </cell>
          <cell r="I93">
            <v>0.64454283670139034</v>
          </cell>
          <cell r="K93">
            <v>199903</v>
          </cell>
          <cell r="L93">
            <v>3.7032514119981812</v>
          </cell>
          <cell r="M93">
            <v>11.764983928909061</v>
          </cell>
          <cell r="N93">
            <v>3.696462671637704</v>
          </cell>
          <cell r="O93">
            <v>5.0393421124528714</v>
          </cell>
          <cell r="P93">
            <v>51.166858408698346</v>
          </cell>
          <cell r="R93">
            <v>199903</v>
          </cell>
          <cell r="S93">
            <v>9.6144922206754018</v>
          </cell>
          <cell r="T93">
            <v>-25.306895385267126</v>
          </cell>
          <cell r="U93">
            <v>6.949457401522892</v>
          </cell>
          <cell r="V93">
            <v>0.45602304765131407</v>
          </cell>
          <cell r="W93">
            <v>5.0244176416270818</v>
          </cell>
          <cell r="X93">
            <v>50.541629569046648</v>
          </cell>
          <cell r="Y93">
            <v>-3.7813137948015623</v>
          </cell>
          <cell r="Z93">
            <v>61.483971929818125</v>
          </cell>
          <cell r="AB93">
            <v>199903</v>
          </cell>
          <cell r="AC93">
            <v>7.4039011932543843</v>
          </cell>
          <cell r="AD93">
            <v>6.949457401522892</v>
          </cell>
          <cell r="AE93">
            <v>0.45602304765131407</v>
          </cell>
          <cell r="AF93">
            <v>5.0244176416270818</v>
          </cell>
          <cell r="AG93">
            <v>50.541629569046677</v>
          </cell>
        </row>
        <row r="94">
          <cell r="A94">
            <v>199904</v>
          </cell>
          <cell r="B94">
            <v>1.7619273736035836</v>
          </cell>
          <cell r="C94">
            <v>-5.163981471750887</v>
          </cell>
          <cell r="D94">
            <v>16.956220932467232</v>
          </cell>
          <cell r="E94">
            <v>4.2022293736299474</v>
          </cell>
          <cell r="F94">
            <v>5.6935614865432456</v>
          </cell>
          <cell r="G94">
            <v>44.49269176058894</v>
          </cell>
          <cell r="H94">
            <v>-4.9452469693940628</v>
          </cell>
          <cell r="I94">
            <v>41.063360537171604</v>
          </cell>
          <cell r="K94">
            <v>199904</v>
          </cell>
          <cell r="L94">
            <v>-5.4599177800611187E-2</v>
          </cell>
          <cell r="M94">
            <v>16.956220932467232</v>
          </cell>
          <cell r="N94">
            <v>4.2022293736299474</v>
          </cell>
          <cell r="O94">
            <v>5.6935614865432456</v>
          </cell>
          <cell r="P94">
            <v>44.492691760588912</v>
          </cell>
          <cell r="R94">
            <v>199904</v>
          </cell>
          <cell r="S94">
            <v>7.5771919131663878</v>
          </cell>
          <cell r="T94">
            <v>-21.141309572071606</v>
          </cell>
          <cell r="U94">
            <v>9.3289584323474628</v>
          </cell>
          <cell r="V94">
            <v>1.3862188766647279</v>
          </cell>
          <cell r="W94">
            <v>5.1941685493840311</v>
          </cell>
          <cell r="X94">
            <v>49.012004055990587</v>
          </cell>
          <cell r="Y94">
            <v>-4.0706879693100433</v>
          </cell>
          <cell r="Z94">
            <v>56.669874447482272</v>
          </cell>
          <cell r="AB94">
            <v>199904</v>
          </cell>
          <cell r="AC94">
            <v>5.5000819806525669</v>
          </cell>
          <cell r="AD94">
            <v>9.3289584323474486</v>
          </cell>
          <cell r="AE94">
            <v>1.3862188766647279</v>
          </cell>
          <cell r="AF94">
            <v>5.1941685493840168</v>
          </cell>
          <cell r="AG94">
            <v>49.012004055990587</v>
          </cell>
        </row>
        <row r="95">
          <cell r="A95">
            <v>199905</v>
          </cell>
          <cell r="B95">
            <v>16.4886267006803</v>
          </cell>
          <cell r="C95">
            <v>-19.725845579363167</v>
          </cell>
          <cell r="D95">
            <v>17.643284858853718</v>
          </cell>
          <cell r="E95">
            <v>12.517234587354736</v>
          </cell>
          <cell r="F95">
            <v>9.3962415033986417</v>
          </cell>
          <cell r="G95">
            <v>37.209166276059136</v>
          </cell>
          <cell r="H95">
            <v>-8.7343679795520615</v>
          </cell>
          <cell r="I95">
            <v>9.8619677011605233</v>
          </cell>
          <cell r="K95">
            <v>199905</v>
          </cell>
          <cell r="L95">
            <v>21.896067415730357</v>
          </cell>
          <cell r="M95">
            <v>17.64328485885369</v>
          </cell>
          <cell r="N95">
            <v>12.517234587354736</v>
          </cell>
          <cell r="O95">
            <v>9.3962415033986417</v>
          </cell>
          <cell r="P95">
            <v>37.209166276059136</v>
          </cell>
          <cell r="R95">
            <v>199905</v>
          </cell>
          <cell r="S95">
            <v>9.3251258743445788</v>
          </cell>
          <cell r="T95">
            <v>-20.84634385357549</v>
          </cell>
          <cell r="U95">
            <v>10.911344631096</v>
          </cell>
          <cell r="V95">
            <v>3.505597329783015</v>
          </cell>
          <cell r="W95">
            <v>6.0312457330117013</v>
          </cell>
          <cell r="X95">
            <v>46.691114767010987</v>
          </cell>
          <cell r="Y95">
            <v>-5.0287637020104938</v>
          </cell>
          <cell r="Z95">
            <v>45.524484739654781</v>
          </cell>
          <cell r="AB95">
            <v>199905</v>
          </cell>
          <cell r="AC95">
            <v>8.6036155788914215</v>
          </cell>
          <cell r="AD95">
            <v>10.911344631095972</v>
          </cell>
          <cell r="AE95">
            <v>3.505597329783015</v>
          </cell>
          <cell r="AF95">
            <v>6.0312457330116871</v>
          </cell>
          <cell r="AG95">
            <v>46.691114767010987</v>
          </cell>
        </row>
        <row r="96">
          <cell r="A96">
            <v>199906</v>
          </cell>
          <cell r="B96">
            <v>18.957608351787385</v>
          </cell>
          <cell r="C96">
            <v>-15.795712204578393</v>
          </cell>
          <cell r="D96">
            <v>14.860448354707231</v>
          </cell>
          <cell r="E96">
            <v>5.3492733239568651</v>
          </cell>
          <cell r="F96">
            <v>6.6529568697198727</v>
          </cell>
          <cell r="G96">
            <v>57.469628461894757</v>
          </cell>
          <cell r="H96">
            <v>-5.7949264682281836</v>
          </cell>
          <cell r="I96">
            <v>8.6500569617118117</v>
          </cell>
          <cell r="K96">
            <v>199906</v>
          </cell>
          <cell r="L96">
            <v>23.620866007500823</v>
          </cell>
          <cell r="M96">
            <v>14.860448354707231</v>
          </cell>
          <cell r="N96">
            <v>5.3492733239568651</v>
          </cell>
          <cell r="O96">
            <v>6.6529568697198727</v>
          </cell>
          <cell r="P96">
            <v>57.469628461894729</v>
          </cell>
          <cell r="R96">
            <v>199906</v>
          </cell>
          <cell r="S96">
            <v>10.915183428347603</v>
          </cell>
          <cell r="T96">
            <v>-20.101251685177772</v>
          </cell>
          <cell r="U96">
            <v>11.565423926958715</v>
          </cell>
          <cell r="V96">
            <v>3.8128574553864212</v>
          </cell>
          <cell r="W96">
            <v>6.1368959915372585</v>
          </cell>
          <cell r="X96">
            <v>48.524556432655686</v>
          </cell>
          <cell r="Y96">
            <v>-5.1570642803159075</v>
          </cell>
          <cell r="Z96">
            <v>37.689104383704262</v>
          </cell>
          <cell r="AB96">
            <v>199906</v>
          </cell>
          <cell r="AC96">
            <v>11.053451248679025</v>
          </cell>
          <cell r="AD96">
            <v>11.565423926958672</v>
          </cell>
          <cell r="AE96">
            <v>3.8128574553864212</v>
          </cell>
          <cell r="AF96">
            <v>6.1368959915372585</v>
          </cell>
          <cell r="AG96">
            <v>48.524556432655686</v>
          </cell>
        </row>
        <row r="97">
          <cell r="A97">
            <v>199907</v>
          </cell>
          <cell r="B97">
            <v>5.0874678790274714</v>
          </cell>
          <cell r="C97">
            <v>-10.996052608287741</v>
          </cell>
          <cell r="D97">
            <v>4.7713673305349573</v>
          </cell>
          <cell r="E97">
            <v>1.6257511529324233</v>
          </cell>
          <cell r="F97">
            <v>-1.5633916840303073</v>
          </cell>
          <cell r="G97">
            <v>36.047951111683005</v>
          </cell>
          <cell r="H97">
            <v>-8.8531683462975508</v>
          </cell>
          <cell r="I97">
            <v>-24.590273001976243</v>
          </cell>
          <cell r="K97">
            <v>199907</v>
          </cell>
          <cell r="L97">
            <v>9.4260322756584998</v>
          </cell>
          <cell r="M97">
            <v>4.7713673305349573</v>
          </cell>
          <cell r="N97">
            <v>1.6257511529323949</v>
          </cell>
          <cell r="O97">
            <v>-1.5633916840303073</v>
          </cell>
          <cell r="P97">
            <v>36.047951111683005</v>
          </cell>
          <cell r="R97">
            <v>199907</v>
          </cell>
          <cell r="S97">
            <v>10.042477299805384</v>
          </cell>
          <cell r="T97">
            <v>-18.849886268260946</v>
          </cell>
          <cell r="U97">
            <v>10.507821867864138</v>
          </cell>
          <cell r="V97">
            <v>3.4987119868856666</v>
          </cell>
          <cell r="W97">
            <v>4.9738099199563948</v>
          </cell>
          <cell r="X97">
            <v>46.592693436457012</v>
          </cell>
          <cell r="Y97">
            <v>-5.7125238760556272</v>
          </cell>
          <cell r="Z97">
            <v>22.948931568655468</v>
          </cell>
          <cell r="AB97">
            <v>199907</v>
          </cell>
          <cell r="AC97">
            <v>10.813001578505776</v>
          </cell>
          <cell r="AD97">
            <v>10.507821867864124</v>
          </cell>
          <cell r="AE97">
            <v>3.4987119868856666</v>
          </cell>
          <cell r="AF97">
            <v>4.9738099199563806</v>
          </cell>
          <cell r="AG97">
            <v>46.592693436456983</v>
          </cell>
        </row>
        <row r="98">
          <cell r="A98">
            <v>199908</v>
          </cell>
          <cell r="B98">
            <v>18.848906851049335</v>
          </cell>
          <cell r="C98">
            <v>-6.5837600585223299</v>
          </cell>
          <cell r="D98">
            <v>5.1581500243656393</v>
          </cell>
          <cell r="E98">
            <v>11.477754994993077</v>
          </cell>
          <cell r="F98">
            <v>-0.25908474621776634</v>
          </cell>
          <cell r="G98">
            <v>30.2136445229429</v>
          </cell>
          <cell r="H98">
            <v>-12.733636833321157</v>
          </cell>
          <cell r="I98">
            <v>-12.674047799851579</v>
          </cell>
          <cell r="K98">
            <v>199908</v>
          </cell>
          <cell r="L98">
            <v>19.66631388906184</v>
          </cell>
          <cell r="M98">
            <v>5.1581500243656109</v>
          </cell>
          <cell r="N98">
            <v>11.477754994993077</v>
          </cell>
          <cell r="O98">
            <v>-0.25908474621776634</v>
          </cell>
          <cell r="P98">
            <v>30.2136445229429</v>
          </cell>
          <cell r="R98">
            <v>199908</v>
          </cell>
          <cell r="S98">
            <v>11.204293753372568</v>
          </cell>
          <cell r="T98">
            <v>-17.416130568021089</v>
          </cell>
          <cell r="U98">
            <v>9.7965576628390068</v>
          </cell>
          <cell r="V98">
            <v>4.4805370072641466</v>
          </cell>
          <cell r="W98">
            <v>4.2939167623040788</v>
          </cell>
          <cell r="X98">
            <v>44.272673667662644</v>
          </cell>
          <cell r="Y98">
            <v>-6.639494810030385</v>
          </cell>
          <cell r="Z98">
            <v>15.176191728196045</v>
          </cell>
          <cell r="AB98">
            <v>199908</v>
          </cell>
          <cell r="AC98">
            <v>11.983051196083665</v>
          </cell>
          <cell r="AD98">
            <v>9.7965576628390068</v>
          </cell>
          <cell r="AE98">
            <v>4.4805370072641608</v>
          </cell>
          <cell r="AF98">
            <v>4.2939167623040788</v>
          </cell>
          <cell r="AG98">
            <v>44.272673667662616</v>
          </cell>
        </row>
        <row r="99">
          <cell r="A99">
            <v>199909</v>
          </cell>
          <cell r="B99">
            <v>17.398214616831353</v>
          </cell>
          <cell r="C99">
            <v>-9.947365768968254</v>
          </cell>
          <cell r="D99">
            <v>4.3724321045584276</v>
          </cell>
          <cell r="E99">
            <v>4.7677990189336725</v>
          </cell>
          <cell r="F99">
            <v>1.7492359658999561</v>
          </cell>
          <cell r="G99">
            <v>19.173250536398399</v>
          </cell>
          <cell r="H99">
            <v>-12.173435698239217</v>
          </cell>
          <cell r="I99">
            <v>-23.814620413075687</v>
          </cell>
          <cell r="K99">
            <v>199909</v>
          </cell>
          <cell r="L99">
            <v>17.507418397626154</v>
          </cell>
          <cell r="M99">
            <v>4.3724321045583991</v>
          </cell>
          <cell r="N99">
            <v>4.7677990189336725</v>
          </cell>
          <cell r="O99">
            <v>1.7492359658999703</v>
          </cell>
          <cell r="P99">
            <v>19.173250536398427</v>
          </cell>
          <cell r="R99">
            <v>199909</v>
          </cell>
          <cell r="S99">
            <v>11.874117340376486</v>
          </cell>
          <cell r="T99">
            <v>-16.775645258675041</v>
          </cell>
          <cell r="U99">
            <v>9.1655193900838157</v>
          </cell>
          <cell r="V99">
            <v>4.5131320907828325</v>
          </cell>
          <cell r="W99">
            <v>4.000925997376342</v>
          </cell>
          <cell r="X99">
            <v>41.073196654489806</v>
          </cell>
          <cell r="Y99">
            <v>-7.2619363711976064</v>
          </cell>
          <cell r="Z99">
            <v>7.6916713283256399</v>
          </cell>
          <cell r="AB99">
            <v>199909</v>
          </cell>
          <cell r="AC99">
            <v>12.56541419791705</v>
          </cell>
          <cell r="AD99">
            <v>9.1655193900838157</v>
          </cell>
          <cell r="AE99">
            <v>4.5131320907828325</v>
          </cell>
          <cell r="AF99">
            <v>4.000925997376342</v>
          </cell>
          <cell r="AG99">
            <v>41.073196654489806</v>
          </cell>
        </row>
        <row r="100">
          <cell r="A100">
            <v>199910</v>
          </cell>
          <cell r="B100">
            <v>14.259484464792436</v>
          </cell>
          <cell r="C100">
            <v>-54.785223310421152</v>
          </cell>
          <cell r="D100">
            <v>7.2078484602693607</v>
          </cell>
          <cell r="E100">
            <v>5.7691438897673208</v>
          </cell>
          <cell r="F100">
            <v>3.0861250364711879</v>
          </cell>
          <cell r="G100">
            <v>29.613505023875376</v>
          </cell>
          <cell r="H100">
            <v>-13.625078520743372</v>
          </cell>
          <cell r="I100">
            <v>-24.607113676016951</v>
          </cell>
          <cell r="K100">
            <v>199910</v>
          </cell>
          <cell r="L100">
            <v>13.216195569136758</v>
          </cell>
          <cell r="M100">
            <v>7.2078484602693891</v>
          </cell>
          <cell r="N100">
            <v>5.7691438897673208</v>
          </cell>
          <cell r="O100">
            <v>3.0861250364711594</v>
          </cell>
          <cell r="P100">
            <v>29.613505023875376</v>
          </cell>
          <cell r="R100">
            <v>199910</v>
          </cell>
          <cell r="S100">
            <v>12.129945987970061</v>
          </cell>
          <cell r="T100">
            <v>-20.78266287554122</v>
          </cell>
          <cell r="U100">
            <v>8.9547512951921391</v>
          </cell>
          <cell r="V100">
            <v>4.6428204912909479</v>
          </cell>
          <cell r="W100">
            <v>3.9055674139284946</v>
          </cell>
          <cell r="X100">
            <v>39.723290368284808</v>
          </cell>
          <cell r="Y100">
            <v>-7.9310781421427521</v>
          </cell>
          <cell r="Z100">
            <v>2.8744206308531943</v>
          </cell>
          <cell r="AB100">
            <v>199910</v>
          </cell>
          <cell r="AC100">
            <v>12.635364832241237</v>
          </cell>
          <cell r="AD100">
            <v>8.9547512951921391</v>
          </cell>
          <cell r="AE100">
            <v>4.6428204912909194</v>
          </cell>
          <cell r="AF100">
            <v>3.9055674139284662</v>
          </cell>
          <cell r="AG100">
            <v>39.723290368284779</v>
          </cell>
        </row>
        <row r="101">
          <cell r="A101">
            <v>199911</v>
          </cell>
          <cell r="B101">
            <v>4.5077590711835285</v>
          </cell>
          <cell r="C101">
            <v>2.4285520423395326</v>
          </cell>
          <cell r="D101">
            <v>13.593882263516434</v>
          </cell>
          <cell r="E101">
            <v>7.6811265046559072</v>
          </cell>
          <cell r="F101">
            <v>2.5791197293147547</v>
          </cell>
          <cell r="G101">
            <v>36.7273233025183</v>
          </cell>
          <cell r="H101">
            <v>-9.7939046936465104</v>
          </cell>
          <cell r="I101">
            <v>27.902044081836294</v>
          </cell>
          <cell r="K101">
            <v>199911</v>
          </cell>
          <cell r="L101">
            <v>-0.66583555278516826</v>
          </cell>
          <cell r="M101">
            <v>13.593882263516434</v>
          </cell>
          <cell r="N101">
            <v>7.6811265046559072</v>
          </cell>
          <cell r="O101">
            <v>2.5791197293147547</v>
          </cell>
          <cell r="P101">
            <v>36.7273233025183</v>
          </cell>
          <cell r="R101">
            <v>199911</v>
          </cell>
          <cell r="S101">
            <v>11.358803963800796</v>
          </cell>
          <cell r="T101">
            <v>-19.371328574851688</v>
          </cell>
          <cell r="U101">
            <v>9.3885837372105669</v>
          </cell>
          <cell r="V101">
            <v>4.925779118317692</v>
          </cell>
          <cell r="W101">
            <v>3.7830810986481964</v>
          </cell>
          <cell r="X101">
            <v>39.427768688961606</v>
          </cell>
          <cell r="Y101">
            <v>-8.0965833837832122</v>
          </cell>
          <cell r="Z101">
            <v>5.4268210395037784</v>
          </cell>
          <cell r="AB101">
            <v>199911</v>
          </cell>
          <cell r="AC101">
            <v>11.253601923773132</v>
          </cell>
          <cell r="AD101">
            <v>9.3885837372105669</v>
          </cell>
          <cell r="AE101">
            <v>4.925779118317692</v>
          </cell>
          <cell r="AF101">
            <v>3.7830810986481964</v>
          </cell>
          <cell r="AG101">
            <v>39.427768688961578</v>
          </cell>
        </row>
        <row r="102">
          <cell r="A102">
            <v>199912</v>
          </cell>
          <cell r="B102">
            <v>7.314548353036173</v>
          </cell>
          <cell r="C102">
            <v>-27.970384345558259</v>
          </cell>
          <cell r="D102">
            <v>15.17386659982931</v>
          </cell>
          <cell r="E102">
            <v>6.0873235473432317</v>
          </cell>
          <cell r="F102">
            <v>0.87446912204971738</v>
          </cell>
          <cell r="G102">
            <v>6.8227986990538909</v>
          </cell>
          <cell r="H102">
            <v>-11.298067915975551</v>
          </cell>
          <cell r="I102">
            <v>-31.660584771906201</v>
          </cell>
          <cell r="K102">
            <v>199912</v>
          </cell>
          <cell r="L102">
            <v>3.838240150379761</v>
          </cell>
          <cell r="M102">
            <v>15.173866599829338</v>
          </cell>
          <cell r="N102">
            <v>6.0873235473432317</v>
          </cell>
          <cell r="O102">
            <v>0.8744691220497316</v>
          </cell>
          <cell r="P102">
            <v>6.8227986990538625</v>
          </cell>
          <cell r="R102">
            <v>199912</v>
          </cell>
          <cell r="S102">
            <v>10.954652851627671</v>
          </cell>
          <cell r="T102">
            <v>-20.032344977342362</v>
          </cell>
          <cell r="U102">
            <v>9.8674237653310257</v>
          </cell>
          <cell r="V102">
            <v>5.0218848947662451</v>
          </cell>
          <cell r="W102">
            <v>3.5426436360873765</v>
          </cell>
          <cell r="X102">
            <v>36.135223636696765</v>
          </cell>
          <cell r="Y102">
            <v>-8.3618733399888896</v>
          </cell>
          <cell r="Z102">
            <v>1.4732911924454299</v>
          </cell>
          <cell r="AB102">
            <v>199912</v>
          </cell>
          <cell r="AC102">
            <v>10.483598687472977</v>
          </cell>
          <cell r="AD102">
            <v>9.8674237653310257</v>
          </cell>
          <cell r="AE102">
            <v>5.0218848947662451</v>
          </cell>
          <cell r="AF102">
            <v>3.5426436360873765</v>
          </cell>
          <cell r="AG102">
            <v>36.135223636696736</v>
          </cell>
        </row>
        <row r="103">
          <cell r="A103">
            <v>200001</v>
          </cell>
          <cell r="B103">
            <v>12.985653446265857</v>
          </cell>
          <cell r="C103">
            <v>11.521726542530743</v>
          </cell>
          <cell r="D103">
            <v>2.4766386782231677</v>
          </cell>
          <cell r="E103">
            <v>7.2609462099194815</v>
          </cell>
          <cell r="F103">
            <v>0.80679580906750914</v>
          </cell>
          <cell r="G103">
            <v>7.8689196186612094</v>
          </cell>
          <cell r="H103">
            <v>-10.93745458519497</v>
          </cell>
          <cell r="I103">
            <v>-57.604004963502184</v>
          </cell>
          <cell r="K103">
            <v>200001</v>
          </cell>
          <cell r="L103">
            <v>11.946386946386923</v>
          </cell>
          <cell r="M103">
            <v>2.476638678223182</v>
          </cell>
          <cell r="N103">
            <v>7.2609462099194815</v>
          </cell>
          <cell r="O103">
            <v>0.80679580906748072</v>
          </cell>
          <cell r="P103">
            <v>7.8689196186612094</v>
          </cell>
          <cell r="R103">
            <v>200001</v>
          </cell>
          <cell r="S103">
            <v>12.985653446265857</v>
          </cell>
          <cell r="T103">
            <v>11.521726542530743</v>
          </cell>
          <cell r="U103">
            <v>2.4766386782231677</v>
          </cell>
          <cell r="V103">
            <v>7.2609462099194815</v>
          </cell>
          <cell r="W103">
            <v>0.80679580906750914</v>
          </cell>
          <cell r="X103">
            <v>7.8689196186612094</v>
          </cell>
          <cell r="Y103">
            <v>-10.93745458519497</v>
          </cell>
          <cell r="Z103">
            <v>-57.604004963502184</v>
          </cell>
          <cell r="AB103">
            <v>200001</v>
          </cell>
          <cell r="AC103">
            <v>11.946386946386923</v>
          </cell>
          <cell r="AD103">
            <v>2.476638678223182</v>
          </cell>
          <cell r="AE103">
            <v>7.2609462099194815</v>
          </cell>
          <cell r="AF103">
            <v>0.80679580906748072</v>
          </cell>
          <cell r="AG103">
            <v>7.8689196186612094</v>
          </cell>
        </row>
        <row r="104">
          <cell r="A104">
            <v>200002</v>
          </cell>
          <cell r="B104">
            <v>10.571630561026097</v>
          </cell>
          <cell r="C104">
            <v>15.915461560716949</v>
          </cell>
          <cell r="D104">
            <v>6.7288036168208265</v>
          </cell>
          <cell r="E104">
            <v>0.96688308655240007</v>
          </cell>
          <cell r="F104">
            <v>1.9304313593161169</v>
          </cell>
          <cell r="G104">
            <v>15.889194403051164</v>
          </cell>
          <cell r="H104">
            <v>-7.1420932652322904</v>
          </cell>
          <cell r="I104">
            <v>-23.939398479145765</v>
          </cell>
          <cell r="K104">
            <v>200002</v>
          </cell>
          <cell r="L104">
            <v>7.7198528937350517</v>
          </cell>
          <cell r="M104">
            <v>6.7288036168207981</v>
          </cell>
          <cell r="N104">
            <v>0.96688308655240007</v>
          </cell>
          <cell r="O104">
            <v>1.9304313593161453</v>
          </cell>
          <cell r="P104">
            <v>15.88919440305115</v>
          </cell>
          <cell r="R104">
            <v>200002</v>
          </cell>
          <cell r="S104">
            <v>11.81449587809449</v>
          </cell>
          <cell r="T104">
            <v>13.568425401608877</v>
          </cell>
          <cell r="U104">
            <v>4.550801628981759</v>
          </cell>
          <cell r="V104">
            <v>4.0827397518751241</v>
          </cell>
          <cell r="W104">
            <v>1.362716250339119</v>
          </cell>
          <cell r="X104">
            <v>11.600877834230715</v>
          </cell>
          <cell r="Y104">
            <v>-9.145797008002404</v>
          </cell>
          <cell r="Z104">
            <v>-43.596446293810352</v>
          </cell>
          <cell r="AB104">
            <v>200002</v>
          </cell>
          <cell r="AC104">
            <v>9.8864815571836999</v>
          </cell>
          <cell r="AD104">
            <v>4.550801628981759</v>
          </cell>
          <cell r="AE104">
            <v>4.0827397518750956</v>
          </cell>
          <cell r="AF104">
            <v>1.362716250339119</v>
          </cell>
          <cell r="AG104">
            <v>11.600877834230715</v>
          </cell>
        </row>
        <row r="105">
          <cell r="A105">
            <v>200003</v>
          </cell>
          <cell r="B105">
            <v>-6.120715384438796</v>
          </cell>
          <cell r="C105">
            <v>-9.1613155069776582</v>
          </cell>
          <cell r="D105">
            <v>9.9386762529078965E-2</v>
          </cell>
          <cell r="E105">
            <v>-0.19730784408295676</v>
          </cell>
          <cell r="F105">
            <v>-4.4568426254665638</v>
          </cell>
          <cell r="G105">
            <v>6.2308024265935273</v>
          </cell>
          <cell r="H105">
            <v>-8.7664913973585357</v>
          </cell>
          <cell r="I105">
            <v>-4.8436529590263291</v>
          </cell>
          <cell r="K105">
            <v>200003</v>
          </cell>
          <cell r="L105">
            <v>-12.547103155911472</v>
          </cell>
          <cell r="M105">
            <v>9.9386762529093176E-2</v>
          </cell>
          <cell r="N105">
            <v>-0.19730784408294255</v>
          </cell>
          <cell r="O105">
            <v>-4.4568426254665781</v>
          </cell>
          <cell r="P105">
            <v>6.2308024265935131</v>
          </cell>
          <cell r="R105">
            <v>200003</v>
          </cell>
          <cell r="S105">
            <v>5.5745483010367849</v>
          </cell>
          <cell r="T105">
            <v>5.3533335590695259</v>
          </cell>
          <cell r="U105">
            <v>2.9773350300760626</v>
          </cell>
          <cell r="V105">
            <v>2.5856912813434718</v>
          </cell>
          <cell r="W105">
            <v>-0.6653070473600593</v>
          </cell>
          <cell r="X105">
            <v>9.7752826948872098</v>
          </cell>
          <cell r="Y105">
            <v>-9.0167676467613518</v>
          </cell>
          <cell r="Z105">
            <v>-34.887152684007631</v>
          </cell>
          <cell r="AB105">
            <v>200003</v>
          </cell>
          <cell r="AC105">
            <v>2.0764579276416839</v>
          </cell>
          <cell r="AD105">
            <v>2.9773350300760626</v>
          </cell>
          <cell r="AE105">
            <v>2.5856912813434718</v>
          </cell>
          <cell r="AF105">
            <v>-0.66530704736007351</v>
          </cell>
          <cell r="AG105">
            <v>9.7752826948872098</v>
          </cell>
        </row>
        <row r="106">
          <cell r="A106">
            <v>200004</v>
          </cell>
          <cell r="B106">
            <v>8.3206444324377458</v>
          </cell>
          <cell r="C106">
            <v>-24.404381366406682</v>
          </cell>
          <cell r="D106">
            <v>8.4849181962085964</v>
          </cell>
          <cell r="E106">
            <v>-1.1995345089964928</v>
          </cell>
          <cell r="F106">
            <v>-4.4064652888182394</v>
          </cell>
          <cell r="G106">
            <v>8.4862448483055744</v>
          </cell>
          <cell r="H106">
            <v>-9.3075019103470282</v>
          </cell>
          <cell r="I106">
            <v>-9.0250502429066444</v>
          </cell>
          <cell r="K106">
            <v>200004</v>
          </cell>
          <cell r="L106">
            <v>9.0009319065522391</v>
          </cell>
          <cell r="M106">
            <v>8.4849181962085964</v>
          </cell>
          <cell r="N106">
            <v>-1.1995345089964928</v>
          </cell>
          <cell r="O106">
            <v>-4.4064652888182252</v>
          </cell>
          <cell r="P106">
            <v>8.4862448483055744</v>
          </cell>
          <cell r="R106">
            <v>200004</v>
          </cell>
          <cell r="S106">
            <v>6.2484931771059422</v>
          </cell>
          <cell r="T106">
            <v>-2.0474400639374437</v>
          </cell>
          <cell r="U106">
            <v>4.3783456920165804</v>
          </cell>
          <cell r="V106">
            <v>1.619701417524297</v>
          </cell>
          <cell r="W106">
            <v>-1.6188835984196004</v>
          </cell>
          <cell r="X106">
            <v>9.4592032208608003</v>
          </cell>
          <cell r="Y106">
            <v>-9.0883903070315029</v>
          </cell>
          <cell r="Z106">
            <v>-29.397578004759438</v>
          </cell>
          <cell r="AB106">
            <v>200004</v>
          </cell>
          <cell r="AC106">
            <v>3.7509033406118277</v>
          </cell>
          <cell r="AD106">
            <v>4.3783456920166088</v>
          </cell>
          <cell r="AE106">
            <v>1.6197014175243254</v>
          </cell>
          <cell r="AF106">
            <v>-1.6188835984196146</v>
          </cell>
          <cell r="AG106">
            <v>9.4592032208608288</v>
          </cell>
        </row>
        <row r="107">
          <cell r="A107">
            <v>200005</v>
          </cell>
          <cell r="B107">
            <v>0.5474827200766299</v>
          </cell>
          <cell r="C107">
            <v>-25.067936663647259</v>
          </cell>
          <cell r="D107">
            <v>11.45907355687396</v>
          </cell>
          <cell r="E107">
            <v>-5.4573304157549245</v>
          </cell>
          <cell r="F107">
            <v>0.87327694235588638</v>
          </cell>
          <cell r="G107">
            <v>15.737527962577019</v>
          </cell>
          <cell r="H107">
            <v>-3.179067293670073</v>
          </cell>
          <cell r="I107">
            <v>-16.256257299544174</v>
          </cell>
          <cell r="K107">
            <v>200005</v>
          </cell>
          <cell r="L107">
            <v>-4.0701693743518916</v>
          </cell>
          <cell r="M107">
            <v>11.459073556873989</v>
          </cell>
          <cell r="N107">
            <v>-5.4573304157549245</v>
          </cell>
          <cell r="O107">
            <v>0.87327694235588638</v>
          </cell>
          <cell r="P107">
            <v>15.737527962577019</v>
          </cell>
          <cell r="R107">
            <v>200005</v>
          </cell>
          <cell r="S107">
            <v>5.0569966960509731</v>
          </cell>
          <cell r="T107">
            <v>-6.9125444834651546</v>
          </cell>
          <cell r="U107">
            <v>5.8077480380807458</v>
          </cell>
          <cell r="V107">
            <v>0.15489551346506403</v>
          </cell>
          <cell r="W107">
            <v>-1.1066754664134066</v>
          </cell>
          <cell r="X107">
            <v>10.613961482505218</v>
          </cell>
          <cell r="Y107">
            <v>-7.9217848609052055</v>
          </cell>
          <cell r="Z107">
            <v>-27.035325295344833</v>
          </cell>
          <cell r="AB107">
            <v>200005</v>
          </cell>
          <cell r="AC107">
            <v>2.0892873535081264</v>
          </cell>
          <cell r="AD107">
            <v>5.8077480380807742</v>
          </cell>
          <cell r="AE107">
            <v>0.15489551346506403</v>
          </cell>
          <cell r="AF107">
            <v>-1.1066754664133924</v>
          </cell>
          <cell r="AG107">
            <v>10.613961482505246</v>
          </cell>
        </row>
        <row r="108">
          <cell r="G108">
            <v>1.1154941884832363</v>
          </cell>
        </row>
        <row r="109">
          <cell r="G109">
            <v>0.11549418848323634</v>
          </cell>
        </row>
        <row r="110">
          <cell r="G110">
            <v>11.549418848323633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%20unidad/JEMY-OEE/2026/2.%20Febrero/Fichas%20Pesquerias%20A&#241;o%202025_04.02.26/Bases/6.%20Estacionalidad%20y%20Pronostico_2025_10.02.26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6064.683914930552" createdVersion="6" refreshedVersion="6" minRefreshableVersion="3" recordCount="19665" xr:uid="{AE81AF70-3F20-4118-99B4-1EE69B269C9D}">
  <cacheSource type="worksheet">
    <worksheetSource name="Tabla1" r:id="rId2"/>
  </cacheSource>
  <cacheFields count="7">
    <cacheField name="REGION" numFmtId="0">
      <sharedItems count="16">
        <s v="ANCASH"/>
        <s v="AREQUIPA"/>
        <s v="LIMA"/>
        <s v="ICA"/>
        <s v="LA LIBERTAD"/>
        <s v="LAMBAYEQUE"/>
        <s v="MOQUEGUA"/>
        <s v="PIURA"/>
        <s v="TACNA"/>
        <s v="TUMBES"/>
        <s v="CALLAO"/>
        <s v="IMPORTADO"/>
        <s v="OTRO"/>
        <s v="LORETO"/>
        <s v="OTROS"/>
        <s v="HUANUCO"/>
      </sharedItems>
    </cacheField>
    <cacheField name="ZONA" numFmtId="0">
      <sharedItems containsBlank="1" count="5">
        <s v="ZONA CENTRO"/>
        <s v="ZONA SUR"/>
        <s v="ZONA NORTE"/>
        <m/>
        <s v="OTROS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AÑO" numFmtId="0">
      <sharedItems containsSemiMixedTypes="0" containsString="0" containsNumber="1" containsInteger="1" minValue="2013" maxValue="2025" count="13"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ESPECIE" numFmtId="0">
      <sharedItems count="22">
        <s v="ANCHOVETA"/>
        <s v="BONITO"/>
        <s v="CABALLA"/>
        <s v="JUREL"/>
        <s v="PEJERREY"/>
        <s v="PERICO"/>
        <s v="CACHEMA"/>
        <s v="CANGREJO"/>
        <s v="CARACOL"/>
        <s v="CHANQUE"/>
        <s v="COJINOVA"/>
        <s v="ERIZO DE MAR"/>
        <s v="LENGUADO"/>
        <s v="CORVINA"/>
        <s v="CHORO"/>
        <s v="ATUN"/>
        <s v="BARRILETE"/>
        <s v="BACALAO"/>
        <s v="POTA"/>
        <s v="MERLUZA"/>
        <s v="ANGUILA"/>
        <s v="POTA " u="1"/>
      </sharedItems>
    </cacheField>
    <cacheField name="TIPO" numFmtId="0">
      <sharedItems count="2">
        <s v="CHI"/>
        <s v="CHD"/>
      </sharedItems>
    </cacheField>
    <cacheField name="DESEMBARQUE (TM)" numFmtId="171">
      <sharedItems containsSemiMixedTypes="0" containsString="0" containsNumber="1" minValue="0" maxValue="535447.4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65">
  <r>
    <x v="0"/>
    <x v="0"/>
    <x v="0"/>
    <x v="0"/>
    <x v="0"/>
    <x v="0"/>
    <n v="113836.53"/>
  </r>
  <r>
    <x v="0"/>
    <x v="0"/>
    <x v="0"/>
    <x v="0"/>
    <x v="1"/>
    <x v="1"/>
    <n v="108.8615109903558"/>
  </r>
  <r>
    <x v="0"/>
    <x v="0"/>
    <x v="0"/>
    <x v="0"/>
    <x v="2"/>
    <x v="1"/>
    <n v="2053.3725478724996"/>
  </r>
  <r>
    <x v="0"/>
    <x v="0"/>
    <x v="0"/>
    <x v="0"/>
    <x v="3"/>
    <x v="1"/>
    <n v="2574.0602885174999"/>
  </r>
  <r>
    <x v="0"/>
    <x v="0"/>
    <x v="0"/>
    <x v="0"/>
    <x v="4"/>
    <x v="1"/>
    <n v="161.02111024999999"/>
  </r>
  <r>
    <x v="0"/>
    <x v="0"/>
    <x v="0"/>
    <x v="0"/>
    <x v="5"/>
    <x v="1"/>
    <n v="717.7620283821251"/>
  </r>
  <r>
    <x v="0"/>
    <x v="0"/>
    <x v="0"/>
    <x v="1"/>
    <x v="0"/>
    <x v="1"/>
    <n v="6843.9360000000006"/>
  </r>
  <r>
    <x v="0"/>
    <x v="0"/>
    <x v="0"/>
    <x v="1"/>
    <x v="0"/>
    <x v="0"/>
    <n v="96075.539999999979"/>
  </r>
  <r>
    <x v="0"/>
    <x v="0"/>
    <x v="0"/>
    <x v="1"/>
    <x v="1"/>
    <x v="1"/>
    <n v="556.4301690361151"/>
  </r>
  <r>
    <x v="0"/>
    <x v="0"/>
    <x v="0"/>
    <x v="1"/>
    <x v="2"/>
    <x v="1"/>
    <n v="2037.1443624999999"/>
  </r>
  <r>
    <x v="0"/>
    <x v="0"/>
    <x v="0"/>
    <x v="1"/>
    <x v="3"/>
    <x v="1"/>
    <n v="2536.5759932499996"/>
  </r>
  <r>
    <x v="0"/>
    <x v="0"/>
    <x v="0"/>
    <x v="1"/>
    <x v="4"/>
    <x v="1"/>
    <n v="288.95882749999998"/>
  </r>
  <r>
    <x v="0"/>
    <x v="0"/>
    <x v="0"/>
    <x v="1"/>
    <x v="5"/>
    <x v="1"/>
    <n v="1196.0306249999996"/>
  </r>
  <r>
    <x v="0"/>
    <x v="0"/>
    <x v="0"/>
    <x v="2"/>
    <x v="0"/>
    <x v="1"/>
    <n v="2521.47642"/>
  </r>
  <r>
    <x v="0"/>
    <x v="0"/>
    <x v="0"/>
    <x v="2"/>
    <x v="0"/>
    <x v="0"/>
    <n v="374.34"/>
  </r>
  <r>
    <x v="0"/>
    <x v="0"/>
    <x v="0"/>
    <x v="2"/>
    <x v="1"/>
    <x v="1"/>
    <n v="911.38102715081936"/>
  </r>
  <r>
    <x v="0"/>
    <x v="0"/>
    <x v="0"/>
    <x v="2"/>
    <x v="2"/>
    <x v="1"/>
    <n v="535.8850000000001"/>
  </r>
  <r>
    <x v="0"/>
    <x v="0"/>
    <x v="0"/>
    <x v="2"/>
    <x v="3"/>
    <x v="1"/>
    <n v="235.983664205"/>
  </r>
  <r>
    <x v="0"/>
    <x v="0"/>
    <x v="0"/>
    <x v="2"/>
    <x v="4"/>
    <x v="1"/>
    <n v="87.621539225000006"/>
  </r>
  <r>
    <x v="0"/>
    <x v="0"/>
    <x v="0"/>
    <x v="2"/>
    <x v="5"/>
    <x v="1"/>
    <n v="864.11649625000007"/>
  </r>
  <r>
    <x v="0"/>
    <x v="0"/>
    <x v="0"/>
    <x v="3"/>
    <x v="0"/>
    <x v="1"/>
    <n v="7144.0869999999995"/>
  </r>
  <r>
    <x v="0"/>
    <x v="0"/>
    <x v="0"/>
    <x v="3"/>
    <x v="0"/>
    <x v="0"/>
    <n v="123962.96"/>
  </r>
  <r>
    <x v="0"/>
    <x v="0"/>
    <x v="0"/>
    <x v="3"/>
    <x v="1"/>
    <x v="1"/>
    <n v="249.15272207322357"/>
  </r>
  <r>
    <x v="0"/>
    <x v="0"/>
    <x v="0"/>
    <x v="3"/>
    <x v="2"/>
    <x v="1"/>
    <n v="1189.3743625"/>
  </r>
  <r>
    <x v="0"/>
    <x v="0"/>
    <x v="0"/>
    <x v="3"/>
    <x v="3"/>
    <x v="1"/>
    <n v="196.431741235"/>
  </r>
  <r>
    <x v="0"/>
    <x v="0"/>
    <x v="0"/>
    <x v="3"/>
    <x v="4"/>
    <x v="1"/>
    <n v="130.17274846250001"/>
  </r>
  <r>
    <x v="0"/>
    <x v="0"/>
    <x v="0"/>
    <x v="3"/>
    <x v="5"/>
    <x v="1"/>
    <n v="906.52308187500012"/>
  </r>
  <r>
    <x v="0"/>
    <x v="0"/>
    <x v="0"/>
    <x v="4"/>
    <x v="0"/>
    <x v="1"/>
    <n v="14000.5767"/>
  </r>
  <r>
    <x v="0"/>
    <x v="0"/>
    <x v="0"/>
    <x v="4"/>
    <x v="0"/>
    <x v="0"/>
    <n v="164188.897"/>
  </r>
  <r>
    <x v="0"/>
    <x v="0"/>
    <x v="0"/>
    <x v="4"/>
    <x v="1"/>
    <x v="1"/>
    <n v="216.73462243219078"/>
  </r>
  <r>
    <x v="0"/>
    <x v="0"/>
    <x v="0"/>
    <x v="4"/>
    <x v="2"/>
    <x v="1"/>
    <n v="1125.7952927559986"/>
  </r>
  <r>
    <x v="0"/>
    <x v="0"/>
    <x v="0"/>
    <x v="4"/>
    <x v="3"/>
    <x v="1"/>
    <n v="17.350000000000001"/>
  </r>
  <r>
    <x v="0"/>
    <x v="0"/>
    <x v="0"/>
    <x v="4"/>
    <x v="4"/>
    <x v="1"/>
    <n v="744.1288712520311"/>
  </r>
  <r>
    <x v="0"/>
    <x v="0"/>
    <x v="0"/>
    <x v="4"/>
    <x v="5"/>
    <x v="1"/>
    <n v="270.54016396873072"/>
  </r>
  <r>
    <x v="0"/>
    <x v="0"/>
    <x v="0"/>
    <x v="5"/>
    <x v="0"/>
    <x v="1"/>
    <n v="7591.183399999999"/>
  </r>
  <r>
    <x v="0"/>
    <x v="0"/>
    <x v="0"/>
    <x v="5"/>
    <x v="0"/>
    <x v="0"/>
    <n v="294283.79400000005"/>
  </r>
  <r>
    <x v="0"/>
    <x v="0"/>
    <x v="0"/>
    <x v="5"/>
    <x v="1"/>
    <x v="1"/>
    <n v="231.23772435081261"/>
  </r>
  <r>
    <x v="0"/>
    <x v="0"/>
    <x v="0"/>
    <x v="5"/>
    <x v="2"/>
    <x v="1"/>
    <n v="727.94216211170431"/>
  </r>
  <r>
    <x v="0"/>
    <x v="0"/>
    <x v="0"/>
    <x v="5"/>
    <x v="3"/>
    <x v="1"/>
    <n v="100.78700000000001"/>
  </r>
  <r>
    <x v="0"/>
    <x v="0"/>
    <x v="0"/>
    <x v="5"/>
    <x v="4"/>
    <x v="1"/>
    <n v="64.917999999999992"/>
  </r>
  <r>
    <x v="0"/>
    <x v="0"/>
    <x v="0"/>
    <x v="5"/>
    <x v="5"/>
    <x v="1"/>
    <n v="1206.0983246835576"/>
  </r>
  <r>
    <x v="0"/>
    <x v="0"/>
    <x v="0"/>
    <x v="6"/>
    <x v="0"/>
    <x v="1"/>
    <n v="7486.7257000000009"/>
  </r>
  <r>
    <x v="0"/>
    <x v="0"/>
    <x v="0"/>
    <x v="6"/>
    <x v="1"/>
    <x v="1"/>
    <n v="361.93318939248428"/>
  </r>
  <r>
    <x v="0"/>
    <x v="0"/>
    <x v="0"/>
    <x v="6"/>
    <x v="2"/>
    <x v="1"/>
    <n v="928.86292161633173"/>
  </r>
  <r>
    <x v="0"/>
    <x v="0"/>
    <x v="0"/>
    <x v="6"/>
    <x v="3"/>
    <x v="1"/>
    <n v="3420.6826694740239"/>
  </r>
  <r>
    <x v="0"/>
    <x v="0"/>
    <x v="0"/>
    <x v="6"/>
    <x v="4"/>
    <x v="1"/>
    <n v="189.90899999999999"/>
  </r>
  <r>
    <x v="0"/>
    <x v="0"/>
    <x v="0"/>
    <x v="6"/>
    <x v="5"/>
    <x v="1"/>
    <n v="438.48749999999995"/>
  </r>
  <r>
    <x v="0"/>
    <x v="0"/>
    <x v="0"/>
    <x v="7"/>
    <x v="0"/>
    <x v="1"/>
    <n v="1253.8582574036357"/>
  </r>
  <r>
    <x v="0"/>
    <x v="0"/>
    <x v="0"/>
    <x v="7"/>
    <x v="1"/>
    <x v="1"/>
    <n v="1233.8196241173846"/>
  </r>
  <r>
    <x v="0"/>
    <x v="0"/>
    <x v="0"/>
    <x v="7"/>
    <x v="2"/>
    <x v="1"/>
    <n v="3415.8329264956615"/>
  </r>
  <r>
    <x v="0"/>
    <x v="0"/>
    <x v="0"/>
    <x v="7"/>
    <x v="3"/>
    <x v="1"/>
    <n v="5804.1678630472834"/>
  </r>
  <r>
    <x v="0"/>
    <x v="0"/>
    <x v="0"/>
    <x v="7"/>
    <x v="4"/>
    <x v="1"/>
    <n v="176.14124582984772"/>
  </r>
  <r>
    <x v="0"/>
    <x v="0"/>
    <x v="0"/>
    <x v="7"/>
    <x v="5"/>
    <x v="1"/>
    <n v="1511.3176886391607"/>
  </r>
  <r>
    <x v="0"/>
    <x v="0"/>
    <x v="0"/>
    <x v="8"/>
    <x v="0"/>
    <x v="1"/>
    <n v="3275.2424999999998"/>
  </r>
  <r>
    <x v="0"/>
    <x v="0"/>
    <x v="0"/>
    <x v="8"/>
    <x v="1"/>
    <x v="1"/>
    <n v="1411.9285"/>
  </r>
  <r>
    <x v="0"/>
    <x v="0"/>
    <x v="0"/>
    <x v="8"/>
    <x v="2"/>
    <x v="1"/>
    <n v="1891.7864773739409"/>
  </r>
  <r>
    <x v="0"/>
    <x v="0"/>
    <x v="0"/>
    <x v="8"/>
    <x v="3"/>
    <x v="1"/>
    <n v="232.92487427089077"/>
  </r>
  <r>
    <x v="0"/>
    <x v="0"/>
    <x v="0"/>
    <x v="8"/>
    <x v="4"/>
    <x v="1"/>
    <n v="253.79350000000002"/>
  </r>
  <r>
    <x v="0"/>
    <x v="0"/>
    <x v="0"/>
    <x v="8"/>
    <x v="5"/>
    <x v="1"/>
    <n v="1670.7910363653211"/>
  </r>
  <r>
    <x v="0"/>
    <x v="0"/>
    <x v="1"/>
    <x v="0"/>
    <x v="0"/>
    <x v="1"/>
    <n v="3.5529999999999999"/>
  </r>
  <r>
    <x v="0"/>
    <x v="0"/>
    <x v="1"/>
    <x v="0"/>
    <x v="0"/>
    <x v="0"/>
    <n v="209.6"/>
  </r>
  <r>
    <x v="0"/>
    <x v="0"/>
    <x v="1"/>
    <x v="0"/>
    <x v="1"/>
    <x v="1"/>
    <n v="415.32553587662562"/>
  </r>
  <r>
    <x v="0"/>
    <x v="0"/>
    <x v="1"/>
    <x v="0"/>
    <x v="2"/>
    <x v="1"/>
    <n v="5979.6335384319991"/>
  </r>
  <r>
    <x v="0"/>
    <x v="0"/>
    <x v="1"/>
    <x v="0"/>
    <x v="3"/>
    <x v="1"/>
    <n v="5549.7142246624999"/>
  </r>
  <r>
    <x v="0"/>
    <x v="0"/>
    <x v="1"/>
    <x v="0"/>
    <x v="4"/>
    <x v="1"/>
    <n v="90.215342250000006"/>
  </r>
  <r>
    <x v="0"/>
    <x v="0"/>
    <x v="1"/>
    <x v="0"/>
    <x v="5"/>
    <x v="1"/>
    <n v="74.096214320580998"/>
  </r>
  <r>
    <x v="0"/>
    <x v="0"/>
    <x v="1"/>
    <x v="1"/>
    <x v="0"/>
    <x v="1"/>
    <n v="929.19119999999998"/>
  </r>
  <r>
    <x v="0"/>
    <x v="0"/>
    <x v="1"/>
    <x v="1"/>
    <x v="0"/>
    <x v="0"/>
    <n v="77.349999999999994"/>
  </r>
  <r>
    <x v="0"/>
    <x v="0"/>
    <x v="1"/>
    <x v="1"/>
    <x v="1"/>
    <x v="1"/>
    <n v="856.60537090079595"/>
  </r>
  <r>
    <x v="0"/>
    <x v="0"/>
    <x v="1"/>
    <x v="1"/>
    <x v="2"/>
    <x v="1"/>
    <n v="8741.4683600000008"/>
  </r>
  <r>
    <x v="0"/>
    <x v="0"/>
    <x v="1"/>
    <x v="1"/>
    <x v="3"/>
    <x v="1"/>
    <n v="344.97080875"/>
  </r>
  <r>
    <x v="0"/>
    <x v="0"/>
    <x v="1"/>
    <x v="1"/>
    <x v="4"/>
    <x v="1"/>
    <n v="142.90232249999997"/>
  </r>
  <r>
    <x v="0"/>
    <x v="0"/>
    <x v="1"/>
    <x v="1"/>
    <x v="5"/>
    <x v="1"/>
    <n v="96.83021699999999"/>
  </r>
  <r>
    <x v="0"/>
    <x v="0"/>
    <x v="1"/>
    <x v="2"/>
    <x v="0"/>
    <x v="1"/>
    <n v="9167.7013200000001"/>
  </r>
  <r>
    <x v="0"/>
    <x v="0"/>
    <x v="1"/>
    <x v="2"/>
    <x v="0"/>
    <x v="0"/>
    <n v="3031.33"/>
  </r>
  <r>
    <x v="0"/>
    <x v="0"/>
    <x v="1"/>
    <x v="2"/>
    <x v="1"/>
    <x v="1"/>
    <n v="342.97129038808191"/>
  </r>
  <r>
    <x v="0"/>
    <x v="0"/>
    <x v="1"/>
    <x v="2"/>
    <x v="2"/>
    <x v="1"/>
    <n v="611.36400000000003"/>
  </r>
  <r>
    <x v="0"/>
    <x v="0"/>
    <x v="1"/>
    <x v="2"/>
    <x v="3"/>
    <x v="1"/>
    <n v="309.08675247500003"/>
  </r>
  <r>
    <x v="0"/>
    <x v="0"/>
    <x v="1"/>
    <x v="2"/>
    <x v="4"/>
    <x v="1"/>
    <n v="214.77399927500005"/>
  </r>
  <r>
    <x v="0"/>
    <x v="0"/>
    <x v="1"/>
    <x v="2"/>
    <x v="5"/>
    <x v="1"/>
    <n v="343.55473201000001"/>
  </r>
  <r>
    <x v="0"/>
    <x v="0"/>
    <x v="1"/>
    <x v="3"/>
    <x v="0"/>
    <x v="1"/>
    <n v="6945.3020000000006"/>
  </r>
  <r>
    <x v="0"/>
    <x v="0"/>
    <x v="1"/>
    <x v="3"/>
    <x v="0"/>
    <x v="0"/>
    <n v="1271.02"/>
  </r>
  <r>
    <x v="0"/>
    <x v="0"/>
    <x v="1"/>
    <x v="3"/>
    <x v="1"/>
    <x v="1"/>
    <n v="184.32360602987791"/>
  </r>
  <r>
    <x v="0"/>
    <x v="0"/>
    <x v="1"/>
    <x v="3"/>
    <x v="2"/>
    <x v="1"/>
    <n v="1423.6733600000002"/>
  </r>
  <r>
    <x v="0"/>
    <x v="0"/>
    <x v="1"/>
    <x v="3"/>
    <x v="3"/>
    <x v="1"/>
    <n v="159.151388325"/>
  </r>
  <r>
    <x v="0"/>
    <x v="0"/>
    <x v="1"/>
    <x v="3"/>
    <x v="4"/>
    <x v="1"/>
    <n v="110.69513178749999"/>
  </r>
  <r>
    <x v="0"/>
    <x v="0"/>
    <x v="1"/>
    <x v="3"/>
    <x v="5"/>
    <x v="1"/>
    <n v="321.20685271499997"/>
  </r>
  <r>
    <x v="0"/>
    <x v="0"/>
    <x v="1"/>
    <x v="4"/>
    <x v="0"/>
    <x v="1"/>
    <n v="10683.547837099997"/>
  </r>
  <r>
    <x v="0"/>
    <x v="0"/>
    <x v="1"/>
    <x v="4"/>
    <x v="0"/>
    <x v="0"/>
    <n v="5665.2790000000005"/>
  </r>
  <r>
    <x v="0"/>
    <x v="0"/>
    <x v="1"/>
    <x v="4"/>
    <x v="1"/>
    <x v="1"/>
    <n v="2313.6126498744629"/>
  </r>
  <r>
    <x v="0"/>
    <x v="0"/>
    <x v="1"/>
    <x v="4"/>
    <x v="2"/>
    <x v="1"/>
    <n v="23716.958806360228"/>
  </r>
  <r>
    <x v="0"/>
    <x v="0"/>
    <x v="1"/>
    <x v="4"/>
    <x v="3"/>
    <x v="1"/>
    <n v="64.84674499292008"/>
  </r>
  <r>
    <x v="0"/>
    <x v="0"/>
    <x v="1"/>
    <x v="4"/>
    <x v="4"/>
    <x v="1"/>
    <n v="428.09312584599013"/>
  </r>
  <r>
    <x v="0"/>
    <x v="0"/>
    <x v="1"/>
    <x v="4"/>
    <x v="5"/>
    <x v="1"/>
    <n v="20.996500000000001"/>
  </r>
  <r>
    <x v="0"/>
    <x v="0"/>
    <x v="1"/>
    <x v="5"/>
    <x v="0"/>
    <x v="1"/>
    <n v="7313.801199999999"/>
  </r>
  <r>
    <x v="0"/>
    <x v="0"/>
    <x v="1"/>
    <x v="5"/>
    <x v="0"/>
    <x v="0"/>
    <n v="1842.0610000000001"/>
  </r>
  <r>
    <x v="0"/>
    <x v="0"/>
    <x v="1"/>
    <x v="5"/>
    <x v="1"/>
    <x v="1"/>
    <n v="657.28168208256614"/>
  </r>
  <r>
    <x v="0"/>
    <x v="0"/>
    <x v="1"/>
    <x v="5"/>
    <x v="2"/>
    <x v="1"/>
    <n v="489.87995423717359"/>
  </r>
  <r>
    <x v="0"/>
    <x v="0"/>
    <x v="1"/>
    <x v="5"/>
    <x v="3"/>
    <x v="1"/>
    <n v="138.96199999999999"/>
  </r>
  <r>
    <x v="0"/>
    <x v="0"/>
    <x v="1"/>
    <x v="5"/>
    <x v="4"/>
    <x v="1"/>
    <n v="59.964699999999993"/>
  </r>
  <r>
    <x v="0"/>
    <x v="0"/>
    <x v="1"/>
    <x v="5"/>
    <x v="5"/>
    <x v="1"/>
    <n v="501.71659089304131"/>
  </r>
  <r>
    <x v="0"/>
    <x v="0"/>
    <x v="1"/>
    <x v="6"/>
    <x v="0"/>
    <x v="1"/>
    <n v="4700.7729999999992"/>
  </r>
  <r>
    <x v="0"/>
    <x v="0"/>
    <x v="1"/>
    <x v="6"/>
    <x v="1"/>
    <x v="1"/>
    <n v="920.17854542350335"/>
  </r>
  <r>
    <x v="0"/>
    <x v="0"/>
    <x v="1"/>
    <x v="6"/>
    <x v="2"/>
    <x v="1"/>
    <n v="8674.2594079569462"/>
  </r>
  <r>
    <x v="0"/>
    <x v="0"/>
    <x v="1"/>
    <x v="6"/>
    <x v="3"/>
    <x v="1"/>
    <n v="10883.093129742452"/>
  </r>
  <r>
    <x v="0"/>
    <x v="0"/>
    <x v="1"/>
    <x v="6"/>
    <x v="4"/>
    <x v="1"/>
    <n v="91.608000000000004"/>
  </r>
  <r>
    <x v="0"/>
    <x v="0"/>
    <x v="1"/>
    <x v="6"/>
    <x v="5"/>
    <x v="1"/>
    <n v="291.73837149999997"/>
  </r>
  <r>
    <x v="0"/>
    <x v="0"/>
    <x v="1"/>
    <x v="7"/>
    <x v="0"/>
    <x v="1"/>
    <n v="1199.7957960303891"/>
  </r>
  <r>
    <x v="0"/>
    <x v="0"/>
    <x v="1"/>
    <x v="7"/>
    <x v="1"/>
    <x v="1"/>
    <n v="549.93567046616226"/>
  </r>
  <r>
    <x v="0"/>
    <x v="0"/>
    <x v="1"/>
    <x v="7"/>
    <x v="2"/>
    <x v="1"/>
    <n v="10394.917407131939"/>
  </r>
  <r>
    <x v="0"/>
    <x v="0"/>
    <x v="1"/>
    <x v="7"/>
    <x v="3"/>
    <x v="1"/>
    <n v="20981.384813616161"/>
  </r>
  <r>
    <x v="0"/>
    <x v="0"/>
    <x v="1"/>
    <x v="7"/>
    <x v="4"/>
    <x v="1"/>
    <n v="282.14346932917687"/>
  </r>
  <r>
    <x v="0"/>
    <x v="0"/>
    <x v="1"/>
    <x v="7"/>
    <x v="5"/>
    <x v="1"/>
    <n v="444.69886073419246"/>
  </r>
  <r>
    <x v="0"/>
    <x v="0"/>
    <x v="1"/>
    <x v="8"/>
    <x v="0"/>
    <x v="1"/>
    <n v="2695.6979688166662"/>
  </r>
  <r>
    <x v="0"/>
    <x v="0"/>
    <x v="1"/>
    <x v="8"/>
    <x v="1"/>
    <x v="1"/>
    <n v="4258.7833999999993"/>
  </r>
  <r>
    <x v="0"/>
    <x v="0"/>
    <x v="1"/>
    <x v="8"/>
    <x v="2"/>
    <x v="1"/>
    <n v="8417.8656837953386"/>
  </r>
  <r>
    <x v="0"/>
    <x v="0"/>
    <x v="1"/>
    <x v="8"/>
    <x v="3"/>
    <x v="1"/>
    <n v="19082.706022669357"/>
  </r>
  <r>
    <x v="0"/>
    <x v="0"/>
    <x v="1"/>
    <x v="8"/>
    <x v="4"/>
    <x v="1"/>
    <n v="336.02079999999995"/>
  </r>
  <r>
    <x v="0"/>
    <x v="0"/>
    <x v="1"/>
    <x v="8"/>
    <x v="5"/>
    <x v="1"/>
    <n v="1150.8997929995478"/>
  </r>
  <r>
    <x v="0"/>
    <x v="0"/>
    <x v="2"/>
    <x v="0"/>
    <x v="0"/>
    <x v="1"/>
    <n v="1.5051609000000001"/>
  </r>
  <r>
    <x v="0"/>
    <x v="0"/>
    <x v="2"/>
    <x v="0"/>
    <x v="0"/>
    <x v="0"/>
    <n v="47.02"/>
  </r>
  <r>
    <x v="0"/>
    <x v="0"/>
    <x v="2"/>
    <x v="0"/>
    <x v="1"/>
    <x v="1"/>
    <n v="317.78967206490154"/>
  </r>
  <r>
    <x v="0"/>
    <x v="0"/>
    <x v="2"/>
    <x v="0"/>
    <x v="2"/>
    <x v="1"/>
    <n v="4363.897862685998"/>
  </r>
  <r>
    <x v="0"/>
    <x v="0"/>
    <x v="2"/>
    <x v="0"/>
    <x v="3"/>
    <x v="1"/>
    <n v="2165.8828402222221"/>
  </r>
  <r>
    <x v="0"/>
    <x v="0"/>
    <x v="2"/>
    <x v="0"/>
    <x v="4"/>
    <x v="1"/>
    <n v="88.37280650000001"/>
  </r>
  <r>
    <x v="0"/>
    <x v="0"/>
    <x v="2"/>
    <x v="0"/>
    <x v="5"/>
    <x v="1"/>
    <n v="15.185747940000004"/>
  </r>
  <r>
    <x v="0"/>
    <x v="0"/>
    <x v="2"/>
    <x v="1"/>
    <x v="0"/>
    <x v="1"/>
    <n v="1170.4171609"/>
  </r>
  <r>
    <x v="0"/>
    <x v="0"/>
    <x v="2"/>
    <x v="1"/>
    <x v="0"/>
    <x v="0"/>
    <n v="375.98"/>
  </r>
  <r>
    <x v="0"/>
    <x v="0"/>
    <x v="2"/>
    <x v="1"/>
    <x v="1"/>
    <x v="1"/>
    <n v="463.39034648087761"/>
  </r>
  <r>
    <x v="0"/>
    <x v="0"/>
    <x v="2"/>
    <x v="1"/>
    <x v="2"/>
    <x v="1"/>
    <n v="4139.2430299999996"/>
  </r>
  <r>
    <x v="0"/>
    <x v="0"/>
    <x v="2"/>
    <x v="1"/>
    <x v="3"/>
    <x v="1"/>
    <n v="361.56200000000001"/>
  </r>
  <r>
    <x v="0"/>
    <x v="0"/>
    <x v="2"/>
    <x v="1"/>
    <x v="4"/>
    <x v="1"/>
    <n v="769.0445400000001"/>
  </r>
  <r>
    <x v="0"/>
    <x v="0"/>
    <x v="2"/>
    <x v="1"/>
    <x v="5"/>
    <x v="1"/>
    <n v="33.893999999999998"/>
  </r>
  <r>
    <x v="0"/>
    <x v="0"/>
    <x v="2"/>
    <x v="2"/>
    <x v="0"/>
    <x v="1"/>
    <n v="6436.9635399999997"/>
  </r>
  <r>
    <x v="0"/>
    <x v="0"/>
    <x v="2"/>
    <x v="2"/>
    <x v="0"/>
    <x v="0"/>
    <n v="5888.5300000000007"/>
  </r>
  <r>
    <x v="0"/>
    <x v="0"/>
    <x v="2"/>
    <x v="2"/>
    <x v="1"/>
    <x v="1"/>
    <n v="488.93338589105525"/>
  </r>
  <r>
    <x v="0"/>
    <x v="0"/>
    <x v="2"/>
    <x v="2"/>
    <x v="2"/>
    <x v="1"/>
    <n v="308.81100000000004"/>
  </r>
  <r>
    <x v="0"/>
    <x v="0"/>
    <x v="2"/>
    <x v="2"/>
    <x v="3"/>
    <x v="1"/>
    <n v="856.48759999999993"/>
  </r>
  <r>
    <x v="0"/>
    <x v="0"/>
    <x v="2"/>
    <x v="2"/>
    <x v="4"/>
    <x v="1"/>
    <n v="271.98939460000003"/>
  </r>
  <r>
    <x v="0"/>
    <x v="0"/>
    <x v="2"/>
    <x v="2"/>
    <x v="5"/>
    <x v="1"/>
    <n v="150.8143"/>
  </r>
  <r>
    <x v="0"/>
    <x v="0"/>
    <x v="2"/>
    <x v="3"/>
    <x v="0"/>
    <x v="1"/>
    <n v="5930.1323609000001"/>
  </r>
  <r>
    <x v="0"/>
    <x v="0"/>
    <x v="2"/>
    <x v="3"/>
    <x v="0"/>
    <x v="0"/>
    <n v="1353.48"/>
  </r>
  <r>
    <x v="0"/>
    <x v="0"/>
    <x v="2"/>
    <x v="3"/>
    <x v="1"/>
    <x v="1"/>
    <n v="1040.2063827557342"/>
  </r>
  <r>
    <x v="0"/>
    <x v="0"/>
    <x v="2"/>
    <x v="3"/>
    <x v="2"/>
    <x v="1"/>
    <n v="601.05303000000004"/>
  </r>
  <r>
    <x v="0"/>
    <x v="0"/>
    <x v="2"/>
    <x v="3"/>
    <x v="3"/>
    <x v="1"/>
    <n v="60.7834"/>
  </r>
  <r>
    <x v="0"/>
    <x v="0"/>
    <x v="2"/>
    <x v="3"/>
    <x v="4"/>
    <x v="1"/>
    <n v="87.344780900000003"/>
  </r>
  <r>
    <x v="0"/>
    <x v="0"/>
    <x v="2"/>
    <x v="3"/>
    <x v="5"/>
    <x v="1"/>
    <n v="25.136099999999999"/>
  </r>
  <r>
    <x v="0"/>
    <x v="0"/>
    <x v="2"/>
    <x v="4"/>
    <x v="0"/>
    <x v="1"/>
    <n v="6293.616399999999"/>
  </r>
  <r>
    <x v="0"/>
    <x v="0"/>
    <x v="2"/>
    <x v="4"/>
    <x v="0"/>
    <x v="0"/>
    <n v="4451.692"/>
  </r>
  <r>
    <x v="0"/>
    <x v="0"/>
    <x v="2"/>
    <x v="4"/>
    <x v="1"/>
    <x v="1"/>
    <n v="96.280639113439776"/>
  </r>
  <r>
    <x v="0"/>
    <x v="0"/>
    <x v="2"/>
    <x v="4"/>
    <x v="2"/>
    <x v="1"/>
    <n v="17808.248568381889"/>
  </r>
  <r>
    <x v="0"/>
    <x v="0"/>
    <x v="2"/>
    <x v="4"/>
    <x v="3"/>
    <x v="1"/>
    <n v="22.226382668689247"/>
  </r>
  <r>
    <x v="0"/>
    <x v="0"/>
    <x v="2"/>
    <x v="4"/>
    <x v="4"/>
    <x v="1"/>
    <n v="68.375651803824226"/>
  </r>
  <r>
    <x v="0"/>
    <x v="0"/>
    <x v="2"/>
    <x v="5"/>
    <x v="0"/>
    <x v="1"/>
    <n v="8644.0712000000003"/>
  </r>
  <r>
    <x v="0"/>
    <x v="0"/>
    <x v="2"/>
    <x v="5"/>
    <x v="0"/>
    <x v="0"/>
    <n v="3682.7395000000001"/>
  </r>
  <r>
    <x v="0"/>
    <x v="0"/>
    <x v="2"/>
    <x v="5"/>
    <x v="1"/>
    <x v="1"/>
    <n v="841.41607778320974"/>
  </r>
  <r>
    <x v="0"/>
    <x v="0"/>
    <x v="2"/>
    <x v="5"/>
    <x v="2"/>
    <x v="1"/>
    <n v="9514.3287049363971"/>
  </r>
  <r>
    <x v="0"/>
    <x v="0"/>
    <x v="2"/>
    <x v="5"/>
    <x v="3"/>
    <x v="1"/>
    <n v="570.46799999999996"/>
  </r>
  <r>
    <x v="0"/>
    <x v="0"/>
    <x v="2"/>
    <x v="5"/>
    <x v="4"/>
    <x v="1"/>
    <n v="87.862000000000009"/>
  </r>
  <r>
    <x v="0"/>
    <x v="0"/>
    <x v="2"/>
    <x v="5"/>
    <x v="5"/>
    <x v="1"/>
    <n v="241.57151878013025"/>
  </r>
  <r>
    <x v="0"/>
    <x v="0"/>
    <x v="2"/>
    <x v="6"/>
    <x v="0"/>
    <x v="1"/>
    <n v="8291.627199999999"/>
  </r>
  <r>
    <x v="0"/>
    <x v="0"/>
    <x v="2"/>
    <x v="6"/>
    <x v="1"/>
    <x v="1"/>
    <n v="486.17047207450207"/>
  </r>
  <r>
    <x v="0"/>
    <x v="0"/>
    <x v="2"/>
    <x v="6"/>
    <x v="2"/>
    <x v="1"/>
    <n v="9946.8205687721256"/>
  </r>
  <r>
    <x v="0"/>
    <x v="0"/>
    <x v="2"/>
    <x v="6"/>
    <x v="3"/>
    <x v="1"/>
    <n v="4285.06181039085"/>
  </r>
  <r>
    <x v="0"/>
    <x v="0"/>
    <x v="2"/>
    <x v="6"/>
    <x v="4"/>
    <x v="1"/>
    <n v="179.70708622798387"/>
  </r>
  <r>
    <x v="0"/>
    <x v="0"/>
    <x v="2"/>
    <x v="6"/>
    <x v="5"/>
    <x v="1"/>
    <n v="611.4824702783967"/>
  </r>
  <r>
    <x v="0"/>
    <x v="0"/>
    <x v="2"/>
    <x v="7"/>
    <x v="0"/>
    <x v="1"/>
    <n v="748.61743411730401"/>
  </r>
  <r>
    <x v="0"/>
    <x v="0"/>
    <x v="2"/>
    <x v="7"/>
    <x v="1"/>
    <x v="1"/>
    <n v="1679.7327241968708"/>
  </r>
  <r>
    <x v="0"/>
    <x v="0"/>
    <x v="2"/>
    <x v="7"/>
    <x v="2"/>
    <x v="1"/>
    <n v="1108.5441032285785"/>
  </r>
  <r>
    <x v="0"/>
    <x v="0"/>
    <x v="2"/>
    <x v="7"/>
    <x v="3"/>
    <x v="1"/>
    <n v="3146.9537300941588"/>
  </r>
  <r>
    <x v="0"/>
    <x v="0"/>
    <x v="2"/>
    <x v="7"/>
    <x v="4"/>
    <x v="1"/>
    <n v="234.18107838213245"/>
  </r>
  <r>
    <x v="0"/>
    <x v="0"/>
    <x v="2"/>
    <x v="7"/>
    <x v="5"/>
    <x v="1"/>
    <n v="327.83562789308047"/>
  </r>
  <r>
    <x v="0"/>
    <x v="0"/>
    <x v="2"/>
    <x v="8"/>
    <x v="0"/>
    <x v="1"/>
    <n v="791.93130000000008"/>
  </r>
  <r>
    <x v="0"/>
    <x v="0"/>
    <x v="2"/>
    <x v="8"/>
    <x v="1"/>
    <x v="1"/>
    <n v="2213.1614999999993"/>
  </r>
  <r>
    <x v="0"/>
    <x v="0"/>
    <x v="2"/>
    <x v="8"/>
    <x v="2"/>
    <x v="1"/>
    <n v="10969.980770308888"/>
  </r>
  <r>
    <x v="0"/>
    <x v="0"/>
    <x v="2"/>
    <x v="8"/>
    <x v="3"/>
    <x v="1"/>
    <n v="545.7858749906402"/>
  </r>
  <r>
    <x v="0"/>
    <x v="0"/>
    <x v="2"/>
    <x v="8"/>
    <x v="4"/>
    <x v="1"/>
    <n v="344.36540000000008"/>
  </r>
  <r>
    <x v="0"/>
    <x v="0"/>
    <x v="2"/>
    <x v="8"/>
    <x v="5"/>
    <x v="1"/>
    <n v="674.4691329293039"/>
  </r>
  <r>
    <x v="0"/>
    <x v="0"/>
    <x v="3"/>
    <x v="0"/>
    <x v="0"/>
    <x v="1"/>
    <n v="22.807315500000001"/>
  </r>
  <r>
    <x v="0"/>
    <x v="0"/>
    <x v="3"/>
    <x v="0"/>
    <x v="0"/>
    <x v="0"/>
    <n v="8.98"/>
  </r>
  <r>
    <x v="0"/>
    <x v="0"/>
    <x v="3"/>
    <x v="0"/>
    <x v="1"/>
    <x v="1"/>
    <n v="350.60776876654558"/>
  </r>
  <r>
    <x v="0"/>
    <x v="0"/>
    <x v="3"/>
    <x v="0"/>
    <x v="2"/>
    <x v="1"/>
    <n v="2876.7212978000002"/>
  </r>
  <r>
    <x v="0"/>
    <x v="0"/>
    <x v="3"/>
    <x v="0"/>
    <x v="3"/>
    <x v="1"/>
    <n v="536.14483499999994"/>
  </r>
  <r>
    <x v="0"/>
    <x v="0"/>
    <x v="3"/>
    <x v="0"/>
    <x v="4"/>
    <x v="1"/>
    <n v="84.321764450000018"/>
  </r>
  <r>
    <x v="0"/>
    <x v="0"/>
    <x v="3"/>
    <x v="0"/>
    <x v="5"/>
    <x v="1"/>
    <n v="124.85801549614794"/>
  </r>
  <r>
    <x v="0"/>
    <x v="0"/>
    <x v="3"/>
    <x v="1"/>
    <x v="0"/>
    <x v="1"/>
    <n v="775.53981550000003"/>
  </r>
  <r>
    <x v="0"/>
    <x v="0"/>
    <x v="3"/>
    <x v="1"/>
    <x v="0"/>
    <x v="0"/>
    <n v="4293.3600000000006"/>
  </r>
  <r>
    <x v="0"/>
    <x v="0"/>
    <x v="3"/>
    <x v="1"/>
    <x v="1"/>
    <x v="1"/>
    <n v="12.322162462971811"/>
  </r>
  <r>
    <x v="0"/>
    <x v="0"/>
    <x v="3"/>
    <x v="1"/>
    <x v="2"/>
    <x v="1"/>
    <n v="2575.7546700000003"/>
  </r>
  <r>
    <x v="0"/>
    <x v="0"/>
    <x v="3"/>
    <x v="1"/>
    <x v="3"/>
    <x v="1"/>
    <n v="5993.777320000002"/>
  </r>
  <r>
    <x v="0"/>
    <x v="0"/>
    <x v="3"/>
    <x v="1"/>
    <x v="4"/>
    <x v="1"/>
    <n v="454.97952450000003"/>
  </r>
  <r>
    <x v="0"/>
    <x v="0"/>
    <x v="3"/>
    <x v="1"/>
    <x v="5"/>
    <x v="1"/>
    <n v="48.516320299999997"/>
  </r>
  <r>
    <x v="0"/>
    <x v="0"/>
    <x v="3"/>
    <x v="2"/>
    <x v="0"/>
    <x v="1"/>
    <n v="9948.5411999999997"/>
  </r>
  <r>
    <x v="0"/>
    <x v="0"/>
    <x v="3"/>
    <x v="2"/>
    <x v="0"/>
    <x v="0"/>
    <n v="399779.86"/>
  </r>
  <r>
    <x v="0"/>
    <x v="0"/>
    <x v="3"/>
    <x v="2"/>
    <x v="1"/>
    <x v="1"/>
    <n v="577.54983412096203"/>
  </r>
  <r>
    <x v="0"/>
    <x v="0"/>
    <x v="3"/>
    <x v="2"/>
    <x v="2"/>
    <x v="1"/>
    <n v="1513.8813100999998"/>
  </r>
  <r>
    <x v="0"/>
    <x v="0"/>
    <x v="3"/>
    <x v="2"/>
    <x v="3"/>
    <x v="1"/>
    <n v="587.05919960000006"/>
  </r>
  <r>
    <x v="0"/>
    <x v="0"/>
    <x v="3"/>
    <x v="2"/>
    <x v="4"/>
    <x v="1"/>
    <n v="716.05542925500004"/>
  </r>
  <r>
    <x v="0"/>
    <x v="0"/>
    <x v="3"/>
    <x v="2"/>
    <x v="5"/>
    <x v="1"/>
    <n v="33.460570058999991"/>
  </r>
  <r>
    <x v="0"/>
    <x v="0"/>
    <x v="3"/>
    <x v="3"/>
    <x v="0"/>
    <x v="1"/>
    <n v="7870.0058155000015"/>
  </r>
  <r>
    <x v="0"/>
    <x v="0"/>
    <x v="3"/>
    <x v="3"/>
    <x v="0"/>
    <x v="0"/>
    <n v="958.54"/>
  </r>
  <r>
    <x v="0"/>
    <x v="0"/>
    <x v="3"/>
    <x v="3"/>
    <x v="1"/>
    <x v="1"/>
    <n v="905.23101948117574"/>
  </r>
  <r>
    <x v="0"/>
    <x v="0"/>
    <x v="3"/>
    <x v="3"/>
    <x v="2"/>
    <x v="1"/>
    <n v="1523.4200000000003"/>
  </r>
  <r>
    <x v="0"/>
    <x v="0"/>
    <x v="3"/>
    <x v="3"/>
    <x v="3"/>
    <x v="1"/>
    <n v="393.30460000000005"/>
  </r>
  <r>
    <x v="0"/>
    <x v="0"/>
    <x v="3"/>
    <x v="3"/>
    <x v="4"/>
    <x v="1"/>
    <n v="130.90482745750001"/>
  </r>
  <r>
    <x v="0"/>
    <x v="0"/>
    <x v="3"/>
    <x v="3"/>
    <x v="5"/>
    <x v="1"/>
    <n v="73.906216818499985"/>
  </r>
  <r>
    <x v="0"/>
    <x v="0"/>
    <x v="3"/>
    <x v="4"/>
    <x v="0"/>
    <x v="1"/>
    <n v="5152.6410000000005"/>
  </r>
  <r>
    <x v="0"/>
    <x v="0"/>
    <x v="3"/>
    <x v="4"/>
    <x v="0"/>
    <x v="0"/>
    <n v="81552.673999999999"/>
  </r>
  <r>
    <x v="0"/>
    <x v="0"/>
    <x v="3"/>
    <x v="4"/>
    <x v="1"/>
    <x v="1"/>
    <n v="65.020815355498883"/>
  </r>
  <r>
    <x v="0"/>
    <x v="0"/>
    <x v="3"/>
    <x v="4"/>
    <x v="2"/>
    <x v="1"/>
    <n v="6315.7989644102381"/>
  </r>
  <r>
    <x v="0"/>
    <x v="0"/>
    <x v="3"/>
    <x v="4"/>
    <x v="3"/>
    <x v="1"/>
    <n v="1185.1844370086897"/>
  </r>
  <r>
    <x v="0"/>
    <x v="0"/>
    <x v="3"/>
    <x v="4"/>
    <x v="4"/>
    <x v="1"/>
    <n v="20.603755677559974"/>
  </r>
  <r>
    <x v="0"/>
    <x v="0"/>
    <x v="3"/>
    <x v="5"/>
    <x v="0"/>
    <x v="1"/>
    <n v="5237.6301999999996"/>
  </r>
  <r>
    <x v="0"/>
    <x v="0"/>
    <x v="3"/>
    <x v="5"/>
    <x v="0"/>
    <x v="0"/>
    <n v="385911.62400000001"/>
  </r>
  <r>
    <x v="0"/>
    <x v="0"/>
    <x v="3"/>
    <x v="5"/>
    <x v="1"/>
    <x v="1"/>
    <n v="229.28711851293249"/>
  </r>
  <r>
    <x v="0"/>
    <x v="0"/>
    <x v="3"/>
    <x v="5"/>
    <x v="2"/>
    <x v="1"/>
    <n v="7093.7511869297487"/>
  </r>
  <r>
    <x v="0"/>
    <x v="0"/>
    <x v="3"/>
    <x v="5"/>
    <x v="3"/>
    <x v="1"/>
    <n v="234.59209592307889"/>
  </r>
  <r>
    <x v="0"/>
    <x v="0"/>
    <x v="3"/>
    <x v="5"/>
    <x v="4"/>
    <x v="1"/>
    <n v="136.34199999999998"/>
  </r>
  <r>
    <x v="0"/>
    <x v="0"/>
    <x v="3"/>
    <x v="5"/>
    <x v="5"/>
    <x v="1"/>
    <n v="58.86784981161491"/>
  </r>
  <r>
    <x v="0"/>
    <x v="0"/>
    <x v="3"/>
    <x v="6"/>
    <x v="0"/>
    <x v="1"/>
    <n v="5665.7950000000001"/>
  </r>
  <r>
    <x v="0"/>
    <x v="0"/>
    <x v="3"/>
    <x v="6"/>
    <x v="1"/>
    <x v="1"/>
    <n v="925.80549036962339"/>
  </r>
  <r>
    <x v="0"/>
    <x v="0"/>
    <x v="3"/>
    <x v="6"/>
    <x v="2"/>
    <x v="1"/>
    <n v="433.88099999999997"/>
  </r>
  <r>
    <x v="0"/>
    <x v="0"/>
    <x v="3"/>
    <x v="6"/>
    <x v="3"/>
    <x v="1"/>
    <n v="411.63400000000001"/>
  </r>
  <r>
    <x v="0"/>
    <x v="0"/>
    <x v="3"/>
    <x v="6"/>
    <x v="4"/>
    <x v="1"/>
    <n v="466.33049999999992"/>
  </r>
  <r>
    <x v="0"/>
    <x v="0"/>
    <x v="3"/>
    <x v="6"/>
    <x v="5"/>
    <x v="1"/>
    <n v="230.78656501062432"/>
  </r>
  <r>
    <x v="0"/>
    <x v="0"/>
    <x v="3"/>
    <x v="7"/>
    <x v="0"/>
    <x v="1"/>
    <n v="966.19178467318477"/>
  </r>
  <r>
    <x v="0"/>
    <x v="0"/>
    <x v="3"/>
    <x v="7"/>
    <x v="1"/>
    <x v="1"/>
    <n v="161.17821926100788"/>
  </r>
  <r>
    <x v="0"/>
    <x v="0"/>
    <x v="3"/>
    <x v="7"/>
    <x v="2"/>
    <x v="1"/>
    <n v="539.40861035597459"/>
  </r>
  <r>
    <x v="0"/>
    <x v="0"/>
    <x v="3"/>
    <x v="7"/>
    <x v="3"/>
    <x v="1"/>
    <n v="142.64209152896157"/>
  </r>
  <r>
    <x v="0"/>
    <x v="0"/>
    <x v="3"/>
    <x v="7"/>
    <x v="4"/>
    <x v="1"/>
    <n v="207.90545797648173"/>
  </r>
  <r>
    <x v="0"/>
    <x v="0"/>
    <x v="3"/>
    <x v="7"/>
    <x v="5"/>
    <x v="1"/>
    <n v="18.44854804151322"/>
  </r>
  <r>
    <x v="0"/>
    <x v="0"/>
    <x v="3"/>
    <x v="8"/>
    <x v="0"/>
    <x v="1"/>
    <n v="1347.2369999999999"/>
  </r>
  <r>
    <x v="0"/>
    <x v="0"/>
    <x v="3"/>
    <x v="8"/>
    <x v="1"/>
    <x v="1"/>
    <n v="1792.7817"/>
  </r>
  <r>
    <x v="0"/>
    <x v="0"/>
    <x v="3"/>
    <x v="8"/>
    <x v="2"/>
    <x v="1"/>
    <n v="685.55061319532774"/>
  </r>
  <r>
    <x v="0"/>
    <x v="0"/>
    <x v="3"/>
    <x v="8"/>
    <x v="3"/>
    <x v="1"/>
    <n v="312.88105112522368"/>
  </r>
  <r>
    <x v="0"/>
    <x v="0"/>
    <x v="3"/>
    <x v="8"/>
    <x v="4"/>
    <x v="1"/>
    <n v="378.45460000000003"/>
  </r>
  <r>
    <x v="0"/>
    <x v="0"/>
    <x v="3"/>
    <x v="8"/>
    <x v="5"/>
    <x v="1"/>
    <n v="117.17242419213234"/>
  </r>
  <r>
    <x v="0"/>
    <x v="0"/>
    <x v="4"/>
    <x v="0"/>
    <x v="0"/>
    <x v="1"/>
    <n v="1460.3062579999998"/>
  </r>
  <r>
    <x v="0"/>
    <x v="0"/>
    <x v="4"/>
    <x v="0"/>
    <x v="0"/>
    <x v="0"/>
    <n v="277399.69999999995"/>
  </r>
  <r>
    <x v="0"/>
    <x v="0"/>
    <x v="4"/>
    <x v="0"/>
    <x v="1"/>
    <x v="1"/>
    <n v="47.432654260648683"/>
  </r>
  <r>
    <x v="0"/>
    <x v="0"/>
    <x v="4"/>
    <x v="0"/>
    <x v="2"/>
    <x v="1"/>
    <n v="2107.2188906300003"/>
  </r>
  <r>
    <x v="0"/>
    <x v="0"/>
    <x v="4"/>
    <x v="0"/>
    <x v="3"/>
    <x v="1"/>
    <n v="281.07431500000001"/>
  </r>
  <r>
    <x v="0"/>
    <x v="0"/>
    <x v="4"/>
    <x v="0"/>
    <x v="4"/>
    <x v="1"/>
    <n v="43.00702175"/>
  </r>
  <r>
    <x v="0"/>
    <x v="0"/>
    <x v="4"/>
    <x v="1"/>
    <x v="0"/>
    <x v="1"/>
    <n v="291.83000000000004"/>
  </r>
  <r>
    <x v="0"/>
    <x v="0"/>
    <x v="4"/>
    <x v="1"/>
    <x v="0"/>
    <x v="0"/>
    <n v="20870.649999999998"/>
  </r>
  <r>
    <x v="0"/>
    <x v="0"/>
    <x v="4"/>
    <x v="1"/>
    <x v="1"/>
    <x v="1"/>
    <n v="818.39174585616286"/>
  </r>
  <r>
    <x v="0"/>
    <x v="0"/>
    <x v="4"/>
    <x v="1"/>
    <x v="2"/>
    <x v="1"/>
    <n v="2828.9136200000012"/>
  </r>
  <r>
    <x v="0"/>
    <x v="0"/>
    <x v="4"/>
    <x v="1"/>
    <x v="3"/>
    <x v="1"/>
    <n v="1339.86302"/>
  </r>
  <r>
    <x v="0"/>
    <x v="0"/>
    <x v="4"/>
    <x v="1"/>
    <x v="4"/>
    <x v="1"/>
    <n v="194.95729249999999"/>
  </r>
  <r>
    <x v="0"/>
    <x v="0"/>
    <x v="4"/>
    <x v="1"/>
    <x v="5"/>
    <x v="1"/>
    <n v="6.93"/>
  </r>
  <r>
    <x v="0"/>
    <x v="0"/>
    <x v="4"/>
    <x v="2"/>
    <x v="0"/>
    <x v="1"/>
    <n v="3043.1025200000004"/>
  </r>
  <r>
    <x v="0"/>
    <x v="0"/>
    <x v="4"/>
    <x v="2"/>
    <x v="0"/>
    <x v="0"/>
    <n v="93220.219999999958"/>
  </r>
  <r>
    <x v="0"/>
    <x v="0"/>
    <x v="4"/>
    <x v="2"/>
    <x v="1"/>
    <x v="1"/>
    <n v="188.21378724032897"/>
  </r>
  <r>
    <x v="0"/>
    <x v="0"/>
    <x v="4"/>
    <x v="2"/>
    <x v="2"/>
    <x v="1"/>
    <n v="996.20262409999998"/>
  </r>
  <r>
    <x v="0"/>
    <x v="0"/>
    <x v="4"/>
    <x v="2"/>
    <x v="3"/>
    <x v="1"/>
    <n v="222.4835205"/>
  </r>
  <r>
    <x v="0"/>
    <x v="0"/>
    <x v="4"/>
    <x v="2"/>
    <x v="4"/>
    <x v="1"/>
    <n v="342.74081957500005"/>
  </r>
  <r>
    <x v="0"/>
    <x v="0"/>
    <x v="4"/>
    <x v="2"/>
    <x v="5"/>
    <x v="1"/>
    <n v="0.47599999999999998"/>
  </r>
  <r>
    <x v="0"/>
    <x v="0"/>
    <x v="4"/>
    <x v="3"/>
    <x v="0"/>
    <x v="1"/>
    <n v="10356.624"/>
  </r>
  <r>
    <x v="0"/>
    <x v="0"/>
    <x v="4"/>
    <x v="3"/>
    <x v="0"/>
    <x v="0"/>
    <n v="4359.96"/>
  </r>
  <r>
    <x v="0"/>
    <x v="0"/>
    <x v="4"/>
    <x v="3"/>
    <x v="1"/>
    <x v="1"/>
    <n v="36.091999999999999"/>
  </r>
  <r>
    <x v="0"/>
    <x v="0"/>
    <x v="4"/>
    <x v="3"/>
    <x v="2"/>
    <x v="1"/>
    <n v="2556.8238000000001"/>
  </r>
  <r>
    <x v="0"/>
    <x v="0"/>
    <x v="4"/>
    <x v="3"/>
    <x v="3"/>
    <x v="1"/>
    <n v="220.43526905250002"/>
  </r>
  <r>
    <x v="0"/>
    <x v="0"/>
    <x v="4"/>
    <x v="3"/>
    <x v="4"/>
    <x v="1"/>
    <n v="195.30459500000001"/>
  </r>
  <r>
    <x v="0"/>
    <x v="0"/>
    <x v="4"/>
    <x v="3"/>
    <x v="5"/>
    <x v="1"/>
    <n v="4.1850000000000005"/>
  </r>
  <r>
    <x v="0"/>
    <x v="0"/>
    <x v="4"/>
    <x v="4"/>
    <x v="0"/>
    <x v="1"/>
    <n v="6764.5674999999992"/>
  </r>
  <r>
    <x v="0"/>
    <x v="0"/>
    <x v="4"/>
    <x v="4"/>
    <x v="0"/>
    <x v="0"/>
    <n v="343974.20799999998"/>
  </r>
  <r>
    <x v="0"/>
    <x v="0"/>
    <x v="4"/>
    <x v="4"/>
    <x v="1"/>
    <x v="1"/>
    <n v="165.13994459476157"/>
  </r>
  <r>
    <x v="0"/>
    <x v="0"/>
    <x v="4"/>
    <x v="4"/>
    <x v="2"/>
    <x v="1"/>
    <n v="1891.505579261963"/>
  </r>
  <r>
    <x v="0"/>
    <x v="0"/>
    <x v="4"/>
    <x v="4"/>
    <x v="3"/>
    <x v="1"/>
    <n v="618.48951749713126"/>
  </r>
  <r>
    <x v="0"/>
    <x v="0"/>
    <x v="4"/>
    <x v="4"/>
    <x v="4"/>
    <x v="1"/>
    <n v="217.9099489502043"/>
  </r>
  <r>
    <x v="0"/>
    <x v="0"/>
    <x v="4"/>
    <x v="5"/>
    <x v="0"/>
    <x v="1"/>
    <n v="6005.2418000000007"/>
  </r>
  <r>
    <x v="0"/>
    <x v="0"/>
    <x v="4"/>
    <x v="5"/>
    <x v="0"/>
    <x v="0"/>
    <n v="511200.33799999993"/>
  </r>
  <r>
    <x v="0"/>
    <x v="0"/>
    <x v="4"/>
    <x v="5"/>
    <x v="1"/>
    <x v="1"/>
    <n v="503.07905106726599"/>
  </r>
  <r>
    <x v="0"/>
    <x v="0"/>
    <x v="4"/>
    <x v="5"/>
    <x v="2"/>
    <x v="1"/>
    <n v="2048.0643618670006"/>
  </r>
  <r>
    <x v="0"/>
    <x v="0"/>
    <x v="4"/>
    <x v="5"/>
    <x v="3"/>
    <x v="1"/>
    <n v="396.37679401091509"/>
  </r>
  <r>
    <x v="0"/>
    <x v="0"/>
    <x v="4"/>
    <x v="5"/>
    <x v="4"/>
    <x v="1"/>
    <n v="481.89280000000008"/>
  </r>
  <r>
    <x v="0"/>
    <x v="0"/>
    <x v="4"/>
    <x v="5"/>
    <x v="5"/>
    <x v="1"/>
    <n v="0.26400000000000001"/>
  </r>
  <r>
    <x v="0"/>
    <x v="0"/>
    <x v="4"/>
    <x v="6"/>
    <x v="0"/>
    <x v="1"/>
    <n v="5526.9202000000005"/>
  </r>
  <r>
    <x v="0"/>
    <x v="0"/>
    <x v="4"/>
    <x v="6"/>
    <x v="1"/>
    <x v="1"/>
    <n v="741.14683049551059"/>
  </r>
  <r>
    <x v="0"/>
    <x v="0"/>
    <x v="4"/>
    <x v="6"/>
    <x v="2"/>
    <x v="1"/>
    <n v="473.702"/>
  </r>
  <r>
    <x v="0"/>
    <x v="0"/>
    <x v="4"/>
    <x v="6"/>
    <x v="3"/>
    <x v="1"/>
    <n v="398.60559999999998"/>
  </r>
  <r>
    <x v="0"/>
    <x v="0"/>
    <x v="4"/>
    <x v="6"/>
    <x v="4"/>
    <x v="1"/>
    <n v="221.29299999999998"/>
  </r>
  <r>
    <x v="0"/>
    <x v="0"/>
    <x v="4"/>
    <x v="6"/>
    <x v="5"/>
    <x v="1"/>
    <n v="3.9586095931997574"/>
  </r>
  <r>
    <x v="0"/>
    <x v="0"/>
    <x v="4"/>
    <x v="7"/>
    <x v="0"/>
    <x v="1"/>
    <n v="4111.0033422525448"/>
  </r>
  <r>
    <x v="0"/>
    <x v="0"/>
    <x v="4"/>
    <x v="7"/>
    <x v="1"/>
    <x v="1"/>
    <n v="274.7207644085147"/>
  </r>
  <r>
    <x v="0"/>
    <x v="0"/>
    <x v="4"/>
    <x v="7"/>
    <x v="2"/>
    <x v="1"/>
    <n v="575.23199999999997"/>
  </r>
  <r>
    <x v="0"/>
    <x v="0"/>
    <x v="4"/>
    <x v="7"/>
    <x v="3"/>
    <x v="1"/>
    <n v="188.86999999999998"/>
  </r>
  <r>
    <x v="0"/>
    <x v="0"/>
    <x v="4"/>
    <x v="7"/>
    <x v="4"/>
    <x v="1"/>
    <n v="513.7330652718806"/>
  </r>
  <r>
    <x v="0"/>
    <x v="0"/>
    <x v="4"/>
    <x v="7"/>
    <x v="5"/>
    <x v="1"/>
    <n v="7.71921346382564"/>
  </r>
  <r>
    <x v="0"/>
    <x v="0"/>
    <x v="4"/>
    <x v="8"/>
    <x v="0"/>
    <x v="1"/>
    <n v="4830.6431047619044"/>
  </r>
  <r>
    <x v="0"/>
    <x v="0"/>
    <x v="4"/>
    <x v="8"/>
    <x v="1"/>
    <x v="1"/>
    <n v="958.57150000000013"/>
  </r>
  <r>
    <x v="0"/>
    <x v="0"/>
    <x v="4"/>
    <x v="8"/>
    <x v="2"/>
    <x v="1"/>
    <n v="776.56796775641715"/>
  </r>
  <r>
    <x v="0"/>
    <x v="0"/>
    <x v="4"/>
    <x v="8"/>
    <x v="3"/>
    <x v="1"/>
    <n v="325.50755846371663"/>
  </r>
  <r>
    <x v="0"/>
    <x v="0"/>
    <x v="4"/>
    <x v="8"/>
    <x v="4"/>
    <x v="1"/>
    <n v="325.50812000000002"/>
  </r>
  <r>
    <x v="0"/>
    <x v="0"/>
    <x v="4"/>
    <x v="8"/>
    <x v="5"/>
    <x v="1"/>
    <n v="7.8E-2"/>
  </r>
  <r>
    <x v="0"/>
    <x v="0"/>
    <x v="5"/>
    <x v="0"/>
    <x v="0"/>
    <x v="1"/>
    <n v="5771.8915234925007"/>
  </r>
  <r>
    <x v="0"/>
    <x v="0"/>
    <x v="5"/>
    <x v="0"/>
    <x v="0"/>
    <x v="0"/>
    <n v="281153.13000000006"/>
  </r>
  <r>
    <x v="0"/>
    <x v="0"/>
    <x v="5"/>
    <x v="0"/>
    <x v="1"/>
    <x v="1"/>
    <n v="117.3173239812142"/>
  </r>
  <r>
    <x v="0"/>
    <x v="0"/>
    <x v="5"/>
    <x v="0"/>
    <x v="2"/>
    <x v="1"/>
    <n v="622.00484239999992"/>
  </r>
  <r>
    <x v="0"/>
    <x v="0"/>
    <x v="5"/>
    <x v="0"/>
    <x v="3"/>
    <x v="1"/>
    <n v="283.61439999999999"/>
  </r>
  <r>
    <x v="0"/>
    <x v="0"/>
    <x v="5"/>
    <x v="0"/>
    <x v="4"/>
    <x v="1"/>
    <n v="416.26182400000005"/>
  </r>
  <r>
    <x v="0"/>
    <x v="0"/>
    <x v="5"/>
    <x v="1"/>
    <x v="0"/>
    <x v="1"/>
    <n v="1707.0164874924997"/>
  </r>
  <r>
    <x v="0"/>
    <x v="0"/>
    <x v="5"/>
    <x v="1"/>
    <x v="0"/>
    <x v="0"/>
    <n v="151137.07"/>
  </r>
  <r>
    <x v="0"/>
    <x v="0"/>
    <x v="5"/>
    <x v="1"/>
    <x v="1"/>
    <x v="1"/>
    <n v="1224.4761842439343"/>
  </r>
  <r>
    <x v="0"/>
    <x v="0"/>
    <x v="5"/>
    <x v="1"/>
    <x v="2"/>
    <x v="1"/>
    <n v="1806.52675"/>
  </r>
  <r>
    <x v="0"/>
    <x v="0"/>
    <x v="5"/>
    <x v="1"/>
    <x v="3"/>
    <x v="1"/>
    <n v="225.75132000000002"/>
  </r>
  <r>
    <x v="0"/>
    <x v="0"/>
    <x v="5"/>
    <x v="1"/>
    <x v="4"/>
    <x v="1"/>
    <n v="149.45784"/>
  </r>
  <r>
    <x v="0"/>
    <x v="0"/>
    <x v="5"/>
    <x v="1"/>
    <x v="5"/>
    <x v="1"/>
    <n v="0.99399999999999988"/>
  </r>
  <r>
    <x v="0"/>
    <x v="0"/>
    <x v="5"/>
    <x v="2"/>
    <x v="0"/>
    <x v="1"/>
    <n v="1430.3988400000001"/>
  </r>
  <r>
    <x v="0"/>
    <x v="0"/>
    <x v="5"/>
    <x v="2"/>
    <x v="0"/>
    <x v="0"/>
    <n v="379.09"/>
  </r>
  <r>
    <x v="0"/>
    <x v="0"/>
    <x v="5"/>
    <x v="2"/>
    <x v="1"/>
    <x v="1"/>
    <n v="1625.3726050597763"/>
  </r>
  <r>
    <x v="0"/>
    <x v="0"/>
    <x v="5"/>
    <x v="2"/>
    <x v="2"/>
    <x v="1"/>
    <n v="1685.5400874999998"/>
  </r>
  <r>
    <x v="0"/>
    <x v="0"/>
    <x v="5"/>
    <x v="2"/>
    <x v="3"/>
    <x v="1"/>
    <n v="867.21018599999991"/>
  </r>
  <r>
    <x v="0"/>
    <x v="0"/>
    <x v="5"/>
    <x v="2"/>
    <x v="4"/>
    <x v="1"/>
    <n v="289.38466160000007"/>
  </r>
  <r>
    <x v="0"/>
    <x v="0"/>
    <x v="5"/>
    <x v="2"/>
    <x v="5"/>
    <x v="1"/>
    <n v="0.34"/>
  </r>
  <r>
    <x v="0"/>
    <x v="0"/>
    <x v="5"/>
    <x v="3"/>
    <x v="0"/>
    <x v="1"/>
    <n v="8406.1668999999983"/>
  </r>
  <r>
    <x v="0"/>
    <x v="0"/>
    <x v="5"/>
    <x v="3"/>
    <x v="0"/>
    <x v="0"/>
    <n v="122944.4"/>
  </r>
  <r>
    <x v="0"/>
    <x v="0"/>
    <x v="5"/>
    <x v="3"/>
    <x v="1"/>
    <x v="1"/>
    <n v="1.84646"/>
  </r>
  <r>
    <x v="0"/>
    <x v="0"/>
    <x v="5"/>
    <x v="3"/>
    <x v="2"/>
    <x v="1"/>
    <n v="1137.5158999999999"/>
  </r>
  <r>
    <x v="0"/>
    <x v="0"/>
    <x v="5"/>
    <x v="3"/>
    <x v="3"/>
    <x v="1"/>
    <n v="131.12846000000002"/>
  </r>
  <r>
    <x v="0"/>
    <x v="0"/>
    <x v="5"/>
    <x v="3"/>
    <x v="4"/>
    <x v="1"/>
    <n v="137.07035299999998"/>
  </r>
  <r>
    <x v="0"/>
    <x v="0"/>
    <x v="5"/>
    <x v="3"/>
    <x v="5"/>
    <x v="1"/>
    <n v="1.8553500000000001"/>
  </r>
  <r>
    <x v="0"/>
    <x v="0"/>
    <x v="5"/>
    <x v="4"/>
    <x v="0"/>
    <x v="1"/>
    <n v="3108.9525000000003"/>
  </r>
  <r>
    <x v="0"/>
    <x v="0"/>
    <x v="5"/>
    <x v="4"/>
    <x v="0"/>
    <x v="0"/>
    <n v="121951.064"/>
  </r>
  <r>
    <x v="0"/>
    <x v="0"/>
    <x v="5"/>
    <x v="4"/>
    <x v="1"/>
    <x v="1"/>
    <n v="49.796338106763699"/>
  </r>
  <r>
    <x v="0"/>
    <x v="0"/>
    <x v="5"/>
    <x v="4"/>
    <x v="2"/>
    <x v="1"/>
    <n v="1382.475739247187"/>
  </r>
  <r>
    <x v="0"/>
    <x v="0"/>
    <x v="5"/>
    <x v="4"/>
    <x v="3"/>
    <x v="1"/>
    <n v="517.76949900774935"/>
  </r>
  <r>
    <x v="0"/>
    <x v="0"/>
    <x v="5"/>
    <x v="4"/>
    <x v="4"/>
    <x v="1"/>
    <n v="107.32671634374076"/>
  </r>
  <r>
    <x v="0"/>
    <x v="0"/>
    <x v="5"/>
    <x v="5"/>
    <x v="0"/>
    <x v="1"/>
    <n v="2402.5219999999999"/>
  </r>
  <r>
    <x v="0"/>
    <x v="0"/>
    <x v="5"/>
    <x v="5"/>
    <x v="0"/>
    <x v="0"/>
    <n v="155122.041"/>
  </r>
  <r>
    <x v="0"/>
    <x v="0"/>
    <x v="5"/>
    <x v="5"/>
    <x v="1"/>
    <x v="1"/>
    <n v="308.94292308900293"/>
  </r>
  <r>
    <x v="0"/>
    <x v="0"/>
    <x v="5"/>
    <x v="5"/>
    <x v="2"/>
    <x v="1"/>
    <n v="328.44514596798064"/>
  </r>
  <r>
    <x v="0"/>
    <x v="0"/>
    <x v="5"/>
    <x v="5"/>
    <x v="3"/>
    <x v="1"/>
    <n v="157.20765856704048"/>
  </r>
  <r>
    <x v="0"/>
    <x v="0"/>
    <x v="5"/>
    <x v="5"/>
    <x v="4"/>
    <x v="1"/>
    <n v="276.20279999999997"/>
  </r>
  <r>
    <x v="0"/>
    <x v="0"/>
    <x v="5"/>
    <x v="6"/>
    <x v="0"/>
    <x v="1"/>
    <n v="10375.492"/>
  </r>
  <r>
    <x v="0"/>
    <x v="0"/>
    <x v="5"/>
    <x v="6"/>
    <x v="1"/>
    <x v="1"/>
    <n v="189.74458454295382"/>
  </r>
  <r>
    <x v="0"/>
    <x v="0"/>
    <x v="5"/>
    <x v="6"/>
    <x v="2"/>
    <x v="1"/>
    <n v="327.59385206907353"/>
  </r>
  <r>
    <x v="0"/>
    <x v="0"/>
    <x v="5"/>
    <x v="6"/>
    <x v="3"/>
    <x v="1"/>
    <n v="504.48587868292947"/>
  </r>
  <r>
    <x v="0"/>
    <x v="0"/>
    <x v="5"/>
    <x v="6"/>
    <x v="4"/>
    <x v="1"/>
    <n v="42.780999999999999"/>
  </r>
  <r>
    <x v="0"/>
    <x v="0"/>
    <x v="5"/>
    <x v="6"/>
    <x v="5"/>
    <x v="1"/>
    <n v="23.549682539682543"/>
  </r>
  <r>
    <x v="0"/>
    <x v="0"/>
    <x v="5"/>
    <x v="7"/>
    <x v="0"/>
    <x v="1"/>
    <n v="6398.4509967779741"/>
  </r>
  <r>
    <x v="0"/>
    <x v="0"/>
    <x v="5"/>
    <x v="7"/>
    <x v="1"/>
    <x v="1"/>
    <n v="124.66206776518536"/>
  </r>
  <r>
    <x v="0"/>
    <x v="0"/>
    <x v="5"/>
    <x v="7"/>
    <x v="2"/>
    <x v="1"/>
    <n v="713.18392454048615"/>
  </r>
  <r>
    <x v="0"/>
    <x v="0"/>
    <x v="5"/>
    <x v="7"/>
    <x v="3"/>
    <x v="1"/>
    <n v="307.21372548614511"/>
  </r>
  <r>
    <x v="0"/>
    <x v="0"/>
    <x v="5"/>
    <x v="7"/>
    <x v="4"/>
    <x v="1"/>
    <n v="502.21327831860162"/>
  </r>
  <r>
    <x v="0"/>
    <x v="0"/>
    <x v="5"/>
    <x v="7"/>
    <x v="5"/>
    <x v="1"/>
    <n v="0.8504989826567193"/>
  </r>
  <r>
    <x v="0"/>
    <x v="0"/>
    <x v="5"/>
    <x v="8"/>
    <x v="0"/>
    <x v="1"/>
    <n v="1394.8589999999997"/>
  </r>
  <r>
    <x v="0"/>
    <x v="0"/>
    <x v="5"/>
    <x v="8"/>
    <x v="1"/>
    <x v="1"/>
    <n v="404.58550000000002"/>
  </r>
  <r>
    <x v="0"/>
    <x v="0"/>
    <x v="5"/>
    <x v="8"/>
    <x v="2"/>
    <x v="1"/>
    <n v="228.63784069708316"/>
  </r>
  <r>
    <x v="0"/>
    <x v="0"/>
    <x v="5"/>
    <x v="8"/>
    <x v="3"/>
    <x v="1"/>
    <n v="191.51968482911212"/>
  </r>
  <r>
    <x v="0"/>
    <x v="0"/>
    <x v="5"/>
    <x v="8"/>
    <x v="4"/>
    <x v="1"/>
    <n v="375.85055000000011"/>
  </r>
  <r>
    <x v="0"/>
    <x v="0"/>
    <x v="5"/>
    <x v="8"/>
    <x v="5"/>
    <x v="1"/>
    <n v="2.456"/>
  </r>
  <r>
    <x v="0"/>
    <x v="0"/>
    <x v="6"/>
    <x v="0"/>
    <x v="0"/>
    <x v="1"/>
    <n v="14267.096119580001"/>
  </r>
  <r>
    <x v="0"/>
    <x v="0"/>
    <x v="6"/>
    <x v="0"/>
    <x v="0"/>
    <x v="0"/>
    <n v="94566.189999999988"/>
  </r>
  <r>
    <x v="0"/>
    <x v="0"/>
    <x v="6"/>
    <x v="0"/>
    <x v="2"/>
    <x v="1"/>
    <n v="469.45811605"/>
  </r>
  <r>
    <x v="0"/>
    <x v="0"/>
    <x v="6"/>
    <x v="0"/>
    <x v="3"/>
    <x v="1"/>
    <n v="88.257829999999998"/>
  </r>
  <r>
    <x v="0"/>
    <x v="0"/>
    <x v="6"/>
    <x v="0"/>
    <x v="4"/>
    <x v="1"/>
    <n v="673.8012372500001"/>
  </r>
  <r>
    <x v="0"/>
    <x v="0"/>
    <x v="6"/>
    <x v="1"/>
    <x v="0"/>
    <x v="1"/>
    <n v="642.69449957999996"/>
  </r>
  <r>
    <x v="0"/>
    <x v="0"/>
    <x v="6"/>
    <x v="1"/>
    <x v="0"/>
    <x v="0"/>
    <n v="49898.65"/>
  </r>
  <r>
    <x v="0"/>
    <x v="0"/>
    <x v="6"/>
    <x v="1"/>
    <x v="1"/>
    <x v="1"/>
    <n v="87.921150132460426"/>
  </r>
  <r>
    <x v="0"/>
    <x v="0"/>
    <x v="6"/>
    <x v="1"/>
    <x v="2"/>
    <x v="1"/>
    <n v="3100.4562500000006"/>
  </r>
  <r>
    <x v="0"/>
    <x v="0"/>
    <x v="6"/>
    <x v="1"/>
    <x v="3"/>
    <x v="1"/>
    <n v="260.46100000000001"/>
  </r>
  <r>
    <x v="0"/>
    <x v="0"/>
    <x v="6"/>
    <x v="1"/>
    <x v="4"/>
    <x v="1"/>
    <n v="229.29539749999998"/>
  </r>
  <r>
    <x v="0"/>
    <x v="0"/>
    <x v="6"/>
    <x v="1"/>
    <x v="5"/>
    <x v="1"/>
    <n v="0.13999999999999999"/>
  </r>
  <r>
    <x v="0"/>
    <x v="0"/>
    <x v="6"/>
    <x v="2"/>
    <x v="0"/>
    <x v="1"/>
    <n v="2533.4399199999998"/>
  </r>
  <r>
    <x v="0"/>
    <x v="0"/>
    <x v="6"/>
    <x v="2"/>
    <x v="0"/>
    <x v="0"/>
    <n v="127.02"/>
  </r>
  <r>
    <x v="0"/>
    <x v="0"/>
    <x v="6"/>
    <x v="2"/>
    <x v="1"/>
    <x v="1"/>
    <n v="378.78480000000002"/>
  </r>
  <r>
    <x v="0"/>
    <x v="0"/>
    <x v="6"/>
    <x v="2"/>
    <x v="2"/>
    <x v="1"/>
    <n v="1680.6569999999999"/>
  </r>
  <r>
    <x v="0"/>
    <x v="0"/>
    <x v="6"/>
    <x v="2"/>
    <x v="3"/>
    <x v="1"/>
    <n v="477.49000000000007"/>
  </r>
  <r>
    <x v="0"/>
    <x v="0"/>
    <x v="6"/>
    <x v="2"/>
    <x v="4"/>
    <x v="1"/>
    <n v="134.743243525"/>
  </r>
  <r>
    <x v="0"/>
    <x v="0"/>
    <x v="6"/>
    <x v="2"/>
    <x v="5"/>
    <x v="1"/>
    <n v="0.30599999999999999"/>
  </r>
  <r>
    <x v="0"/>
    <x v="0"/>
    <x v="6"/>
    <x v="3"/>
    <x v="0"/>
    <x v="1"/>
    <n v="5954.6894999999986"/>
  </r>
  <r>
    <x v="0"/>
    <x v="0"/>
    <x v="6"/>
    <x v="3"/>
    <x v="0"/>
    <x v="0"/>
    <n v="91069.57"/>
  </r>
  <r>
    <x v="0"/>
    <x v="0"/>
    <x v="6"/>
    <x v="3"/>
    <x v="1"/>
    <x v="1"/>
    <n v="6.8451400000000007"/>
  </r>
  <r>
    <x v="0"/>
    <x v="0"/>
    <x v="6"/>
    <x v="3"/>
    <x v="2"/>
    <x v="1"/>
    <n v="1417.1848"/>
  </r>
  <r>
    <x v="0"/>
    <x v="0"/>
    <x v="6"/>
    <x v="3"/>
    <x v="3"/>
    <x v="1"/>
    <n v="1.0278"/>
  </r>
  <r>
    <x v="0"/>
    <x v="0"/>
    <x v="6"/>
    <x v="3"/>
    <x v="4"/>
    <x v="1"/>
    <n v="375.41116999999991"/>
  </r>
  <r>
    <x v="0"/>
    <x v="0"/>
    <x v="6"/>
    <x v="4"/>
    <x v="0"/>
    <x v="1"/>
    <n v="5038.5488999999989"/>
  </r>
  <r>
    <x v="0"/>
    <x v="0"/>
    <x v="6"/>
    <x v="4"/>
    <x v="0"/>
    <x v="0"/>
    <n v="17481.627"/>
  </r>
  <r>
    <x v="0"/>
    <x v="0"/>
    <x v="6"/>
    <x v="4"/>
    <x v="1"/>
    <x v="1"/>
    <n v="9.6280183669683126"/>
  </r>
  <r>
    <x v="0"/>
    <x v="0"/>
    <x v="6"/>
    <x v="4"/>
    <x v="2"/>
    <x v="1"/>
    <n v="903.62862193062608"/>
  </r>
  <r>
    <x v="0"/>
    <x v="0"/>
    <x v="6"/>
    <x v="4"/>
    <x v="3"/>
    <x v="1"/>
    <n v="156.2035726547951"/>
  </r>
  <r>
    <x v="0"/>
    <x v="0"/>
    <x v="6"/>
    <x v="4"/>
    <x v="4"/>
    <x v="1"/>
    <n v="49.380450369336472"/>
  </r>
  <r>
    <x v="0"/>
    <x v="0"/>
    <x v="6"/>
    <x v="4"/>
    <x v="5"/>
    <x v="1"/>
    <n v="3"/>
  </r>
  <r>
    <x v="0"/>
    <x v="0"/>
    <x v="6"/>
    <x v="5"/>
    <x v="0"/>
    <x v="1"/>
    <n v="893.88099999999997"/>
  </r>
  <r>
    <x v="0"/>
    <x v="0"/>
    <x v="6"/>
    <x v="5"/>
    <x v="0"/>
    <x v="0"/>
    <n v="72.503000000000014"/>
  </r>
  <r>
    <x v="0"/>
    <x v="0"/>
    <x v="6"/>
    <x v="5"/>
    <x v="1"/>
    <x v="1"/>
    <n v="669.61881443542188"/>
  </r>
  <r>
    <x v="0"/>
    <x v="0"/>
    <x v="6"/>
    <x v="5"/>
    <x v="2"/>
    <x v="1"/>
    <n v="366.20527994579152"/>
  </r>
  <r>
    <x v="0"/>
    <x v="0"/>
    <x v="6"/>
    <x v="5"/>
    <x v="3"/>
    <x v="1"/>
    <n v="11.085999999999999"/>
  </r>
  <r>
    <x v="0"/>
    <x v="0"/>
    <x v="6"/>
    <x v="5"/>
    <x v="4"/>
    <x v="1"/>
    <n v="239.24520000000001"/>
  </r>
  <r>
    <x v="0"/>
    <x v="0"/>
    <x v="6"/>
    <x v="6"/>
    <x v="0"/>
    <x v="1"/>
    <n v="5716.4696999999996"/>
  </r>
  <r>
    <x v="0"/>
    <x v="0"/>
    <x v="6"/>
    <x v="6"/>
    <x v="1"/>
    <x v="1"/>
    <n v="41.687298133947372"/>
  </r>
  <r>
    <x v="0"/>
    <x v="0"/>
    <x v="6"/>
    <x v="6"/>
    <x v="2"/>
    <x v="1"/>
    <n v="685.74125958474224"/>
  </r>
  <r>
    <x v="0"/>
    <x v="0"/>
    <x v="6"/>
    <x v="6"/>
    <x v="3"/>
    <x v="1"/>
    <n v="2436.0869676881216"/>
  </r>
  <r>
    <x v="0"/>
    <x v="0"/>
    <x v="6"/>
    <x v="6"/>
    <x v="4"/>
    <x v="1"/>
    <n v="204.02670000000003"/>
  </r>
  <r>
    <x v="0"/>
    <x v="0"/>
    <x v="6"/>
    <x v="6"/>
    <x v="5"/>
    <x v="1"/>
    <n v="7.0000000000000007E-2"/>
  </r>
  <r>
    <x v="0"/>
    <x v="0"/>
    <x v="6"/>
    <x v="7"/>
    <x v="0"/>
    <x v="1"/>
    <n v="4654.2930255616338"/>
  </r>
  <r>
    <x v="0"/>
    <x v="0"/>
    <x v="6"/>
    <x v="7"/>
    <x v="1"/>
    <x v="1"/>
    <n v="921.24205622391833"/>
  </r>
  <r>
    <x v="0"/>
    <x v="0"/>
    <x v="6"/>
    <x v="7"/>
    <x v="2"/>
    <x v="1"/>
    <n v="1590.9562837952408"/>
  </r>
  <r>
    <x v="0"/>
    <x v="0"/>
    <x v="6"/>
    <x v="7"/>
    <x v="3"/>
    <x v="1"/>
    <n v="788.02723348568099"/>
  </r>
  <r>
    <x v="0"/>
    <x v="0"/>
    <x v="6"/>
    <x v="7"/>
    <x v="4"/>
    <x v="1"/>
    <n v="686.36257612816667"/>
  </r>
  <r>
    <x v="0"/>
    <x v="0"/>
    <x v="6"/>
    <x v="7"/>
    <x v="5"/>
    <x v="1"/>
    <n v="2.0473942598187311"/>
  </r>
  <r>
    <x v="0"/>
    <x v="0"/>
    <x v="6"/>
    <x v="8"/>
    <x v="0"/>
    <x v="1"/>
    <n v="1978.4498000000003"/>
  </r>
  <r>
    <x v="0"/>
    <x v="0"/>
    <x v="6"/>
    <x v="8"/>
    <x v="1"/>
    <x v="1"/>
    <n v="185.167"/>
  </r>
  <r>
    <x v="0"/>
    <x v="0"/>
    <x v="6"/>
    <x v="8"/>
    <x v="2"/>
    <x v="1"/>
    <n v="506.80206376434569"/>
  </r>
  <r>
    <x v="0"/>
    <x v="0"/>
    <x v="6"/>
    <x v="8"/>
    <x v="3"/>
    <x v="1"/>
    <n v="140.33283322623552"/>
  </r>
  <r>
    <x v="0"/>
    <x v="0"/>
    <x v="6"/>
    <x v="8"/>
    <x v="4"/>
    <x v="1"/>
    <n v="968.12469999999985"/>
  </r>
  <r>
    <x v="0"/>
    <x v="0"/>
    <x v="7"/>
    <x v="0"/>
    <x v="0"/>
    <x v="1"/>
    <n v="17101.5730747085"/>
  </r>
  <r>
    <x v="0"/>
    <x v="0"/>
    <x v="7"/>
    <x v="0"/>
    <x v="0"/>
    <x v="0"/>
    <n v="13029.76"/>
  </r>
  <r>
    <x v="0"/>
    <x v="0"/>
    <x v="7"/>
    <x v="0"/>
    <x v="1"/>
    <x v="1"/>
    <n v="5.9425133257957438E-2"/>
  </r>
  <r>
    <x v="0"/>
    <x v="0"/>
    <x v="7"/>
    <x v="0"/>
    <x v="2"/>
    <x v="1"/>
    <n v="846.01933339999994"/>
  </r>
  <r>
    <x v="0"/>
    <x v="0"/>
    <x v="7"/>
    <x v="0"/>
    <x v="3"/>
    <x v="1"/>
    <n v="55.118000000000002"/>
  </r>
  <r>
    <x v="0"/>
    <x v="0"/>
    <x v="7"/>
    <x v="0"/>
    <x v="4"/>
    <x v="1"/>
    <n v="732.48974849999991"/>
  </r>
  <r>
    <x v="0"/>
    <x v="0"/>
    <x v="7"/>
    <x v="0"/>
    <x v="5"/>
    <x v="1"/>
    <n v="30.694596900000004"/>
  </r>
  <r>
    <x v="0"/>
    <x v="0"/>
    <x v="7"/>
    <x v="1"/>
    <x v="0"/>
    <x v="1"/>
    <n v="2431.9317557084996"/>
  </r>
  <r>
    <x v="0"/>
    <x v="0"/>
    <x v="7"/>
    <x v="1"/>
    <x v="0"/>
    <x v="0"/>
    <n v="1080.24"/>
  </r>
  <r>
    <x v="0"/>
    <x v="0"/>
    <x v="7"/>
    <x v="1"/>
    <x v="1"/>
    <x v="1"/>
    <n v="179.0083583800392"/>
  </r>
  <r>
    <x v="0"/>
    <x v="0"/>
    <x v="7"/>
    <x v="1"/>
    <x v="2"/>
    <x v="1"/>
    <n v="2364.165"/>
  </r>
  <r>
    <x v="0"/>
    <x v="0"/>
    <x v="7"/>
    <x v="1"/>
    <x v="3"/>
    <x v="1"/>
    <n v="118.45699999999999"/>
  </r>
  <r>
    <x v="0"/>
    <x v="0"/>
    <x v="7"/>
    <x v="1"/>
    <x v="4"/>
    <x v="1"/>
    <n v="565.05413500000009"/>
  </r>
  <r>
    <x v="0"/>
    <x v="0"/>
    <x v="7"/>
    <x v="2"/>
    <x v="0"/>
    <x v="1"/>
    <n v="4184.6390999999994"/>
  </r>
  <r>
    <x v="0"/>
    <x v="0"/>
    <x v="7"/>
    <x v="2"/>
    <x v="0"/>
    <x v="0"/>
    <n v="1653.9999999999998"/>
  </r>
  <r>
    <x v="0"/>
    <x v="0"/>
    <x v="7"/>
    <x v="2"/>
    <x v="1"/>
    <x v="1"/>
    <n v="192.52119999999999"/>
  </r>
  <r>
    <x v="0"/>
    <x v="0"/>
    <x v="7"/>
    <x v="2"/>
    <x v="2"/>
    <x v="1"/>
    <n v="1231.202"/>
  </r>
  <r>
    <x v="0"/>
    <x v="0"/>
    <x v="7"/>
    <x v="2"/>
    <x v="3"/>
    <x v="1"/>
    <n v="89.813000000000002"/>
  </r>
  <r>
    <x v="0"/>
    <x v="0"/>
    <x v="7"/>
    <x v="2"/>
    <x v="4"/>
    <x v="1"/>
    <n v="403.79799364999997"/>
  </r>
  <r>
    <x v="0"/>
    <x v="0"/>
    <x v="7"/>
    <x v="2"/>
    <x v="5"/>
    <x v="1"/>
    <n v="0.255"/>
  </r>
  <r>
    <x v="0"/>
    <x v="0"/>
    <x v="7"/>
    <x v="3"/>
    <x v="0"/>
    <x v="1"/>
    <n v="1716.3530000000001"/>
  </r>
  <r>
    <x v="0"/>
    <x v="0"/>
    <x v="7"/>
    <x v="3"/>
    <x v="0"/>
    <x v="0"/>
    <n v="446.58"/>
  </r>
  <r>
    <x v="0"/>
    <x v="0"/>
    <x v="7"/>
    <x v="3"/>
    <x v="1"/>
    <x v="1"/>
    <n v="1.5337959999999999"/>
  </r>
  <r>
    <x v="0"/>
    <x v="0"/>
    <x v="7"/>
    <x v="3"/>
    <x v="2"/>
    <x v="1"/>
    <n v="18066.797000000002"/>
  </r>
  <r>
    <x v="0"/>
    <x v="0"/>
    <x v="7"/>
    <x v="3"/>
    <x v="3"/>
    <x v="1"/>
    <n v="190.59269999999998"/>
  </r>
  <r>
    <x v="0"/>
    <x v="0"/>
    <x v="7"/>
    <x v="3"/>
    <x v="4"/>
    <x v="1"/>
    <n v="53.090219999999995"/>
  </r>
  <r>
    <x v="0"/>
    <x v="0"/>
    <x v="7"/>
    <x v="4"/>
    <x v="0"/>
    <x v="1"/>
    <n v="9150.7427000000007"/>
  </r>
  <r>
    <x v="0"/>
    <x v="0"/>
    <x v="7"/>
    <x v="4"/>
    <x v="0"/>
    <x v="0"/>
    <n v="3995.3370000000004"/>
  </r>
  <r>
    <x v="0"/>
    <x v="0"/>
    <x v="7"/>
    <x v="4"/>
    <x v="1"/>
    <x v="1"/>
    <n v="80.54833629740935"/>
  </r>
  <r>
    <x v="0"/>
    <x v="0"/>
    <x v="7"/>
    <x v="4"/>
    <x v="2"/>
    <x v="1"/>
    <n v="514.13312382991296"/>
  </r>
  <r>
    <x v="0"/>
    <x v="0"/>
    <x v="7"/>
    <x v="4"/>
    <x v="3"/>
    <x v="1"/>
    <n v="156.60122514923609"/>
  </r>
  <r>
    <x v="0"/>
    <x v="0"/>
    <x v="7"/>
    <x v="4"/>
    <x v="4"/>
    <x v="1"/>
    <n v="32.048751720628985"/>
  </r>
  <r>
    <x v="0"/>
    <x v="0"/>
    <x v="7"/>
    <x v="5"/>
    <x v="0"/>
    <x v="1"/>
    <n v="2349.5855000000001"/>
  </r>
  <r>
    <x v="0"/>
    <x v="0"/>
    <x v="7"/>
    <x v="5"/>
    <x v="0"/>
    <x v="0"/>
    <n v="504.24199999999996"/>
  </r>
  <r>
    <x v="0"/>
    <x v="0"/>
    <x v="7"/>
    <x v="5"/>
    <x v="1"/>
    <x v="1"/>
    <n v="535.99053976899745"/>
  </r>
  <r>
    <x v="0"/>
    <x v="0"/>
    <x v="7"/>
    <x v="5"/>
    <x v="2"/>
    <x v="1"/>
    <n v="418.70478370299293"/>
  </r>
  <r>
    <x v="0"/>
    <x v="0"/>
    <x v="7"/>
    <x v="5"/>
    <x v="3"/>
    <x v="1"/>
    <n v="4895.8624"/>
  </r>
  <r>
    <x v="0"/>
    <x v="0"/>
    <x v="7"/>
    <x v="5"/>
    <x v="4"/>
    <x v="1"/>
    <n v="157.76049999999998"/>
  </r>
  <r>
    <x v="0"/>
    <x v="0"/>
    <x v="7"/>
    <x v="6"/>
    <x v="0"/>
    <x v="1"/>
    <n v="6716.3936344476533"/>
  </r>
  <r>
    <x v="0"/>
    <x v="0"/>
    <x v="7"/>
    <x v="6"/>
    <x v="1"/>
    <x v="1"/>
    <n v="10.745338626954211"/>
  </r>
  <r>
    <x v="0"/>
    <x v="0"/>
    <x v="7"/>
    <x v="6"/>
    <x v="2"/>
    <x v="1"/>
    <n v="342.455531109606"/>
  </r>
  <r>
    <x v="0"/>
    <x v="0"/>
    <x v="7"/>
    <x v="6"/>
    <x v="3"/>
    <x v="1"/>
    <n v="593.20986471987953"/>
  </r>
  <r>
    <x v="0"/>
    <x v="0"/>
    <x v="7"/>
    <x v="6"/>
    <x v="4"/>
    <x v="1"/>
    <n v="369.5598"/>
  </r>
  <r>
    <x v="0"/>
    <x v="0"/>
    <x v="7"/>
    <x v="7"/>
    <x v="0"/>
    <x v="1"/>
    <n v="4344.7568860784222"/>
  </r>
  <r>
    <x v="0"/>
    <x v="0"/>
    <x v="7"/>
    <x v="7"/>
    <x v="1"/>
    <x v="1"/>
    <n v="913.13196067247918"/>
  </r>
  <r>
    <x v="0"/>
    <x v="0"/>
    <x v="7"/>
    <x v="7"/>
    <x v="2"/>
    <x v="1"/>
    <n v="1098.1966326047821"/>
  </r>
  <r>
    <x v="0"/>
    <x v="0"/>
    <x v="7"/>
    <x v="7"/>
    <x v="3"/>
    <x v="1"/>
    <n v="1270.5195873540467"/>
  </r>
  <r>
    <x v="0"/>
    <x v="0"/>
    <x v="7"/>
    <x v="7"/>
    <x v="4"/>
    <x v="1"/>
    <n v="1236.6518042147422"/>
  </r>
  <r>
    <x v="0"/>
    <x v="0"/>
    <x v="7"/>
    <x v="8"/>
    <x v="0"/>
    <x v="1"/>
    <n v="3449.5687399999993"/>
  </r>
  <r>
    <x v="0"/>
    <x v="0"/>
    <x v="7"/>
    <x v="8"/>
    <x v="1"/>
    <x v="1"/>
    <n v="115.44099999999997"/>
  </r>
  <r>
    <x v="0"/>
    <x v="0"/>
    <x v="7"/>
    <x v="8"/>
    <x v="2"/>
    <x v="1"/>
    <n v="208.50261881569969"/>
  </r>
  <r>
    <x v="0"/>
    <x v="0"/>
    <x v="7"/>
    <x v="8"/>
    <x v="3"/>
    <x v="1"/>
    <n v="29.510818961814564"/>
  </r>
  <r>
    <x v="0"/>
    <x v="0"/>
    <x v="7"/>
    <x v="8"/>
    <x v="4"/>
    <x v="1"/>
    <n v="681.97805000000005"/>
  </r>
  <r>
    <x v="0"/>
    <x v="0"/>
    <x v="8"/>
    <x v="0"/>
    <x v="0"/>
    <x v="1"/>
    <n v="12159.081218477002"/>
  </r>
  <r>
    <x v="0"/>
    <x v="0"/>
    <x v="8"/>
    <x v="0"/>
    <x v="0"/>
    <x v="0"/>
    <n v="10201.730000000001"/>
  </r>
  <r>
    <x v="0"/>
    <x v="0"/>
    <x v="8"/>
    <x v="0"/>
    <x v="2"/>
    <x v="1"/>
    <n v="454.53696562999994"/>
  </r>
  <r>
    <x v="0"/>
    <x v="0"/>
    <x v="8"/>
    <x v="0"/>
    <x v="3"/>
    <x v="1"/>
    <n v="78.039111249999991"/>
  </r>
  <r>
    <x v="0"/>
    <x v="0"/>
    <x v="8"/>
    <x v="0"/>
    <x v="4"/>
    <x v="1"/>
    <n v="365.52623690000001"/>
  </r>
  <r>
    <x v="0"/>
    <x v="0"/>
    <x v="8"/>
    <x v="0"/>
    <x v="5"/>
    <x v="1"/>
    <n v="41.529789605700017"/>
  </r>
  <r>
    <x v="0"/>
    <x v="0"/>
    <x v="8"/>
    <x v="1"/>
    <x v="0"/>
    <x v="1"/>
    <n v="1662.5019404769996"/>
  </r>
  <r>
    <x v="0"/>
    <x v="0"/>
    <x v="8"/>
    <x v="1"/>
    <x v="1"/>
    <x v="1"/>
    <n v="277.76078784922043"/>
  </r>
  <r>
    <x v="0"/>
    <x v="0"/>
    <x v="8"/>
    <x v="1"/>
    <x v="2"/>
    <x v="1"/>
    <n v="3263.9089100000001"/>
  </r>
  <r>
    <x v="0"/>
    <x v="0"/>
    <x v="8"/>
    <x v="1"/>
    <x v="3"/>
    <x v="1"/>
    <n v="340.60569499999997"/>
  </r>
  <r>
    <x v="0"/>
    <x v="0"/>
    <x v="8"/>
    <x v="1"/>
    <x v="4"/>
    <x v="1"/>
    <n v="327.84232900000006"/>
  </r>
  <r>
    <x v="0"/>
    <x v="0"/>
    <x v="8"/>
    <x v="1"/>
    <x v="5"/>
    <x v="1"/>
    <n v="0.86450000000000005"/>
  </r>
  <r>
    <x v="0"/>
    <x v="0"/>
    <x v="8"/>
    <x v="2"/>
    <x v="0"/>
    <x v="1"/>
    <n v="9732.3259999999991"/>
  </r>
  <r>
    <x v="0"/>
    <x v="0"/>
    <x v="8"/>
    <x v="2"/>
    <x v="0"/>
    <x v="0"/>
    <n v="5904.03"/>
  </r>
  <r>
    <x v="0"/>
    <x v="0"/>
    <x v="8"/>
    <x v="2"/>
    <x v="1"/>
    <x v="1"/>
    <n v="65.5364"/>
  </r>
  <r>
    <x v="0"/>
    <x v="0"/>
    <x v="8"/>
    <x v="2"/>
    <x v="2"/>
    <x v="1"/>
    <n v="1308.248098"/>
  </r>
  <r>
    <x v="0"/>
    <x v="0"/>
    <x v="8"/>
    <x v="2"/>
    <x v="3"/>
    <x v="1"/>
    <n v="125.5989285"/>
  </r>
  <r>
    <x v="0"/>
    <x v="0"/>
    <x v="8"/>
    <x v="2"/>
    <x v="4"/>
    <x v="1"/>
    <n v="1210.1609057100004"/>
  </r>
  <r>
    <x v="0"/>
    <x v="0"/>
    <x v="8"/>
    <x v="2"/>
    <x v="5"/>
    <x v="1"/>
    <n v="15.602684999999999"/>
  </r>
  <r>
    <x v="0"/>
    <x v="0"/>
    <x v="8"/>
    <x v="3"/>
    <x v="0"/>
    <x v="1"/>
    <n v="2866.3969999999999"/>
  </r>
  <r>
    <x v="0"/>
    <x v="0"/>
    <x v="8"/>
    <x v="3"/>
    <x v="0"/>
    <x v="0"/>
    <n v="1744.45"/>
  </r>
  <r>
    <x v="0"/>
    <x v="0"/>
    <x v="8"/>
    <x v="3"/>
    <x v="1"/>
    <x v="1"/>
    <n v="13.863064000000001"/>
  </r>
  <r>
    <x v="0"/>
    <x v="0"/>
    <x v="8"/>
    <x v="3"/>
    <x v="2"/>
    <x v="1"/>
    <n v="15242.793600000003"/>
  </r>
  <r>
    <x v="0"/>
    <x v="0"/>
    <x v="8"/>
    <x v="3"/>
    <x v="3"/>
    <x v="1"/>
    <n v="175.27073999999999"/>
  </r>
  <r>
    <x v="0"/>
    <x v="0"/>
    <x v="8"/>
    <x v="3"/>
    <x v="4"/>
    <x v="1"/>
    <n v="16.661800000000003"/>
  </r>
  <r>
    <x v="0"/>
    <x v="0"/>
    <x v="8"/>
    <x v="3"/>
    <x v="5"/>
    <x v="1"/>
    <n v="3"/>
  </r>
  <r>
    <x v="0"/>
    <x v="0"/>
    <x v="8"/>
    <x v="4"/>
    <x v="0"/>
    <x v="1"/>
    <n v="3081.6239999999998"/>
  </r>
  <r>
    <x v="0"/>
    <x v="0"/>
    <x v="8"/>
    <x v="4"/>
    <x v="0"/>
    <x v="0"/>
    <n v="2238.2669999999998"/>
  </r>
  <r>
    <x v="0"/>
    <x v="0"/>
    <x v="8"/>
    <x v="4"/>
    <x v="1"/>
    <x v="1"/>
    <n v="20.341712700193984"/>
  </r>
  <r>
    <x v="0"/>
    <x v="0"/>
    <x v="8"/>
    <x v="4"/>
    <x v="2"/>
    <x v="1"/>
    <n v="541.16852387203403"/>
  </r>
  <r>
    <x v="0"/>
    <x v="0"/>
    <x v="8"/>
    <x v="4"/>
    <x v="3"/>
    <x v="1"/>
    <n v="246.07127761232886"/>
  </r>
  <r>
    <x v="0"/>
    <x v="0"/>
    <x v="8"/>
    <x v="4"/>
    <x v="4"/>
    <x v="1"/>
    <n v="3.8952192527095753E-2"/>
  </r>
  <r>
    <x v="0"/>
    <x v="0"/>
    <x v="8"/>
    <x v="4"/>
    <x v="5"/>
    <x v="1"/>
    <n v="4.3547583317140148"/>
  </r>
  <r>
    <x v="0"/>
    <x v="0"/>
    <x v="8"/>
    <x v="5"/>
    <x v="0"/>
    <x v="1"/>
    <n v="3862.75"/>
  </r>
  <r>
    <x v="0"/>
    <x v="0"/>
    <x v="8"/>
    <x v="5"/>
    <x v="0"/>
    <x v="0"/>
    <n v="541.86599999999999"/>
  </r>
  <r>
    <x v="0"/>
    <x v="0"/>
    <x v="8"/>
    <x v="5"/>
    <x v="1"/>
    <x v="1"/>
    <n v="59.357041078121242"/>
  </r>
  <r>
    <x v="0"/>
    <x v="0"/>
    <x v="8"/>
    <x v="5"/>
    <x v="2"/>
    <x v="1"/>
    <n v="761.20674773270707"/>
  </r>
  <r>
    <x v="0"/>
    <x v="0"/>
    <x v="8"/>
    <x v="5"/>
    <x v="3"/>
    <x v="1"/>
    <n v="282.02247549732471"/>
  </r>
  <r>
    <x v="0"/>
    <x v="0"/>
    <x v="8"/>
    <x v="5"/>
    <x v="4"/>
    <x v="1"/>
    <n v="61.676000000000002"/>
  </r>
  <r>
    <x v="0"/>
    <x v="0"/>
    <x v="8"/>
    <x v="6"/>
    <x v="0"/>
    <x v="1"/>
    <n v="3242.0264361019085"/>
  </r>
  <r>
    <x v="0"/>
    <x v="0"/>
    <x v="8"/>
    <x v="6"/>
    <x v="1"/>
    <x v="1"/>
    <n v="10.259922572845932"/>
  </r>
  <r>
    <x v="0"/>
    <x v="0"/>
    <x v="8"/>
    <x v="6"/>
    <x v="2"/>
    <x v="1"/>
    <n v="104.05351099674213"/>
  </r>
  <r>
    <x v="0"/>
    <x v="0"/>
    <x v="8"/>
    <x v="6"/>
    <x v="3"/>
    <x v="1"/>
    <n v="171.6336595679719"/>
  </r>
  <r>
    <x v="0"/>
    <x v="0"/>
    <x v="8"/>
    <x v="6"/>
    <x v="4"/>
    <x v="1"/>
    <n v="24.033794266540095"/>
  </r>
  <r>
    <x v="0"/>
    <x v="0"/>
    <x v="8"/>
    <x v="7"/>
    <x v="0"/>
    <x v="1"/>
    <n v="6677.3259741579641"/>
  </r>
  <r>
    <x v="0"/>
    <x v="0"/>
    <x v="8"/>
    <x v="7"/>
    <x v="1"/>
    <x v="1"/>
    <n v="867.09206759171207"/>
  </r>
  <r>
    <x v="0"/>
    <x v="0"/>
    <x v="8"/>
    <x v="7"/>
    <x v="2"/>
    <x v="1"/>
    <n v="4321.8622427627497"/>
  </r>
  <r>
    <x v="0"/>
    <x v="0"/>
    <x v="8"/>
    <x v="7"/>
    <x v="3"/>
    <x v="1"/>
    <n v="3677.5367196388438"/>
  </r>
  <r>
    <x v="0"/>
    <x v="0"/>
    <x v="8"/>
    <x v="7"/>
    <x v="4"/>
    <x v="1"/>
    <n v="898.56618139531224"/>
  </r>
  <r>
    <x v="0"/>
    <x v="0"/>
    <x v="8"/>
    <x v="7"/>
    <x v="5"/>
    <x v="1"/>
    <n v="89.769000000000005"/>
  </r>
  <r>
    <x v="0"/>
    <x v="0"/>
    <x v="8"/>
    <x v="8"/>
    <x v="0"/>
    <x v="1"/>
    <n v="1415.9542000000001"/>
  </r>
  <r>
    <x v="0"/>
    <x v="0"/>
    <x v="8"/>
    <x v="8"/>
    <x v="1"/>
    <x v="1"/>
    <n v="90.62700000000001"/>
  </r>
  <r>
    <x v="0"/>
    <x v="0"/>
    <x v="8"/>
    <x v="8"/>
    <x v="2"/>
    <x v="1"/>
    <n v="238.1617603605163"/>
  </r>
  <r>
    <x v="0"/>
    <x v="0"/>
    <x v="8"/>
    <x v="8"/>
    <x v="3"/>
    <x v="1"/>
    <n v="182.53544308934488"/>
  </r>
  <r>
    <x v="0"/>
    <x v="0"/>
    <x v="8"/>
    <x v="8"/>
    <x v="4"/>
    <x v="1"/>
    <n v="1188.1295"/>
  </r>
  <r>
    <x v="0"/>
    <x v="0"/>
    <x v="8"/>
    <x v="8"/>
    <x v="5"/>
    <x v="1"/>
    <n v="1.3819999999999999"/>
  </r>
  <r>
    <x v="0"/>
    <x v="0"/>
    <x v="9"/>
    <x v="0"/>
    <x v="0"/>
    <x v="1"/>
    <n v="6851.8457422444999"/>
  </r>
  <r>
    <x v="0"/>
    <x v="0"/>
    <x v="9"/>
    <x v="0"/>
    <x v="0"/>
    <x v="0"/>
    <n v="4044.41"/>
  </r>
  <r>
    <x v="0"/>
    <x v="0"/>
    <x v="9"/>
    <x v="0"/>
    <x v="1"/>
    <x v="1"/>
    <n v="6.9334818932512005E-3"/>
  </r>
  <r>
    <x v="0"/>
    <x v="0"/>
    <x v="9"/>
    <x v="0"/>
    <x v="2"/>
    <x v="1"/>
    <n v="2026.4828"/>
  </r>
  <r>
    <x v="0"/>
    <x v="0"/>
    <x v="9"/>
    <x v="0"/>
    <x v="3"/>
    <x v="1"/>
    <n v="365.70780000000002"/>
  </r>
  <r>
    <x v="0"/>
    <x v="0"/>
    <x v="9"/>
    <x v="0"/>
    <x v="4"/>
    <x v="1"/>
    <n v="225.0027585"/>
  </r>
  <r>
    <x v="0"/>
    <x v="0"/>
    <x v="9"/>
    <x v="0"/>
    <x v="5"/>
    <x v="1"/>
    <n v="92.297198923710013"/>
  </r>
  <r>
    <x v="0"/>
    <x v="0"/>
    <x v="9"/>
    <x v="1"/>
    <x v="0"/>
    <x v="1"/>
    <n v="3612.5562192445004"/>
  </r>
  <r>
    <x v="0"/>
    <x v="0"/>
    <x v="9"/>
    <x v="1"/>
    <x v="1"/>
    <x v="1"/>
    <n v="115.06345409441332"/>
  </r>
  <r>
    <x v="0"/>
    <x v="0"/>
    <x v="9"/>
    <x v="1"/>
    <x v="2"/>
    <x v="1"/>
    <n v="2363.3638400000004"/>
  </r>
  <r>
    <x v="0"/>
    <x v="0"/>
    <x v="9"/>
    <x v="1"/>
    <x v="3"/>
    <x v="1"/>
    <n v="187.40259"/>
  </r>
  <r>
    <x v="0"/>
    <x v="0"/>
    <x v="9"/>
    <x v="1"/>
    <x v="4"/>
    <x v="1"/>
    <n v="156.97198500000002"/>
  </r>
  <r>
    <x v="0"/>
    <x v="0"/>
    <x v="9"/>
    <x v="1"/>
    <x v="5"/>
    <x v="1"/>
    <n v="89.774469999999994"/>
  </r>
  <r>
    <x v="0"/>
    <x v="0"/>
    <x v="9"/>
    <x v="2"/>
    <x v="0"/>
    <x v="1"/>
    <n v="3292.3474800000004"/>
  </r>
  <r>
    <x v="0"/>
    <x v="0"/>
    <x v="9"/>
    <x v="2"/>
    <x v="0"/>
    <x v="0"/>
    <n v="1425.01"/>
  </r>
  <r>
    <x v="0"/>
    <x v="0"/>
    <x v="9"/>
    <x v="2"/>
    <x v="1"/>
    <x v="1"/>
    <n v="13.6686"/>
  </r>
  <r>
    <x v="0"/>
    <x v="0"/>
    <x v="9"/>
    <x v="2"/>
    <x v="2"/>
    <x v="1"/>
    <n v="3941.8055551999992"/>
  </r>
  <r>
    <x v="0"/>
    <x v="0"/>
    <x v="9"/>
    <x v="2"/>
    <x v="3"/>
    <x v="1"/>
    <n v="164.5204195"/>
  </r>
  <r>
    <x v="0"/>
    <x v="0"/>
    <x v="9"/>
    <x v="2"/>
    <x v="4"/>
    <x v="1"/>
    <n v="598.78336515000012"/>
  </r>
  <r>
    <x v="0"/>
    <x v="0"/>
    <x v="9"/>
    <x v="2"/>
    <x v="5"/>
    <x v="1"/>
    <n v="308.01127909999997"/>
  </r>
  <r>
    <x v="0"/>
    <x v="0"/>
    <x v="9"/>
    <x v="3"/>
    <x v="0"/>
    <x v="1"/>
    <n v="1894.4721700000002"/>
  </r>
  <r>
    <x v="0"/>
    <x v="0"/>
    <x v="9"/>
    <x v="3"/>
    <x v="0"/>
    <x v="0"/>
    <n v="1119.76"/>
  </r>
  <r>
    <x v="0"/>
    <x v="0"/>
    <x v="9"/>
    <x v="3"/>
    <x v="1"/>
    <x v="1"/>
    <n v="26.579210000000003"/>
  </r>
  <r>
    <x v="0"/>
    <x v="0"/>
    <x v="9"/>
    <x v="3"/>
    <x v="2"/>
    <x v="1"/>
    <n v="8695.5830750000005"/>
  </r>
  <r>
    <x v="0"/>
    <x v="0"/>
    <x v="9"/>
    <x v="3"/>
    <x v="3"/>
    <x v="1"/>
    <n v="123.34473564750002"/>
  </r>
  <r>
    <x v="0"/>
    <x v="0"/>
    <x v="9"/>
    <x v="3"/>
    <x v="4"/>
    <x v="1"/>
    <n v="11.868779999999999"/>
  </r>
  <r>
    <x v="0"/>
    <x v="0"/>
    <x v="9"/>
    <x v="3"/>
    <x v="5"/>
    <x v="1"/>
    <n v="226.40600000000001"/>
  </r>
  <r>
    <x v="0"/>
    <x v="0"/>
    <x v="9"/>
    <x v="4"/>
    <x v="0"/>
    <x v="1"/>
    <n v="1599.6962000000001"/>
  </r>
  <r>
    <x v="0"/>
    <x v="0"/>
    <x v="9"/>
    <x v="4"/>
    <x v="0"/>
    <x v="0"/>
    <n v="121.636"/>
  </r>
  <r>
    <x v="0"/>
    <x v="0"/>
    <x v="9"/>
    <x v="4"/>
    <x v="1"/>
    <x v="1"/>
    <n v="93.101410927930132"/>
  </r>
  <r>
    <x v="0"/>
    <x v="0"/>
    <x v="9"/>
    <x v="4"/>
    <x v="2"/>
    <x v="1"/>
    <n v="1521.0759030216091"/>
  </r>
  <r>
    <x v="0"/>
    <x v="0"/>
    <x v="9"/>
    <x v="4"/>
    <x v="3"/>
    <x v="1"/>
    <n v="263.56574303779655"/>
  </r>
  <r>
    <x v="0"/>
    <x v="0"/>
    <x v="9"/>
    <x v="4"/>
    <x v="4"/>
    <x v="1"/>
    <n v="0.4274490600999718"/>
  </r>
  <r>
    <x v="0"/>
    <x v="0"/>
    <x v="9"/>
    <x v="4"/>
    <x v="5"/>
    <x v="1"/>
    <n v="387.42814949503952"/>
  </r>
  <r>
    <x v="0"/>
    <x v="0"/>
    <x v="9"/>
    <x v="5"/>
    <x v="0"/>
    <x v="1"/>
    <n v="5946.2666000000008"/>
  </r>
  <r>
    <x v="0"/>
    <x v="0"/>
    <x v="9"/>
    <x v="5"/>
    <x v="0"/>
    <x v="0"/>
    <n v="989.91100000000006"/>
  </r>
  <r>
    <x v="0"/>
    <x v="0"/>
    <x v="9"/>
    <x v="5"/>
    <x v="1"/>
    <x v="1"/>
    <n v="127.53026138235039"/>
  </r>
  <r>
    <x v="0"/>
    <x v="0"/>
    <x v="9"/>
    <x v="5"/>
    <x v="2"/>
    <x v="1"/>
    <n v="859.04082419521296"/>
  </r>
  <r>
    <x v="0"/>
    <x v="0"/>
    <x v="9"/>
    <x v="5"/>
    <x v="3"/>
    <x v="1"/>
    <n v="5877.1389637670309"/>
  </r>
  <r>
    <x v="0"/>
    <x v="0"/>
    <x v="9"/>
    <x v="5"/>
    <x v="4"/>
    <x v="1"/>
    <n v="289.85000000000008"/>
  </r>
  <r>
    <x v="0"/>
    <x v="0"/>
    <x v="9"/>
    <x v="5"/>
    <x v="5"/>
    <x v="1"/>
    <n v="987.9258423747707"/>
  </r>
  <r>
    <x v="0"/>
    <x v="0"/>
    <x v="9"/>
    <x v="6"/>
    <x v="0"/>
    <x v="1"/>
    <n v="4627.6056140272276"/>
  </r>
  <r>
    <x v="0"/>
    <x v="0"/>
    <x v="9"/>
    <x v="6"/>
    <x v="1"/>
    <x v="1"/>
    <n v="21.854082343632623"/>
  </r>
  <r>
    <x v="0"/>
    <x v="0"/>
    <x v="9"/>
    <x v="6"/>
    <x v="2"/>
    <x v="1"/>
    <n v="399.21706029747122"/>
  </r>
  <r>
    <x v="0"/>
    <x v="0"/>
    <x v="9"/>
    <x v="6"/>
    <x v="3"/>
    <x v="1"/>
    <n v="4735.7044725280866"/>
  </r>
  <r>
    <x v="0"/>
    <x v="0"/>
    <x v="9"/>
    <x v="6"/>
    <x v="4"/>
    <x v="1"/>
    <n v="73.590499999999992"/>
  </r>
  <r>
    <x v="0"/>
    <x v="0"/>
    <x v="9"/>
    <x v="6"/>
    <x v="5"/>
    <x v="1"/>
    <n v="294.24889115994199"/>
  </r>
  <r>
    <x v="0"/>
    <x v="0"/>
    <x v="9"/>
    <x v="7"/>
    <x v="0"/>
    <x v="1"/>
    <n v="6996.9276809757475"/>
  </r>
  <r>
    <x v="0"/>
    <x v="0"/>
    <x v="9"/>
    <x v="7"/>
    <x v="1"/>
    <x v="1"/>
    <n v="1354.7765289049892"/>
  </r>
  <r>
    <x v="0"/>
    <x v="0"/>
    <x v="9"/>
    <x v="7"/>
    <x v="2"/>
    <x v="1"/>
    <n v="10496.728699219539"/>
  </r>
  <r>
    <x v="0"/>
    <x v="0"/>
    <x v="9"/>
    <x v="7"/>
    <x v="3"/>
    <x v="1"/>
    <n v="3521.4361686802035"/>
  </r>
  <r>
    <x v="0"/>
    <x v="0"/>
    <x v="9"/>
    <x v="7"/>
    <x v="4"/>
    <x v="1"/>
    <n v="481.11510251519212"/>
  </r>
  <r>
    <x v="0"/>
    <x v="0"/>
    <x v="9"/>
    <x v="7"/>
    <x v="5"/>
    <x v="1"/>
    <n v="641.77638532691117"/>
  </r>
  <r>
    <x v="0"/>
    <x v="0"/>
    <x v="9"/>
    <x v="8"/>
    <x v="0"/>
    <x v="1"/>
    <n v="6329.8903999999984"/>
  </r>
  <r>
    <x v="0"/>
    <x v="0"/>
    <x v="9"/>
    <x v="8"/>
    <x v="1"/>
    <x v="1"/>
    <n v="64.84899999999999"/>
  </r>
  <r>
    <x v="0"/>
    <x v="0"/>
    <x v="9"/>
    <x v="8"/>
    <x v="2"/>
    <x v="1"/>
    <n v="621.56457257816623"/>
  </r>
  <r>
    <x v="0"/>
    <x v="0"/>
    <x v="9"/>
    <x v="8"/>
    <x v="3"/>
    <x v="1"/>
    <n v="95.506721711866959"/>
  </r>
  <r>
    <x v="0"/>
    <x v="0"/>
    <x v="9"/>
    <x v="8"/>
    <x v="4"/>
    <x v="1"/>
    <n v="512.32125000000008"/>
  </r>
  <r>
    <x v="0"/>
    <x v="0"/>
    <x v="9"/>
    <x v="8"/>
    <x v="5"/>
    <x v="1"/>
    <n v="773.44244787132277"/>
  </r>
  <r>
    <x v="0"/>
    <x v="0"/>
    <x v="10"/>
    <x v="0"/>
    <x v="0"/>
    <x v="1"/>
    <n v="14548.574398696001"/>
  </r>
  <r>
    <x v="0"/>
    <x v="0"/>
    <x v="10"/>
    <x v="0"/>
    <x v="0"/>
    <x v="0"/>
    <n v="398547.69"/>
  </r>
  <r>
    <x v="0"/>
    <x v="0"/>
    <x v="10"/>
    <x v="0"/>
    <x v="1"/>
    <x v="1"/>
    <n v="111.23756602893157"/>
  </r>
  <r>
    <x v="0"/>
    <x v="0"/>
    <x v="10"/>
    <x v="0"/>
    <x v="2"/>
    <x v="1"/>
    <n v="544.12910950000003"/>
  </r>
  <r>
    <x v="0"/>
    <x v="0"/>
    <x v="10"/>
    <x v="0"/>
    <x v="3"/>
    <x v="1"/>
    <n v="133.67199149999999"/>
  </r>
  <r>
    <x v="0"/>
    <x v="0"/>
    <x v="10"/>
    <x v="0"/>
    <x v="4"/>
    <x v="1"/>
    <n v="202.07106370000002"/>
  </r>
  <r>
    <x v="0"/>
    <x v="0"/>
    <x v="10"/>
    <x v="0"/>
    <x v="5"/>
    <x v="1"/>
    <n v="131.96"/>
  </r>
  <r>
    <x v="0"/>
    <x v="0"/>
    <x v="10"/>
    <x v="1"/>
    <x v="0"/>
    <x v="1"/>
    <n v="1509.9470546960001"/>
  </r>
  <r>
    <x v="0"/>
    <x v="0"/>
    <x v="10"/>
    <x v="1"/>
    <x v="1"/>
    <x v="1"/>
    <n v="59.783149981189077"/>
  </r>
  <r>
    <x v="0"/>
    <x v="0"/>
    <x v="10"/>
    <x v="1"/>
    <x v="2"/>
    <x v="1"/>
    <n v="1694.3569600000001"/>
  </r>
  <r>
    <x v="0"/>
    <x v="0"/>
    <x v="10"/>
    <x v="1"/>
    <x v="3"/>
    <x v="1"/>
    <n v="137.91835"/>
  </r>
  <r>
    <x v="0"/>
    <x v="0"/>
    <x v="10"/>
    <x v="1"/>
    <x v="4"/>
    <x v="1"/>
    <n v="262.40346700000003"/>
  </r>
  <r>
    <x v="0"/>
    <x v="0"/>
    <x v="10"/>
    <x v="1"/>
    <x v="5"/>
    <x v="1"/>
    <n v="394"/>
  </r>
  <r>
    <x v="0"/>
    <x v="0"/>
    <x v="10"/>
    <x v="2"/>
    <x v="0"/>
    <x v="1"/>
    <n v="4224.5484400000005"/>
  </r>
  <r>
    <x v="0"/>
    <x v="0"/>
    <x v="10"/>
    <x v="2"/>
    <x v="0"/>
    <x v="0"/>
    <n v="84913.909999999974"/>
  </r>
  <r>
    <x v="0"/>
    <x v="0"/>
    <x v="10"/>
    <x v="2"/>
    <x v="1"/>
    <x v="1"/>
    <n v="119.64471261604072"/>
  </r>
  <r>
    <x v="0"/>
    <x v="0"/>
    <x v="10"/>
    <x v="2"/>
    <x v="2"/>
    <x v="1"/>
    <n v="1933.189183"/>
  </r>
  <r>
    <x v="0"/>
    <x v="0"/>
    <x v="10"/>
    <x v="2"/>
    <x v="3"/>
    <x v="1"/>
    <n v="160.24116500000002"/>
  </r>
  <r>
    <x v="0"/>
    <x v="0"/>
    <x v="10"/>
    <x v="2"/>
    <x v="4"/>
    <x v="1"/>
    <n v="175.22053233"/>
  </r>
  <r>
    <x v="0"/>
    <x v="0"/>
    <x v="10"/>
    <x v="2"/>
    <x v="5"/>
    <x v="1"/>
    <n v="1107.1375"/>
  </r>
  <r>
    <x v="0"/>
    <x v="0"/>
    <x v="10"/>
    <x v="3"/>
    <x v="0"/>
    <x v="1"/>
    <n v="2419.1784000000002"/>
  </r>
  <r>
    <x v="0"/>
    <x v="0"/>
    <x v="10"/>
    <x v="3"/>
    <x v="0"/>
    <x v="0"/>
    <n v="184623.74999999997"/>
  </r>
  <r>
    <x v="0"/>
    <x v="0"/>
    <x v="10"/>
    <x v="3"/>
    <x v="1"/>
    <x v="1"/>
    <n v="3.8000897"/>
  </r>
  <r>
    <x v="0"/>
    <x v="0"/>
    <x v="10"/>
    <x v="3"/>
    <x v="2"/>
    <x v="1"/>
    <n v="7225.2835590000022"/>
  </r>
  <r>
    <x v="0"/>
    <x v="0"/>
    <x v="10"/>
    <x v="3"/>
    <x v="3"/>
    <x v="1"/>
    <n v="108.52601695"/>
  </r>
  <r>
    <x v="0"/>
    <x v="0"/>
    <x v="10"/>
    <x v="3"/>
    <x v="4"/>
    <x v="1"/>
    <n v="56.504237500000002"/>
  </r>
  <r>
    <x v="0"/>
    <x v="0"/>
    <x v="10"/>
    <x v="3"/>
    <x v="5"/>
    <x v="1"/>
    <n v="197.84607499999998"/>
  </r>
  <r>
    <x v="0"/>
    <x v="0"/>
    <x v="10"/>
    <x v="4"/>
    <x v="0"/>
    <x v="1"/>
    <n v="3675.4219999999991"/>
  </r>
  <r>
    <x v="0"/>
    <x v="0"/>
    <x v="10"/>
    <x v="4"/>
    <x v="0"/>
    <x v="0"/>
    <n v="5875.9070000000002"/>
  </r>
  <r>
    <x v="0"/>
    <x v="0"/>
    <x v="10"/>
    <x v="4"/>
    <x v="1"/>
    <x v="1"/>
    <n v="1087.8565531060981"/>
  </r>
  <r>
    <x v="0"/>
    <x v="0"/>
    <x v="10"/>
    <x v="4"/>
    <x v="2"/>
    <x v="1"/>
    <n v="1105.525841023107"/>
  </r>
  <r>
    <x v="0"/>
    <x v="0"/>
    <x v="10"/>
    <x v="4"/>
    <x v="3"/>
    <x v="1"/>
    <n v="198.11378297530212"/>
  </r>
  <r>
    <x v="0"/>
    <x v="0"/>
    <x v="10"/>
    <x v="4"/>
    <x v="4"/>
    <x v="1"/>
    <n v="8.5551315481879264"/>
  </r>
  <r>
    <x v="0"/>
    <x v="0"/>
    <x v="10"/>
    <x v="4"/>
    <x v="5"/>
    <x v="1"/>
    <n v="259.39168234608292"/>
  </r>
  <r>
    <x v="0"/>
    <x v="0"/>
    <x v="10"/>
    <x v="5"/>
    <x v="0"/>
    <x v="1"/>
    <n v="9029.7319000000007"/>
  </r>
  <r>
    <x v="0"/>
    <x v="0"/>
    <x v="10"/>
    <x v="5"/>
    <x v="0"/>
    <x v="0"/>
    <n v="303615.23900000006"/>
  </r>
  <r>
    <x v="0"/>
    <x v="0"/>
    <x v="10"/>
    <x v="5"/>
    <x v="1"/>
    <x v="1"/>
    <n v="560.27252069643203"/>
  </r>
  <r>
    <x v="0"/>
    <x v="0"/>
    <x v="10"/>
    <x v="5"/>
    <x v="2"/>
    <x v="1"/>
    <n v="1721.5540849592492"/>
  </r>
  <r>
    <x v="0"/>
    <x v="0"/>
    <x v="10"/>
    <x v="5"/>
    <x v="3"/>
    <x v="1"/>
    <n v="2507.7354247600838"/>
  </r>
  <r>
    <x v="0"/>
    <x v="0"/>
    <x v="10"/>
    <x v="5"/>
    <x v="4"/>
    <x v="1"/>
    <n v="162.65322000000003"/>
  </r>
  <r>
    <x v="0"/>
    <x v="0"/>
    <x v="10"/>
    <x v="5"/>
    <x v="5"/>
    <x v="1"/>
    <n v="1723.1281784936878"/>
  </r>
  <r>
    <x v="0"/>
    <x v="0"/>
    <x v="10"/>
    <x v="6"/>
    <x v="0"/>
    <x v="1"/>
    <n v="7884.3246122615947"/>
  </r>
  <r>
    <x v="0"/>
    <x v="0"/>
    <x v="10"/>
    <x v="6"/>
    <x v="1"/>
    <x v="1"/>
    <n v="378.31547002743258"/>
  </r>
  <r>
    <x v="0"/>
    <x v="0"/>
    <x v="10"/>
    <x v="6"/>
    <x v="2"/>
    <x v="1"/>
    <n v="155.83587709432487"/>
  </r>
  <r>
    <x v="0"/>
    <x v="0"/>
    <x v="10"/>
    <x v="6"/>
    <x v="3"/>
    <x v="1"/>
    <n v="274.64580830412609"/>
  </r>
  <r>
    <x v="0"/>
    <x v="0"/>
    <x v="10"/>
    <x v="6"/>
    <x v="4"/>
    <x v="1"/>
    <n v="129.73719035004729"/>
  </r>
  <r>
    <x v="0"/>
    <x v="0"/>
    <x v="10"/>
    <x v="6"/>
    <x v="5"/>
    <x v="1"/>
    <n v="601.9399282601396"/>
  </r>
  <r>
    <x v="0"/>
    <x v="0"/>
    <x v="10"/>
    <x v="7"/>
    <x v="0"/>
    <x v="1"/>
    <n v="8168.9572266037221"/>
  </r>
  <r>
    <x v="0"/>
    <x v="0"/>
    <x v="10"/>
    <x v="7"/>
    <x v="1"/>
    <x v="1"/>
    <n v="149.4607"/>
  </r>
  <r>
    <x v="0"/>
    <x v="0"/>
    <x v="10"/>
    <x v="7"/>
    <x v="2"/>
    <x v="1"/>
    <n v="1523.2604373903887"/>
  </r>
  <r>
    <x v="0"/>
    <x v="0"/>
    <x v="10"/>
    <x v="7"/>
    <x v="3"/>
    <x v="1"/>
    <n v="680.33171917053346"/>
  </r>
  <r>
    <x v="0"/>
    <x v="0"/>
    <x v="10"/>
    <x v="7"/>
    <x v="4"/>
    <x v="1"/>
    <n v="172.8640738568385"/>
  </r>
  <r>
    <x v="0"/>
    <x v="0"/>
    <x v="10"/>
    <x v="7"/>
    <x v="5"/>
    <x v="1"/>
    <n v="728.68007887307022"/>
  </r>
  <r>
    <x v="0"/>
    <x v="0"/>
    <x v="10"/>
    <x v="8"/>
    <x v="0"/>
    <x v="1"/>
    <n v="14083.240709999998"/>
  </r>
  <r>
    <x v="0"/>
    <x v="0"/>
    <x v="10"/>
    <x v="8"/>
    <x v="1"/>
    <x v="1"/>
    <n v="243.65299999999999"/>
  </r>
  <r>
    <x v="0"/>
    <x v="0"/>
    <x v="10"/>
    <x v="8"/>
    <x v="2"/>
    <x v="1"/>
    <n v="5172.0518190753965"/>
  </r>
  <r>
    <x v="0"/>
    <x v="0"/>
    <x v="10"/>
    <x v="8"/>
    <x v="3"/>
    <x v="1"/>
    <n v="55.990897762612995"/>
  </r>
  <r>
    <x v="0"/>
    <x v="0"/>
    <x v="10"/>
    <x v="8"/>
    <x v="4"/>
    <x v="1"/>
    <n v="430.22050000000024"/>
  </r>
  <r>
    <x v="0"/>
    <x v="0"/>
    <x v="10"/>
    <x v="8"/>
    <x v="5"/>
    <x v="1"/>
    <n v="2100.8173703000002"/>
  </r>
  <r>
    <x v="0"/>
    <x v="0"/>
    <x v="11"/>
    <x v="0"/>
    <x v="0"/>
    <x v="1"/>
    <n v="6479.2106505684997"/>
  </r>
  <r>
    <x v="0"/>
    <x v="0"/>
    <x v="11"/>
    <x v="0"/>
    <x v="0"/>
    <x v="0"/>
    <n v="452223.01999999996"/>
  </r>
  <r>
    <x v="0"/>
    <x v="0"/>
    <x v="11"/>
    <x v="0"/>
    <x v="1"/>
    <x v="1"/>
    <n v="420.33407579249263"/>
  </r>
  <r>
    <x v="0"/>
    <x v="0"/>
    <x v="11"/>
    <x v="0"/>
    <x v="2"/>
    <x v="1"/>
    <n v="650.32298880000008"/>
  </r>
  <r>
    <x v="0"/>
    <x v="0"/>
    <x v="11"/>
    <x v="0"/>
    <x v="3"/>
    <x v="1"/>
    <n v="117.20729399999999"/>
  </r>
  <r>
    <x v="0"/>
    <x v="0"/>
    <x v="11"/>
    <x v="0"/>
    <x v="4"/>
    <x v="1"/>
    <n v="177.67721785000001"/>
  </r>
  <r>
    <x v="0"/>
    <x v="0"/>
    <x v="11"/>
    <x v="0"/>
    <x v="5"/>
    <x v="1"/>
    <n v="716.43685638159991"/>
  </r>
  <r>
    <x v="0"/>
    <x v="0"/>
    <x v="11"/>
    <x v="1"/>
    <x v="0"/>
    <x v="1"/>
    <n v="5186.537691568501"/>
  </r>
  <r>
    <x v="0"/>
    <x v="0"/>
    <x v="11"/>
    <x v="1"/>
    <x v="0"/>
    <x v="0"/>
    <n v="655.55000000000007"/>
  </r>
  <r>
    <x v="0"/>
    <x v="0"/>
    <x v="11"/>
    <x v="1"/>
    <x v="1"/>
    <x v="1"/>
    <n v="228.84690875983574"/>
  </r>
  <r>
    <x v="0"/>
    <x v="0"/>
    <x v="11"/>
    <x v="1"/>
    <x v="2"/>
    <x v="1"/>
    <n v="1239.7029299999999"/>
  </r>
  <r>
    <x v="0"/>
    <x v="0"/>
    <x v="11"/>
    <x v="1"/>
    <x v="3"/>
    <x v="1"/>
    <n v="296.39985000000001"/>
  </r>
  <r>
    <x v="0"/>
    <x v="0"/>
    <x v="11"/>
    <x v="1"/>
    <x v="4"/>
    <x v="1"/>
    <n v="105.97811850000001"/>
  </r>
  <r>
    <x v="0"/>
    <x v="0"/>
    <x v="11"/>
    <x v="1"/>
    <x v="5"/>
    <x v="1"/>
    <n v="908.09500000000003"/>
  </r>
  <r>
    <x v="0"/>
    <x v="0"/>
    <x v="11"/>
    <x v="2"/>
    <x v="0"/>
    <x v="1"/>
    <n v="2574.9430000000007"/>
  </r>
  <r>
    <x v="0"/>
    <x v="0"/>
    <x v="11"/>
    <x v="2"/>
    <x v="0"/>
    <x v="0"/>
    <n v="127032.59"/>
  </r>
  <r>
    <x v="0"/>
    <x v="0"/>
    <x v="11"/>
    <x v="2"/>
    <x v="1"/>
    <x v="1"/>
    <n v="888.18145067956539"/>
  </r>
  <r>
    <x v="0"/>
    <x v="0"/>
    <x v="11"/>
    <x v="2"/>
    <x v="2"/>
    <x v="1"/>
    <n v="1352.7040764999999"/>
  </r>
  <r>
    <x v="0"/>
    <x v="0"/>
    <x v="11"/>
    <x v="2"/>
    <x v="3"/>
    <x v="1"/>
    <n v="129.79044249999998"/>
  </r>
  <r>
    <x v="0"/>
    <x v="0"/>
    <x v="11"/>
    <x v="2"/>
    <x v="4"/>
    <x v="1"/>
    <n v="119.66933731500001"/>
  </r>
  <r>
    <x v="0"/>
    <x v="0"/>
    <x v="11"/>
    <x v="2"/>
    <x v="5"/>
    <x v="1"/>
    <n v="1019.3507500000001"/>
  </r>
  <r>
    <x v="0"/>
    <x v="0"/>
    <x v="11"/>
    <x v="3"/>
    <x v="0"/>
    <x v="1"/>
    <n v="1758.5282199999999"/>
  </r>
  <r>
    <x v="0"/>
    <x v="0"/>
    <x v="11"/>
    <x v="3"/>
    <x v="0"/>
    <x v="0"/>
    <n v="384844.97000000003"/>
  </r>
  <r>
    <x v="0"/>
    <x v="0"/>
    <x v="11"/>
    <x v="3"/>
    <x v="1"/>
    <x v="1"/>
    <n v="17.853829999999999"/>
  </r>
  <r>
    <x v="0"/>
    <x v="0"/>
    <x v="11"/>
    <x v="3"/>
    <x v="2"/>
    <x v="1"/>
    <n v="2722.0066620000002"/>
  </r>
  <r>
    <x v="0"/>
    <x v="0"/>
    <x v="11"/>
    <x v="3"/>
    <x v="3"/>
    <x v="1"/>
    <n v="124.64619570249999"/>
  </r>
  <r>
    <x v="0"/>
    <x v="0"/>
    <x v="11"/>
    <x v="3"/>
    <x v="4"/>
    <x v="1"/>
    <n v="355.68132249999996"/>
  </r>
  <r>
    <x v="0"/>
    <x v="0"/>
    <x v="11"/>
    <x v="3"/>
    <x v="5"/>
    <x v="1"/>
    <n v="392.12347249999999"/>
  </r>
  <r>
    <x v="0"/>
    <x v="0"/>
    <x v="11"/>
    <x v="4"/>
    <x v="0"/>
    <x v="1"/>
    <n v="2914.9976000000001"/>
  </r>
  <r>
    <x v="0"/>
    <x v="0"/>
    <x v="11"/>
    <x v="4"/>
    <x v="0"/>
    <x v="0"/>
    <n v="2319.2559999999999"/>
  </r>
  <r>
    <x v="0"/>
    <x v="0"/>
    <x v="11"/>
    <x v="4"/>
    <x v="1"/>
    <x v="1"/>
    <n v="1113.5680227141743"/>
  </r>
  <r>
    <x v="0"/>
    <x v="0"/>
    <x v="11"/>
    <x v="4"/>
    <x v="2"/>
    <x v="1"/>
    <n v="2310.3858463843885"/>
  </r>
  <r>
    <x v="0"/>
    <x v="0"/>
    <x v="11"/>
    <x v="4"/>
    <x v="3"/>
    <x v="1"/>
    <n v="109.05838439927518"/>
  </r>
  <r>
    <x v="0"/>
    <x v="0"/>
    <x v="11"/>
    <x v="4"/>
    <x v="4"/>
    <x v="1"/>
    <n v="19.826665996291741"/>
  </r>
  <r>
    <x v="0"/>
    <x v="0"/>
    <x v="11"/>
    <x v="4"/>
    <x v="5"/>
    <x v="1"/>
    <n v="746.08799999999997"/>
  </r>
  <r>
    <x v="0"/>
    <x v="0"/>
    <x v="11"/>
    <x v="5"/>
    <x v="0"/>
    <x v="1"/>
    <n v="2804.3854000000001"/>
  </r>
  <r>
    <x v="0"/>
    <x v="0"/>
    <x v="11"/>
    <x v="5"/>
    <x v="0"/>
    <x v="0"/>
    <n v="333489.59199999995"/>
  </r>
  <r>
    <x v="0"/>
    <x v="0"/>
    <x v="11"/>
    <x v="5"/>
    <x v="1"/>
    <x v="1"/>
    <n v="410.28295182401729"/>
  </r>
  <r>
    <x v="0"/>
    <x v="0"/>
    <x v="11"/>
    <x v="5"/>
    <x v="2"/>
    <x v="1"/>
    <n v="692.46688781462171"/>
  </r>
  <r>
    <x v="0"/>
    <x v="0"/>
    <x v="11"/>
    <x v="5"/>
    <x v="3"/>
    <x v="1"/>
    <n v="1182.1233954343627"/>
  </r>
  <r>
    <x v="0"/>
    <x v="0"/>
    <x v="11"/>
    <x v="5"/>
    <x v="4"/>
    <x v="1"/>
    <n v="264.55700000000002"/>
  </r>
  <r>
    <x v="0"/>
    <x v="0"/>
    <x v="11"/>
    <x v="5"/>
    <x v="5"/>
    <x v="1"/>
    <n v="1527.9138417986926"/>
  </r>
  <r>
    <x v="0"/>
    <x v="0"/>
    <x v="11"/>
    <x v="6"/>
    <x v="0"/>
    <x v="1"/>
    <n v="1924.671363694466"/>
  </r>
  <r>
    <x v="0"/>
    <x v="0"/>
    <x v="11"/>
    <x v="6"/>
    <x v="1"/>
    <x v="1"/>
    <n v="1003.4958103618651"/>
  </r>
  <r>
    <x v="0"/>
    <x v="0"/>
    <x v="11"/>
    <x v="6"/>
    <x v="2"/>
    <x v="1"/>
    <n v="160.00323970638118"/>
  </r>
  <r>
    <x v="0"/>
    <x v="0"/>
    <x v="11"/>
    <x v="6"/>
    <x v="3"/>
    <x v="1"/>
    <n v="180.50795889892007"/>
  </r>
  <r>
    <x v="0"/>
    <x v="0"/>
    <x v="11"/>
    <x v="6"/>
    <x v="4"/>
    <x v="1"/>
    <n v="115.96399999999998"/>
  </r>
  <r>
    <x v="0"/>
    <x v="0"/>
    <x v="11"/>
    <x v="6"/>
    <x v="5"/>
    <x v="1"/>
    <n v="1534.9750000000001"/>
  </r>
  <r>
    <x v="0"/>
    <x v="0"/>
    <x v="11"/>
    <x v="7"/>
    <x v="0"/>
    <x v="1"/>
    <n v="7048.6827802708531"/>
  </r>
  <r>
    <x v="0"/>
    <x v="0"/>
    <x v="11"/>
    <x v="7"/>
    <x v="1"/>
    <x v="1"/>
    <n v="1830.6904999999999"/>
  </r>
  <r>
    <x v="0"/>
    <x v="0"/>
    <x v="11"/>
    <x v="7"/>
    <x v="2"/>
    <x v="1"/>
    <n v="667.24143326333433"/>
  </r>
  <r>
    <x v="0"/>
    <x v="0"/>
    <x v="11"/>
    <x v="7"/>
    <x v="3"/>
    <x v="1"/>
    <n v="226.18155070452596"/>
  </r>
  <r>
    <x v="0"/>
    <x v="0"/>
    <x v="11"/>
    <x v="7"/>
    <x v="4"/>
    <x v="1"/>
    <n v="78.778200012627266"/>
  </r>
  <r>
    <x v="0"/>
    <x v="0"/>
    <x v="11"/>
    <x v="7"/>
    <x v="5"/>
    <x v="1"/>
    <n v="1878.3527438372462"/>
  </r>
  <r>
    <x v="0"/>
    <x v="0"/>
    <x v="11"/>
    <x v="8"/>
    <x v="0"/>
    <x v="1"/>
    <n v="9847.6152439130456"/>
  </r>
  <r>
    <x v="0"/>
    <x v="0"/>
    <x v="11"/>
    <x v="8"/>
    <x v="1"/>
    <x v="1"/>
    <n v="192.518"/>
  </r>
  <r>
    <x v="0"/>
    <x v="0"/>
    <x v="11"/>
    <x v="8"/>
    <x v="2"/>
    <x v="1"/>
    <n v="882.77458618012759"/>
  </r>
  <r>
    <x v="0"/>
    <x v="0"/>
    <x v="11"/>
    <x v="8"/>
    <x v="3"/>
    <x v="1"/>
    <n v="245.25425582090568"/>
  </r>
  <r>
    <x v="0"/>
    <x v="0"/>
    <x v="11"/>
    <x v="8"/>
    <x v="4"/>
    <x v="1"/>
    <n v="187.125"/>
  </r>
  <r>
    <x v="0"/>
    <x v="0"/>
    <x v="11"/>
    <x v="8"/>
    <x v="5"/>
    <x v="1"/>
    <n v="3686.6817824500004"/>
  </r>
  <r>
    <x v="1"/>
    <x v="1"/>
    <x v="0"/>
    <x v="0"/>
    <x v="0"/>
    <x v="0"/>
    <n v="4743.92"/>
  </r>
  <r>
    <x v="1"/>
    <x v="1"/>
    <x v="0"/>
    <x v="0"/>
    <x v="1"/>
    <x v="1"/>
    <n v="312.8529000896603"/>
  </r>
  <r>
    <x v="1"/>
    <x v="1"/>
    <x v="0"/>
    <x v="0"/>
    <x v="2"/>
    <x v="1"/>
    <n v="47.379733799999997"/>
  </r>
  <r>
    <x v="1"/>
    <x v="1"/>
    <x v="0"/>
    <x v="0"/>
    <x v="3"/>
    <x v="1"/>
    <n v="1155.9301110000001"/>
  </r>
  <r>
    <x v="1"/>
    <x v="1"/>
    <x v="0"/>
    <x v="0"/>
    <x v="4"/>
    <x v="1"/>
    <n v="18.228100000000001"/>
  </r>
  <r>
    <x v="1"/>
    <x v="1"/>
    <x v="0"/>
    <x v="0"/>
    <x v="5"/>
    <x v="1"/>
    <n v="2544.7080245559"/>
  </r>
  <r>
    <x v="1"/>
    <x v="1"/>
    <x v="0"/>
    <x v="1"/>
    <x v="1"/>
    <x v="1"/>
    <n v="133.49787121972579"/>
  </r>
  <r>
    <x v="1"/>
    <x v="1"/>
    <x v="0"/>
    <x v="1"/>
    <x v="2"/>
    <x v="1"/>
    <n v="0.42500000000000004"/>
  </r>
  <r>
    <x v="1"/>
    <x v="1"/>
    <x v="0"/>
    <x v="1"/>
    <x v="3"/>
    <x v="1"/>
    <n v="503.46699999999998"/>
  </r>
  <r>
    <x v="1"/>
    <x v="1"/>
    <x v="0"/>
    <x v="1"/>
    <x v="4"/>
    <x v="1"/>
    <n v="48.959000000000003"/>
  </r>
  <r>
    <x v="1"/>
    <x v="1"/>
    <x v="0"/>
    <x v="1"/>
    <x v="5"/>
    <x v="1"/>
    <n v="2744.8416999999995"/>
  </r>
  <r>
    <x v="1"/>
    <x v="1"/>
    <x v="0"/>
    <x v="2"/>
    <x v="1"/>
    <x v="1"/>
    <n v="25.399000000000004"/>
  </r>
  <r>
    <x v="1"/>
    <x v="1"/>
    <x v="0"/>
    <x v="2"/>
    <x v="2"/>
    <x v="1"/>
    <n v="1.28"/>
  </r>
  <r>
    <x v="1"/>
    <x v="1"/>
    <x v="0"/>
    <x v="2"/>
    <x v="3"/>
    <x v="1"/>
    <n v="471.25"/>
  </r>
  <r>
    <x v="1"/>
    <x v="1"/>
    <x v="0"/>
    <x v="2"/>
    <x v="4"/>
    <x v="1"/>
    <n v="5.2460100000000001"/>
  </r>
  <r>
    <x v="1"/>
    <x v="1"/>
    <x v="0"/>
    <x v="2"/>
    <x v="5"/>
    <x v="1"/>
    <n v="3453.8736450000001"/>
  </r>
  <r>
    <x v="1"/>
    <x v="1"/>
    <x v="0"/>
    <x v="3"/>
    <x v="1"/>
    <x v="1"/>
    <n v="3066.3118399999994"/>
  </r>
  <r>
    <x v="1"/>
    <x v="1"/>
    <x v="0"/>
    <x v="3"/>
    <x v="2"/>
    <x v="1"/>
    <n v="82.213999999999999"/>
  </r>
  <r>
    <x v="1"/>
    <x v="1"/>
    <x v="0"/>
    <x v="3"/>
    <x v="3"/>
    <x v="1"/>
    <n v="391.13488000000001"/>
  </r>
  <r>
    <x v="1"/>
    <x v="1"/>
    <x v="0"/>
    <x v="3"/>
    <x v="5"/>
    <x v="1"/>
    <n v="3993.3995000000004"/>
  </r>
  <r>
    <x v="1"/>
    <x v="1"/>
    <x v="0"/>
    <x v="4"/>
    <x v="0"/>
    <x v="0"/>
    <n v="14402.134999999998"/>
  </r>
  <r>
    <x v="1"/>
    <x v="1"/>
    <x v="0"/>
    <x v="4"/>
    <x v="1"/>
    <x v="1"/>
    <n v="490.96491782772091"/>
  </r>
  <r>
    <x v="1"/>
    <x v="1"/>
    <x v="0"/>
    <x v="4"/>
    <x v="2"/>
    <x v="1"/>
    <n v="82.966904223185693"/>
  </r>
  <r>
    <x v="1"/>
    <x v="1"/>
    <x v="0"/>
    <x v="4"/>
    <x v="3"/>
    <x v="1"/>
    <n v="34.796360014292667"/>
  </r>
  <r>
    <x v="1"/>
    <x v="1"/>
    <x v="0"/>
    <x v="4"/>
    <x v="4"/>
    <x v="1"/>
    <n v="28.050703907999353"/>
  </r>
  <r>
    <x v="1"/>
    <x v="1"/>
    <x v="0"/>
    <x v="4"/>
    <x v="5"/>
    <x v="1"/>
    <n v="1591.9687373000004"/>
  </r>
  <r>
    <x v="1"/>
    <x v="1"/>
    <x v="0"/>
    <x v="5"/>
    <x v="0"/>
    <x v="0"/>
    <n v="2417.3450000000003"/>
  </r>
  <r>
    <x v="1"/>
    <x v="1"/>
    <x v="0"/>
    <x v="5"/>
    <x v="1"/>
    <x v="1"/>
    <n v="3457.5407557864673"/>
  </r>
  <r>
    <x v="1"/>
    <x v="1"/>
    <x v="0"/>
    <x v="5"/>
    <x v="2"/>
    <x v="1"/>
    <n v="28.360397374376085"/>
  </r>
  <r>
    <x v="1"/>
    <x v="1"/>
    <x v="0"/>
    <x v="5"/>
    <x v="3"/>
    <x v="1"/>
    <n v="386.339"/>
  </r>
  <r>
    <x v="1"/>
    <x v="1"/>
    <x v="0"/>
    <x v="5"/>
    <x v="4"/>
    <x v="1"/>
    <n v="5.0299999999999994"/>
  </r>
  <r>
    <x v="1"/>
    <x v="1"/>
    <x v="0"/>
    <x v="5"/>
    <x v="5"/>
    <x v="1"/>
    <n v="2181.9507210477627"/>
  </r>
  <r>
    <x v="1"/>
    <x v="1"/>
    <x v="0"/>
    <x v="6"/>
    <x v="1"/>
    <x v="1"/>
    <n v="1301.5628092538439"/>
  </r>
  <r>
    <x v="1"/>
    <x v="1"/>
    <x v="0"/>
    <x v="6"/>
    <x v="2"/>
    <x v="1"/>
    <n v="228.30900339215572"/>
  </r>
  <r>
    <x v="1"/>
    <x v="1"/>
    <x v="0"/>
    <x v="6"/>
    <x v="3"/>
    <x v="1"/>
    <n v="971.10158084949626"/>
  </r>
  <r>
    <x v="1"/>
    <x v="1"/>
    <x v="0"/>
    <x v="6"/>
    <x v="4"/>
    <x v="1"/>
    <n v="3.5020000000000002"/>
  </r>
  <r>
    <x v="1"/>
    <x v="1"/>
    <x v="0"/>
    <x v="6"/>
    <x v="5"/>
    <x v="1"/>
    <n v="2951.5289040000007"/>
  </r>
  <r>
    <x v="1"/>
    <x v="1"/>
    <x v="0"/>
    <x v="7"/>
    <x v="1"/>
    <x v="1"/>
    <n v="2154.8164079486746"/>
  </r>
  <r>
    <x v="1"/>
    <x v="1"/>
    <x v="0"/>
    <x v="7"/>
    <x v="2"/>
    <x v="1"/>
    <n v="2011.2070000000001"/>
  </r>
  <r>
    <x v="1"/>
    <x v="1"/>
    <x v="0"/>
    <x v="7"/>
    <x v="3"/>
    <x v="1"/>
    <n v="4926.5869446150755"/>
  </r>
  <r>
    <x v="1"/>
    <x v="1"/>
    <x v="0"/>
    <x v="7"/>
    <x v="4"/>
    <x v="1"/>
    <n v="1.3292226690868914"/>
  </r>
  <r>
    <x v="1"/>
    <x v="1"/>
    <x v="0"/>
    <x v="7"/>
    <x v="5"/>
    <x v="1"/>
    <n v="4187.8849660240048"/>
  </r>
  <r>
    <x v="1"/>
    <x v="1"/>
    <x v="0"/>
    <x v="8"/>
    <x v="1"/>
    <x v="1"/>
    <n v="4604.8734999999997"/>
  </r>
  <r>
    <x v="1"/>
    <x v="1"/>
    <x v="0"/>
    <x v="8"/>
    <x v="2"/>
    <x v="1"/>
    <n v="243.39044999999996"/>
  </r>
  <r>
    <x v="1"/>
    <x v="1"/>
    <x v="0"/>
    <x v="8"/>
    <x v="3"/>
    <x v="1"/>
    <n v="725.19288169758238"/>
  </r>
  <r>
    <x v="1"/>
    <x v="1"/>
    <x v="0"/>
    <x v="8"/>
    <x v="4"/>
    <x v="1"/>
    <n v="3.5960000000000001"/>
  </r>
  <r>
    <x v="1"/>
    <x v="1"/>
    <x v="0"/>
    <x v="8"/>
    <x v="5"/>
    <x v="1"/>
    <n v="3829.0041305384652"/>
  </r>
  <r>
    <x v="1"/>
    <x v="1"/>
    <x v="1"/>
    <x v="0"/>
    <x v="1"/>
    <x v="1"/>
    <n v="0.87420792284182658"/>
  </r>
  <r>
    <x v="1"/>
    <x v="1"/>
    <x v="1"/>
    <x v="0"/>
    <x v="2"/>
    <x v="1"/>
    <n v="121.849413"/>
  </r>
  <r>
    <x v="1"/>
    <x v="1"/>
    <x v="1"/>
    <x v="0"/>
    <x v="3"/>
    <x v="1"/>
    <n v="990.85274400000003"/>
  </r>
  <r>
    <x v="1"/>
    <x v="1"/>
    <x v="1"/>
    <x v="0"/>
    <x v="4"/>
    <x v="1"/>
    <n v="17.348649999999999"/>
  </r>
  <r>
    <x v="1"/>
    <x v="1"/>
    <x v="1"/>
    <x v="0"/>
    <x v="5"/>
    <x v="1"/>
    <n v="2080.7573248380004"/>
  </r>
  <r>
    <x v="1"/>
    <x v="1"/>
    <x v="1"/>
    <x v="1"/>
    <x v="1"/>
    <x v="1"/>
    <n v="0.32139302852158064"/>
  </r>
  <r>
    <x v="1"/>
    <x v="1"/>
    <x v="1"/>
    <x v="1"/>
    <x v="2"/>
    <x v="1"/>
    <n v="2.02"/>
  </r>
  <r>
    <x v="1"/>
    <x v="1"/>
    <x v="1"/>
    <x v="1"/>
    <x v="3"/>
    <x v="1"/>
    <n v="376.10320000000002"/>
  </r>
  <r>
    <x v="1"/>
    <x v="1"/>
    <x v="1"/>
    <x v="1"/>
    <x v="4"/>
    <x v="1"/>
    <n v="49.104500000000002"/>
  </r>
  <r>
    <x v="1"/>
    <x v="1"/>
    <x v="1"/>
    <x v="1"/>
    <x v="5"/>
    <x v="1"/>
    <n v="289.36959999999999"/>
  </r>
  <r>
    <x v="1"/>
    <x v="1"/>
    <x v="1"/>
    <x v="2"/>
    <x v="1"/>
    <x v="1"/>
    <n v="44.257399999999997"/>
  </r>
  <r>
    <x v="1"/>
    <x v="1"/>
    <x v="1"/>
    <x v="2"/>
    <x v="2"/>
    <x v="1"/>
    <n v="0.48899999999999999"/>
  </r>
  <r>
    <x v="1"/>
    <x v="1"/>
    <x v="1"/>
    <x v="2"/>
    <x v="3"/>
    <x v="1"/>
    <n v="409.14900000000006"/>
  </r>
  <r>
    <x v="1"/>
    <x v="1"/>
    <x v="1"/>
    <x v="2"/>
    <x v="4"/>
    <x v="1"/>
    <n v="10.751345000000001"/>
  </r>
  <r>
    <x v="1"/>
    <x v="1"/>
    <x v="1"/>
    <x v="2"/>
    <x v="5"/>
    <x v="1"/>
    <n v="1967.8949520000001"/>
  </r>
  <r>
    <x v="1"/>
    <x v="1"/>
    <x v="1"/>
    <x v="3"/>
    <x v="0"/>
    <x v="0"/>
    <n v="78.52"/>
  </r>
  <r>
    <x v="1"/>
    <x v="1"/>
    <x v="1"/>
    <x v="3"/>
    <x v="1"/>
    <x v="1"/>
    <n v="3014.8478999999998"/>
  </r>
  <r>
    <x v="1"/>
    <x v="1"/>
    <x v="1"/>
    <x v="3"/>
    <x v="2"/>
    <x v="1"/>
    <n v="134.43299999999999"/>
  </r>
  <r>
    <x v="1"/>
    <x v="1"/>
    <x v="1"/>
    <x v="3"/>
    <x v="3"/>
    <x v="1"/>
    <n v="448.61971999999997"/>
  </r>
  <r>
    <x v="1"/>
    <x v="1"/>
    <x v="1"/>
    <x v="3"/>
    <x v="4"/>
    <x v="1"/>
    <n v="2.530465"/>
  </r>
  <r>
    <x v="1"/>
    <x v="1"/>
    <x v="1"/>
    <x v="3"/>
    <x v="5"/>
    <x v="1"/>
    <n v="2162.2154200000009"/>
  </r>
  <r>
    <x v="1"/>
    <x v="1"/>
    <x v="1"/>
    <x v="4"/>
    <x v="0"/>
    <x v="0"/>
    <n v="26238.904999999999"/>
  </r>
  <r>
    <x v="1"/>
    <x v="1"/>
    <x v="1"/>
    <x v="4"/>
    <x v="1"/>
    <x v="1"/>
    <n v="220.12327762058959"/>
  </r>
  <r>
    <x v="1"/>
    <x v="1"/>
    <x v="1"/>
    <x v="4"/>
    <x v="2"/>
    <x v="1"/>
    <n v="24.638239070119859"/>
  </r>
  <r>
    <x v="1"/>
    <x v="1"/>
    <x v="1"/>
    <x v="4"/>
    <x v="3"/>
    <x v="1"/>
    <n v="13.006579212681681"/>
  </r>
  <r>
    <x v="1"/>
    <x v="1"/>
    <x v="1"/>
    <x v="4"/>
    <x v="4"/>
    <x v="1"/>
    <n v="14.798757987202141"/>
  </r>
  <r>
    <x v="1"/>
    <x v="1"/>
    <x v="1"/>
    <x v="4"/>
    <x v="5"/>
    <x v="1"/>
    <n v="589.60152779999999"/>
  </r>
  <r>
    <x v="1"/>
    <x v="1"/>
    <x v="1"/>
    <x v="5"/>
    <x v="0"/>
    <x v="0"/>
    <n v="29446.294999999998"/>
  </r>
  <r>
    <x v="1"/>
    <x v="1"/>
    <x v="1"/>
    <x v="5"/>
    <x v="1"/>
    <x v="1"/>
    <n v="1499.38465911301"/>
  </r>
  <r>
    <x v="1"/>
    <x v="1"/>
    <x v="1"/>
    <x v="5"/>
    <x v="2"/>
    <x v="1"/>
    <n v="26.022563709695596"/>
  </r>
  <r>
    <x v="1"/>
    <x v="1"/>
    <x v="1"/>
    <x v="5"/>
    <x v="3"/>
    <x v="1"/>
    <n v="57.454999999999998"/>
  </r>
  <r>
    <x v="1"/>
    <x v="1"/>
    <x v="1"/>
    <x v="5"/>
    <x v="4"/>
    <x v="1"/>
    <n v="12.93"/>
  </r>
  <r>
    <x v="1"/>
    <x v="1"/>
    <x v="1"/>
    <x v="5"/>
    <x v="5"/>
    <x v="1"/>
    <n v="975.33596109043481"/>
  </r>
  <r>
    <x v="1"/>
    <x v="1"/>
    <x v="1"/>
    <x v="6"/>
    <x v="1"/>
    <x v="1"/>
    <n v="420.44272389682106"/>
  </r>
  <r>
    <x v="1"/>
    <x v="1"/>
    <x v="1"/>
    <x v="6"/>
    <x v="2"/>
    <x v="1"/>
    <n v="2.9853933404894692"/>
  </r>
  <r>
    <x v="1"/>
    <x v="1"/>
    <x v="1"/>
    <x v="6"/>
    <x v="3"/>
    <x v="1"/>
    <n v="33.902789628030774"/>
  </r>
  <r>
    <x v="1"/>
    <x v="1"/>
    <x v="1"/>
    <x v="6"/>
    <x v="4"/>
    <x v="1"/>
    <n v="4.5380000000000003"/>
  </r>
  <r>
    <x v="1"/>
    <x v="1"/>
    <x v="1"/>
    <x v="6"/>
    <x v="5"/>
    <x v="1"/>
    <n v="947.11669970000014"/>
  </r>
  <r>
    <x v="1"/>
    <x v="1"/>
    <x v="1"/>
    <x v="7"/>
    <x v="1"/>
    <x v="1"/>
    <n v="803.16813385470232"/>
  </r>
  <r>
    <x v="1"/>
    <x v="1"/>
    <x v="1"/>
    <x v="7"/>
    <x v="2"/>
    <x v="1"/>
    <n v="40.447577854619873"/>
  </r>
  <r>
    <x v="1"/>
    <x v="1"/>
    <x v="1"/>
    <x v="7"/>
    <x v="3"/>
    <x v="1"/>
    <n v="319.8773917438225"/>
  </r>
  <r>
    <x v="1"/>
    <x v="1"/>
    <x v="1"/>
    <x v="7"/>
    <x v="4"/>
    <x v="1"/>
    <n v="11.3200695083261"/>
  </r>
  <r>
    <x v="1"/>
    <x v="1"/>
    <x v="1"/>
    <x v="7"/>
    <x v="5"/>
    <x v="1"/>
    <n v="3298.2032898212551"/>
  </r>
  <r>
    <x v="1"/>
    <x v="1"/>
    <x v="1"/>
    <x v="8"/>
    <x v="1"/>
    <x v="1"/>
    <n v="3798.2109"/>
  </r>
  <r>
    <x v="1"/>
    <x v="1"/>
    <x v="1"/>
    <x v="8"/>
    <x v="2"/>
    <x v="1"/>
    <n v="106.40870000000001"/>
  </r>
  <r>
    <x v="1"/>
    <x v="1"/>
    <x v="1"/>
    <x v="8"/>
    <x v="3"/>
    <x v="1"/>
    <n v="748.69431054067604"/>
  </r>
  <r>
    <x v="1"/>
    <x v="1"/>
    <x v="1"/>
    <x v="8"/>
    <x v="4"/>
    <x v="1"/>
    <n v="41.287999999999997"/>
  </r>
  <r>
    <x v="1"/>
    <x v="1"/>
    <x v="1"/>
    <x v="8"/>
    <x v="5"/>
    <x v="1"/>
    <n v="2301.2190429514662"/>
  </r>
  <r>
    <x v="1"/>
    <x v="1"/>
    <x v="2"/>
    <x v="0"/>
    <x v="1"/>
    <x v="1"/>
    <n v="9.8672388985438828E-2"/>
  </r>
  <r>
    <x v="1"/>
    <x v="1"/>
    <x v="2"/>
    <x v="0"/>
    <x v="2"/>
    <x v="1"/>
    <n v="4.2923621999999995"/>
  </r>
  <r>
    <x v="1"/>
    <x v="1"/>
    <x v="2"/>
    <x v="0"/>
    <x v="3"/>
    <x v="1"/>
    <n v="873.12166349999995"/>
  </r>
  <r>
    <x v="1"/>
    <x v="1"/>
    <x v="2"/>
    <x v="0"/>
    <x v="4"/>
    <x v="1"/>
    <n v="89.059850000000012"/>
  </r>
  <r>
    <x v="1"/>
    <x v="1"/>
    <x v="2"/>
    <x v="0"/>
    <x v="5"/>
    <x v="1"/>
    <n v="80.973789720000028"/>
  </r>
  <r>
    <x v="1"/>
    <x v="1"/>
    <x v="2"/>
    <x v="1"/>
    <x v="1"/>
    <x v="1"/>
    <n v="37.051158571072783"/>
  </r>
  <r>
    <x v="1"/>
    <x v="1"/>
    <x v="2"/>
    <x v="1"/>
    <x v="3"/>
    <x v="1"/>
    <n v="322.97174999999999"/>
  </r>
  <r>
    <x v="1"/>
    <x v="1"/>
    <x v="2"/>
    <x v="1"/>
    <x v="4"/>
    <x v="1"/>
    <n v="255.0795"/>
  </r>
  <r>
    <x v="1"/>
    <x v="1"/>
    <x v="2"/>
    <x v="1"/>
    <x v="5"/>
    <x v="1"/>
    <n v="117.18799999999999"/>
  </r>
  <r>
    <x v="1"/>
    <x v="1"/>
    <x v="2"/>
    <x v="2"/>
    <x v="0"/>
    <x v="0"/>
    <n v="10225.89"/>
  </r>
  <r>
    <x v="1"/>
    <x v="1"/>
    <x v="2"/>
    <x v="2"/>
    <x v="1"/>
    <x v="1"/>
    <n v="1325.2260000000001"/>
  </r>
  <r>
    <x v="1"/>
    <x v="1"/>
    <x v="2"/>
    <x v="2"/>
    <x v="2"/>
    <x v="1"/>
    <n v="0.28799999999999998"/>
  </r>
  <r>
    <x v="1"/>
    <x v="1"/>
    <x v="2"/>
    <x v="2"/>
    <x v="3"/>
    <x v="1"/>
    <n v="116.51591900000001"/>
  </r>
  <r>
    <x v="1"/>
    <x v="1"/>
    <x v="2"/>
    <x v="2"/>
    <x v="4"/>
    <x v="1"/>
    <n v="40.075475000000004"/>
  </r>
  <r>
    <x v="1"/>
    <x v="1"/>
    <x v="2"/>
    <x v="2"/>
    <x v="5"/>
    <x v="1"/>
    <n v="256.7765"/>
  </r>
  <r>
    <x v="1"/>
    <x v="1"/>
    <x v="2"/>
    <x v="3"/>
    <x v="1"/>
    <x v="1"/>
    <n v="949.51076"/>
  </r>
  <r>
    <x v="1"/>
    <x v="1"/>
    <x v="2"/>
    <x v="3"/>
    <x v="2"/>
    <x v="1"/>
    <n v="364.27100000000002"/>
  </r>
  <r>
    <x v="1"/>
    <x v="1"/>
    <x v="2"/>
    <x v="3"/>
    <x v="3"/>
    <x v="1"/>
    <n v="628.4328999999999"/>
  </r>
  <r>
    <x v="1"/>
    <x v="1"/>
    <x v="2"/>
    <x v="3"/>
    <x v="4"/>
    <x v="1"/>
    <n v="17.236155"/>
  </r>
  <r>
    <x v="1"/>
    <x v="1"/>
    <x v="2"/>
    <x v="3"/>
    <x v="5"/>
    <x v="1"/>
    <n v="507.79338000000001"/>
  </r>
  <r>
    <x v="1"/>
    <x v="1"/>
    <x v="2"/>
    <x v="4"/>
    <x v="0"/>
    <x v="0"/>
    <n v="41520.07"/>
  </r>
  <r>
    <x v="1"/>
    <x v="1"/>
    <x v="2"/>
    <x v="4"/>
    <x v="1"/>
    <x v="1"/>
    <n v="146.25525723028264"/>
  </r>
  <r>
    <x v="1"/>
    <x v="1"/>
    <x v="2"/>
    <x v="4"/>
    <x v="2"/>
    <x v="1"/>
    <n v="2.111062087538019"/>
  </r>
  <r>
    <x v="1"/>
    <x v="1"/>
    <x v="2"/>
    <x v="4"/>
    <x v="3"/>
    <x v="1"/>
    <n v="0.33414977936703177"/>
  </r>
  <r>
    <x v="1"/>
    <x v="1"/>
    <x v="2"/>
    <x v="4"/>
    <x v="4"/>
    <x v="1"/>
    <n v="3.0921730942444015"/>
  </r>
  <r>
    <x v="1"/>
    <x v="1"/>
    <x v="2"/>
    <x v="4"/>
    <x v="5"/>
    <x v="1"/>
    <n v="145.26612399999999"/>
  </r>
  <r>
    <x v="1"/>
    <x v="1"/>
    <x v="2"/>
    <x v="5"/>
    <x v="0"/>
    <x v="0"/>
    <n v="2688.05"/>
  </r>
  <r>
    <x v="1"/>
    <x v="1"/>
    <x v="2"/>
    <x v="5"/>
    <x v="1"/>
    <x v="1"/>
    <n v="5136.9838543554461"/>
  </r>
  <r>
    <x v="1"/>
    <x v="1"/>
    <x v="2"/>
    <x v="5"/>
    <x v="2"/>
    <x v="1"/>
    <n v="60.346496676011952"/>
  </r>
  <r>
    <x v="1"/>
    <x v="1"/>
    <x v="2"/>
    <x v="5"/>
    <x v="3"/>
    <x v="1"/>
    <n v="184.21200000000002"/>
  </r>
  <r>
    <x v="1"/>
    <x v="1"/>
    <x v="2"/>
    <x v="5"/>
    <x v="4"/>
    <x v="1"/>
    <n v="64.141000000000005"/>
  </r>
  <r>
    <x v="1"/>
    <x v="1"/>
    <x v="2"/>
    <x v="5"/>
    <x v="5"/>
    <x v="1"/>
    <n v="122.18482699669575"/>
  </r>
  <r>
    <x v="1"/>
    <x v="1"/>
    <x v="2"/>
    <x v="6"/>
    <x v="1"/>
    <x v="1"/>
    <n v="41.381058060482914"/>
  </r>
  <r>
    <x v="1"/>
    <x v="1"/>
    <x v="2"/>
    <x v="6"/>
    <x v="2"/>
    <x v="1"/>
    <n v="6.3978191508036897"/>
  </r>
  <r>
    <x v="1"/>
    <x v="1"/>
    <x v="2"/>
    <x v="6"/>
    <x v="3"/>
    <x v="1"/>
    <n v="358.84492122097998"/>
  </r>
  <r>
    <x v="1"/>
    <x v="1"/>
    <x v="2"/>
    <x v="6"/>
    <x v="4"/>
    <x v="1"/>
    <n v="17.132272616744757"/>
  </r>
  <r>
    <x v="1"/>
    <x v="1"/>
    <x v="2"/>
    <x v="6"/>
    <x v="5"/>
    <x v="1"/>
    <n v="249.62801649774485"/>
  </r>
  <r>
    <x v="1"/>
    <x v="1"/>
    <x v="2"/>
    <x v="7"/>
    <x v="1"/>
    <x v="1"/>
    <n v="4762.6284202689521"/>
  </r>
  <r>
    <x v="1"/>
    <x v="1"/>
    <x v="2"/>
    <x v="7"/>
    <x v="2"/>
    <x v="1"/>
    <n v="475.15643848799346"/>
  </r>
  <r>
    <x v="1"/>
    <x v="1"/>
    <x v="2"/>
    <x v="7"/>
    <x v="3"/>
    <x v="1"/>
    <n v="1654.9665959114511"/>
  </r>
  <r>
    <x v="1"/>
    <x v="1"/>
    <x v="2"/>
    <x v="7"/>
    <x v="4"/>
    <x v="1"/>
    <n v="5.4989759734827555"/>
  </r>
  <r>
    <x v="1"/>
    <x v="1"/>
    <x v="2"/>
    <x v="7"/>
    <x v="5"/>
    <x v="1"/>
    <n v="854.15034969995554"/>
  </r>
  <r>
    <x v="1"/>
    <x v="1"/>
    <x v="2"/>
    <x v="8"/>
    <x v="1"/>
    <x v="1"/>
    <n v="2412.7772499999996"/>
  </r>
  <r>
    <x v="1"/>
    <x v="1"/>
    <x v="2"/>
    <x v="8"/>
    <x v="2"/>
    <x v="1"/>
    <n v="16.206"/>
  </r>
  <r>
    <x v="1"/>
    <x v="1"/>
    <x v="2"/>
    <x v="8"/>
    <x v="3"/>
    <x v="1"/>
    <n v="411.80952723671373"/>
  </r>
  <r>
    <x v="1"/>
    <x v="1"/>
    <x v="2"/>
    <x v="8"/>
    <x v="4"/>
    <x v="1"/>
    <n v="87.751999999999995"/>
  </r>
  <r>
    <x v="1"/>
    <x v="1"/>
    <x v="2"/>
    <x v="8"/>
    <x v="5"/>
    <x v="1"/>
    <n v="287.7780360859071"/>
  </r>
  <r>
    <x v="1"/>
    <x v="1"/>
    <x v="3"/>
    <x v="0"/>
    <x v="0"/>
    <x v="1"/>
    <n v="3.84"/>
  </r>
  <r>
    <x v="1"/>
    <x v="1"/>
    <x v="3"/>
    <x v="0"/>
    <x v="1"/>
    <x v="1"/>
    <n v="1.4255427974874544"/>
  </r>
  <r>
    <x v="1"/>
    <x v="1"/>
    <x v="3"/>
    <x v="0"/>
    <x v="2"/>
    <x v="1"/>
    <n v="0.52763760000000004"/>
  </r>
  <r>
    <x v="1"/>
    <x v="1"/>
    <x v="3"/>
    <x v="0"/>
    <x v="3"/>
    <x v="1"/>
    <n v="1349.4770100000001"/>
  </r>
  <r>
    <x v="1"/>
    <x v="1"/>
    <x v="3"/>
    <x v="0"/>
    <x v="4"/>
    <x v="1"/>
    <n v="35.843500000000006"/>
  </r>
  <r>
    <x v="1"/>
    <x v="1"/>
    <x v="3"/>
    <x v="0"/>
    <x v="5"/>
    <x v="1"/>
    <n v="6.1389193800000005E-2"/>
  </r>
  <r>
    <x v="1"/>
    <x v="1"/>
    <x v="3"/>
    <x v="1"/>
    <x v="0"/>
    <x v="0"/>
    <n v="157015.55000000002"/>
  </r>
  <r>
    <x v="1"/>
    <x v="1"/>
    <x v="3"/>
    <x v="1"/>
    <x v="1"/>
    <x v="1"/>
    <n v="1144.8997129930033"/>
  </r>
  <r>
    <x v="1"/>
    <x v="1"/>
    <x v="3"/>
    <x v="1"/>
    <x v="2"/>
    <x v="1"/>
    <n v="1.5750000000000002"/>
  </r>
  <r>
    <x v="1"/>
    <x v="1"/>
    <x v="3"/>
    <x v="1"/>
    <x v="3"/>
    <x v="1"/>
    <n v="901.18460000000005"/>
  </r>
  <r>
    <x v="1"/>
    <x v="1"/>
    <x v="3"/>
    <x v="1"/>
    <x v="4"/>
    <x v="1"/>
    <n v="95.876999999999981"/>
  </r>
  <r>
    <x v="1"/>
    <x v="1"/>
    <x v="3"/>
    <x v="1"/>
    <x v="5"/>
    <x v="1"/>
    <n v="32.639599999999994"/>
  </r>
  <r>
    <x v="1"/>
    <x v="1"/>
    <x v="3"/>
    <x v="2"/>
    <x v="0"/>
    <x v="0"/>
    <n v="3667.37"/>
  </r>
  <r>
    <x v="1"/>
    <x v="1"/>
    <x v="3"/>
    <x v="2"/>
    <x v="1"/>
    <x v="1"/>
    <n v="4285.0810000000001"/>
  </r>
  <r>
    <x v="1"/>
    <x v="1"/>
    <x v="3"/>
    <x v="2"/>
    <x v="2"/>
    <x v="1"/>
    <n v="15.645999999999999"/>
  </r>
  <r>
    <x v="1"/>
    <x v="1"/>
    <x v="3"/>
    <x v="2"/>
    <x v="3"/>
    <x v="1"/>
    <n v="314.04596600000002"/>
  </r>
  <r>
    <x v="1"/>
    <x v="1"/>
    <x v="3"/>
    <x v="2"/>
    <x v="4"/>
    <x v="1"/>
    <n v="34.352119999999999"/>
  </r>
  <r>
    <x v="1"/>
    <x v="1"/>
    <x v="3"/>
    <x v="2"/>
    <x v="5"/>
    <x v="1"/>
    <n v="29.034300000000002"/>
  </r>
  <r>
    <x v="1"/>
    <x v="1"/>
    <x v="3"/>
    <x v="3"/>
    <x v="0"/>
    <x v="0"/>
    <n v="13394.84"/>
  </r>
  <r>
    <x v="1"/>
    <x v="1"/>
    <x v="3"/>
    <x v="3"/>
    <x v="1"/>
    <x v="1"/>
    <n v="856.80337999999995"/>
  </r>
  <r>
    <x v="1"/>
    <x v="1"/>
    <x v="3"/>
    <x v="3"/>
    <x v="2"/>
    <x v="1"/>
    <n v="183.76900000000003"/>
  </r>
  <r>
    <x v="1"/>
    <x v="1"/>
    <x v="3"/>
    <x v="3"/>
    <x v="3"/>
    <x v="1"/>
    <n v="323.67818"/>
  </r>
  <r>
    <x v="1"/>
    <x v="1"/>
    <x v="3"/>
    <x v="3"/>
    <x v="4"/>
    <x v="1"/>
    <n v="21.785119999999999"/>
  </r>
  <r>
    <x v="1"/>
    <x v="1"/>
    <x v="3"/>
    <x v="3"/>
    <x v="5"/>
    <x v="1"/>
    <n v="77.088774999999998"/>
  </r>
  <r>
    <x v="1"/>
    <x v="1"/>
    <x v="3"/>
    <x v="4"/>
    <x v="0"/>
    <x v="0"/>
    <n v="28604.49"/>
  </r>
  <r>
    <x v="1"/>
    <x v="1"/>
    <x v="3"/>
    <x v="4"/>
    <x v="1"/>
    <x v="1"/>
    <n v="637.76174760099116"/>
  </r>
  <r>
    <x v="1"/>
    <x v="1"/>
    <x v="3"/>
    <x v="4"/>
    <x v="2"/>
    <x v="1"/>
    <n v="32.624074124469175"/>
  </r>
  <r>
    <x v="1"/>
    <x v="1"/>
    <x v="3"/>
    <x v="4"/>
    <x v="3"/>
    <x v="1"/>
    <n v="6.7427062008357748"/>
  </r>
  <r>
    <x v="1"/>
    <x v="1"/>
    <x v="3"/>
    <x v="4"/>
    <x v="4"/>
    <x v="1"/>
    <n v="57.607217574480387"/>
  </r>
  <r>
    <x v="1"/>
    <x v="1"/>
    <x v="3"/>
    <x v="5"/>
    <x v="1"/>
    <x v="1"/>
    <n v="437.28750085694423"/>
  </r>
  <r>
    <x v="1"/>
    <x v="1"/>
    <x v="3"/>
    <x v="5"/>
    <x v="2"/>
    <x v="1"/>
    <n v="37.881195355392776"/>
  </r>
  <r>
    <x v="1"/>
    <x v="1"/>
    <x v="3"/>
    <x v="5"/>
    <x v="3"/>
    <x v="1"/>
    <n v="240.18000000000004"/>
  </r>
  <r>
    <x v="1"/>
    <x v="1"/>
    <x v="3"/>
    <x v="5"/>
    <x v="4"/>
    <x v="1"/>
    <n v="31.971"/>
  </r>
  <r>
    <x v="1"/>
    <x v="1"/>
    <x v="3"/>
    <x v="5"/>
    <x v="5"/>
    <x v="1"/>
    <n v="19.58482265817851"/>
  </r>
  <r>
    <x v="1"/>
    <x v="1"/>
    <x v="3"/>
    <x v="6"/>
    <x v="1"/>
    <x v="1"/>
    <n v="2364.0155592651836"/>
  </r>
  <r>
    <x v="1"/>
    <x v="1"/>
    <x v="3"/>
    <x v="6"/>
    <x v="2"/>
    <x v="1"/>
    <n v="3.742"/>
  </r>
  <r>
    <x v="1"/>
    <x v="1"/>
    <x v="3"/>
    <x v="6"/>
    <x v="3"/>
    <x v="1"/>
    <n v="36.094999999999999"/>
  </r>
  <r>
    <x v="1"/>
    <x v="1"/>
    <x v="3"/>
    <x v="6"/>
    <x v="4"/>
    <x v="1"/>
    <n v="17.162999999999997"/>
  </r>
  <r>
    <x v="1"/>
    <x v="1"/>
    <x v="3"/>
    <x v="6"/>
    <x v="5"/>
    <x v="1"/>
    <n v="0.79598237569627162"/>
  </r>
  <r>
    <x v="1"/>
    <x v="1"/>
    <x v="3"/>
    <x v="7"/>
    <x v="1"/>
    <x v="1"/>
    <n v="2650.5373318242646"/>
  </r>
  <r>
    <x v="1"/>
    <x v="1"/>
    <x v="3"/>
    <x v="7"/>
    <x v="2"/>
    <x v="1"/>
    <n v="24.151002975791972"/>
  </r>
  <r>
    <x v="1"/>
    <x v="1"/>
    <x v="3"/>
    <x v="7"/>
    <x v="3"/>
    <x v="1"/>
    <n v="172.93824181596801"/>
  </r>
  <r>
    <x v="1"/>
    <x v="1"/>
    <x v="3"/>
    <x v="7"/>
    <x v="4"/>
    <x v="1"/>
    <n v="1.4046580064714704"/>
  </r>
  <r>
    <x v="1"/>
    <x v="1"/>
    <x v="3"/>
    <x v="7"/>
    <x v="5"/>
    <x v="1"/>
    <n v="75.818687646468021"/>
  </r>
  <r>
    <x v="1"/>
    <x v="1"/>
    <x v="3"/>
    <x v="8"/>
    <x v="1"/>
    <x v="1"/>
    <n v="944.3365"/>
  </r>
  <r>
    <x v="1"/>
    <x v="1"/>
    <x v="3"/>
    <x v="8"/>
    <x v="2"/>
    <x v="1"/>
    <n v="60.058203167843601"/>
  </r>
  <r>
    <x v="1"/>
    <x v="1"/>
    <x v="3"/>
    <x v="8"/>
    <x v="3"/>
    <x v="1"/>
    <n v="333.56911765522244"/>
  </r>
  <r>
    <x v="1"/>
    <x v="1"/>
    <x v="3"/>
    <x v="8"/>
    <x v="4"/>
    <x v="1"/>
    <n v="14.789000000000001"/>
  </r>
  <r>
    <x v="1"/>
    <x v="1"/>
    <x v="3"/>
    <x v="8"/>
    <x v="5"/>
    <x v="1"/>
    <n v="33.840176519090008"/>
  </r>
  <r>
    <x v="1"/>
    <x v="1"/>
    <x v="4"/>
    <x v="0"/>
    <x v="2"/>
    <x v="1"/>
    <n v="22.1547144"/>
  </r>
  <r>
    <x v="1"/>
    <x v="1"/>
    <x v="4"/>
    <x v="0"/>
    <x v="3"/>
    <x v="1"/>
    <n v="1101.3487905000002"/>
  </r>
  <r>
    <x v="1"/>
    <x v="1"/>
    <x v="4"/>
    <x v="0"/>
    <x v="4"/>
    <x v="1"/>
    <n v="51.118100000000005"/>
  </r>
  <r>
    <x v="1"/>
    <x v="1"/>
    <x v="4"/>
    <x v="1"/>
    <x v="0"/>
    <x v="0"/>
    <n v="32579.410000000003"/>
  </r>
  <r>
    <x v="1"/>
    <x v="1"/>
    <x v="4"/>
    <x v="1"/>
    <x v="1"/>
    <x v="1"/>
    <n v="216.50198596772347"/>
  </r>
  <r>
    <x v="1"/>
    <x v="1"/>
    <x v="4"/>
    <x v="1"/>
    <x v="3"/>
    <x v="1"/>
    <n v="4028.9249500000001"/>
  </r>
  <r>
    <x v="1"/>
    <x v="1"/>
    <x v="4"/>
    <x v="1"/>
    <x v="4"/>
    <x v="1"/>
    <n v="55.279999999999994"/>
  </r>
  <r>
    <x v="1"/>
    <x v="1"/>
    <x v="4"/>
    <x v="1"/>
    <x v="5"/>
    <x v="1"/>
    <n v="0.34439999999999998"/>
  </r>
  <r>
    <x v="1"/>
    <x v="1"/>
    <x v="4"/>
    <x v="2"/>
    <x v="0"/>
    <x v="0"/>
    <n v="68217.42"/>
  </r>
  <r>
    <x v="1"/>
    <x v="1"/>
    <x v="4"/>
    <x v="2"/>
    <x v="1"/>
    <x v="1"/>
    <n v="354.69499999999999"/>
  </r>
  <r>
    <x v="1"/>
    <x v="1"/>
    <x v="4"/>
    <x v="2"/>
    <x v="2"/>
    <x v="1"/>
    <n v="21.927"/>
  </r>
  <r>
    <x v="1"/>
    <x v="1"/>
    <x v="4"/>
    <x v="2"/>
    <x v="3"/>
    <x v="1"/>
    <n v="547.85958500000015"/>
  </r>
  <r>
    <x v="1"/>
    <x v="1"/>
    <x v="4"/>
    <x v="2"/>
    <x v="4"/>
    <x v="1"/>
    <n v="32.847650000000002"/>
  </r>
  <r>
    <x v="1"/>
    <x v="1"/>
    <x v="4"/>
    <x v="2"/>
    <x v="5"/>
    <x v="1"/>
    <n v="0.99960000000000004"/>
  </r>
  <r>
    <x v="1"/>
    <x v="1"/>
    <x v="4"/>
    <x v="3"/>
    <x v="0"/>
    <x v="0"/>
    <n v="37883.46"/>
  </r>
  <r>
    <x v="1"/>
    <x v="1"/>
    <x v="4"/>
    <x v="3"/>
    <x v="1"/>
    <x v="1"/>
    <n v="243.51233999999999"/>
  </r>
  <r>
    <x v="1"/>
    <x v="1"/>
    <x v="4"/>
    <x v="3"/>
    <x v="2"/>
    <x v="1"/>
    <n v="129.78200000000001"/>
  </r>
  <r>
    <x v="1"/>
    <x v="1"/>
    <x v="4"/>
    <x v="3"/>
    <x v="3"/>
    <x v="1"/>
    <n v="355.53141999999997"/>
  </r>
  <r>
    <x v="1"/>
    <x v="1"/>
    <x v="4"/>
    <x v="3"/>
    <x v="4"/>
    <x v="1"/>
    <n v="48.889904999999999"/>
  </r>
  <r>
    <x v="1"/>
    <x v="1"/>
    <x v="4"/>
    <x v="3"/>
    <x v="5"/>
    <x v="1"/>
    <n v="1.8336999999999999"/>
  </r>
  <r>
    <x v="1"/>
    <x v="1"/>
    <x v="4"/>
    <x v="4"/>
    <x v="1"/>
    <x v="1"/>
    <n v="283.62866188134382"/>
  </r>
  <r>
    <x v="1"/>
    <x v="1"/>
    <x v="4"/>
    <x v="4"/>
    <x v="2"/>
    <x v="1"/>
    <n v="10.506124461745593"/>
  </r>
  <r>
    <x v="1"/>
    <x v="1"/>
    <x v="4"/>
    <x v="4"/>
    <x v="3"/>
    <x v="1"/>
    <n v="14.363847388667358"/>
  </r>
  <r>
    <x v="1"/>
    <x v="1"/>
    <x v="4"/>
    <x v="4"/>
    <x v="4"/>
    <x v="1"/>
    <n v="21.912658411887524"/>
  </r>
  <r>
    <x v="1"/>
    <x v="1"/>
    <x v="4"/>
    <x v="5"/>
    <x v="1"/>
    <x v="1"/>
    <n v="145.55490665188202"/>
  </r>
  <r>
    <x v="1"/>
    <x v="1"/>
    <x v="4"/>
    <x v="5"/>
    <x v="2"/>
    <x v="1"/>
    <n v="12.159939637522021"/>
  </r>
  <r>
    <x v="1"/>
    <x v="1"/>
    <x v="4"/>
    <x v="5"/>
    <x v="3"/>
    <x v="1"/>
    <n v="192.40298789142867"/>
  </r>
  <r>
    <x v="1"/>
    <x v="1"/>
    <x v="4"/>
    <x v="5"/>
    <x v="4"/>
    <x v="1"/>
    <n v="20.6"/>
  </r>
  <r>
    <x v="1"/>
    <x v="1"/>
    <x v="4"/>
    <x v="6"/>
    <x v="1"/>
    <x v="1"/>
    <n v="1330.4887016669468"/>
  </r>
  <r>
    <x v="1"/>
    <x v="1"/>
    <x v="4"/>
    <x v="6"/>
    <x v="2"/>
    <x v="1"/>
    <n v="117.142"/>
  </r>
  <r>
    <x v="1"/>
    <x v="1"/>
    <x v="4"/>
    <x v="6"/>
    <x v="3"/>
    <x v="1"/>
    <n v="1051.7359999999999"/>
  </r>
  <r>
    <x v="1"/>
    <x v="1"/>
    <x v="4"/>
    <x v="6"/>
    <x v="4"/>
    <x v="1"/>
    <n v="3.5070000000000001"/>
  </r>
  <r>
    <x v="1"/>
    <x v="1"/>
    <x v="4"/>
    <x v="7"/>
    <x v="1"/>
    <x v="1"/>
    <n v="1078.584067700918"/>
  </r>
  <r>
    <x v="1"/>
    <x v="1"/>
    <x v="4"/>
    <x v="7"/>
    <x v="2"/>
    <x v="1"/>
    <n v="189.70100000000002"/>
  </r>
  <r>
    <x v="1"/>
    <x v="1"/>
    <x v="4"/>
    <x v="7"/>
    <x v="3"/>
    <x v="1"/>
    <n v="1267.4269999999999"/>
  </r>
  <r>
    <x v="1"/>
    <x v="1"/>
    <x v="4"/>
    <x v="7"/>
    <x v="4"/>
    <x v="1"/>
    <n v="3.4752279567516382"/>
  </r>
  <r>
    <x v="1"/>
    <x v="1"/>
    <x v="4"/>
    <x v="8"/>
    <x v="1"/>
    <x v="1"/>
    <n v="685.00939999999991"/>
  </r>
  <r>
    <x v="1"/>
    <x v="1"/>
    <x v="4"/>
    <x v="8"/>
    <x v="2"/>
    <x v="1"/>
    <n v="197.64316031093918"/>
  </r>
  <r>
    <x v="1"/>
    <x v="1"/>
    <x v="4"/>
    <x v="8"/>
    <x v="3"/>
    <x v="1"/>
    <n v="438.85516551211424"/>
  </r>
  <r>
    <x v="1"/>
    <x v="1"/>
    <x v="4"/>
    <x v="8"/>
    <x v="4"/>
    <x v="1"/>
    <n v="40.248000000000005"/>
  </r>
  <r>
    <x v="1"/>
    <x v="1"/>
    <x v="4"/>
    <x v="8"/>
    <x v="5"/>
    <x v="1"/>
    <n v="3.7999999999999999E-2"/>
  </r>
  <r>
    <x v="1"/>
    <x v="1"/>
    <x v="5"/>
    <x v="0"/>
    <x v="0"/>
    <x v="0"/>
    <n v="21931.899999999998"/>
  </r>
  <r>
    <x v="1"/>
    <x v="1"/>
    <x v="5"/>
    <x v="0"/>
    <x v="2"/>
    <x v="1"/>
    <n v="0.8354261999999999"/>
  </r>
  <r>
    <x v="1"/>
    <x v="1"/>
    <x v="5"/>
    <x v="0"/>
    <x v="3"/>
    <x v="1"/>
    <n v="183.84217950000004"/>
  </r>
  <r>
    <x v="1"/>
    <x v="1"/>
    <x v="5"/>
    <x v="0"/>
    <x v="4"/>
    <x v="1"/>
    <n v="5.2459000000000007"/>
  </r>
  <r>
    <x v="1"/>
    <x v="1"/>
    <x v="5"/>
    <x v="1"/>
    <x v="0"/>
    <x v="0"/>
    <n v="1906.65"/>
  </r>
  <r>
    <x v="1"/>
    <x v="1"/>
    <x v="5"/>
    <x v="1"/>
    <x v="1"/>
    <x v="1"/>
    <n v="185.06780825377584"/>
  </r>
  <r>
    <x v="1"/>
    <x v="1"/>
    <x v="5"/>
    <x v="1"/>
    <x v="2"/>
    <x v="1"/>
    <n v="1.4330000000000001"/>
  </r>
  <r>
    <x v="1"/>
    <x v="1"/>
    <x v="5"/>
    <x v="1"/>
    <x v="3"/>
    <x v="1"/>
    <n v="1183.58195"/>
  </r>
  <r>
    <x v="1"/>
    <x v="1"/>
    <x v="5"/>
    <x v="1"/>
    <x v="4"/>
    <x v="1"/>
    <n v="23.276"/>
  </r>
  <r>
    <x v="1"/>
    <x v="1"/>
    <x v="5"/>
    <x v="1"/>
    <x v="5"/>
    <x v="1"/>
    <n v="4.7600000000000003E-2"/>
  </r>
  <r>
    <x v="1"/>
    <x v="1"/>
    <x v="5"/>
    <x v="2"/>
    <x v="0"/>
    <x v="0"/>
    <n v="47455.81"/>
  </r>
  <r>
    <x v="1"/>
    <x v="1"/>
    <x v="5"/>
    <x v="2"/>
    <x v="1"/>
    <x v="1"/>
    <n v="19.509600000000002"/>
  </r>
  <r>
    <x v="1"/>
    <x v="1"/>
    <x v="5"/>
    <x v="2"/>
    <x v="2"/>
    <x v="1"/>
    <n v="0.39200000000000002"/>
  </r>
  <r>
    <x v="1"/>
    <x v="1"/>
    <x v="5"/>
    <x v="2"/>
    <x v="3"/>
    <x v="1"/>
    <n v="125.458957"/>
  </r>
  <r>
    <x v="1"/>
    <x v="1"/>
    <x v="5"/>
    <x v="2"/>
    <x v="4"/>
    <x v="1"/>
    <n v="13.961200000000002"/>
  </r>
  <r>
    <x v="1"/>
    <x v="1"/>
    <x v="5"/>
    <x v="2"/>
    <x v="5"/>
    <x v="1"/>
    <n v="0.4607"/>
  </r>
  <r>
    <x v="1"/>
    <x v="1"/>
    <x v="5"/>
    <x v="3"/>
    <x v="0"/>
    <x v="0"/>
    <n v="46611.860000000008"/>
  </r>
  <r>
    <x v="1"/>
    <x v="1"/>
    <x v="5"/>
    <x v="3"/>
    <x v="1"/>
    <x v="1"/>
    <n v="172.34755999999999"/>
  </r>
  <r>
    <x v="1"/>
    <x v="1"/>
    <x v="5"/>
    <x v="3"/>
    <x v="2"/>
    <x v="1"/>
    <n v="40.691000000000003"/>
  </r>
  <r>
    <x v="1"/>
    <x v="1"/>
    <x v="5"/>
    <x v="3"/>
    <x v="3"/>
    <x v="1"/>
    <n v="303.34526"/>
  </r>
  <r>
    <x v="1"/>
    <x v="1"/>
    <x v="5"/>
    <x v="3"/>
    <x v="4"/>
    <x v="1"/>
    <n v="94.768574999999998"/>
  </r>
  <r>
    <x v="1"/>
    <x v="1"/>
    <x v="5"/>
    <x v="4"/>
    <x v="0"/>
    <x v="0"/>
    <n v="12692.115"/>
  </r>
  <r>
    <x v="1"/>
    <x v="1"/>
    <x v="5"/>
    <x v="4"/>
    <x v="1"/>
    <x v="1"/>
    <n v="154.91619063367582"/>
  </r>
  <r>
    <x v="1"/>
    <x v="1"/>
    <x v="5"/>
    <x v="4"/>
    <x v="2"/>
    <x v="1"/>
    <n v="4.8379325939012006"/>
  </r>
  <r>
    <x v="1"/>
    <x v="1"/>
    <x v="5"/>
    <x v="4"/>
    <x v="3"/>
    <x v="1"/>
    <n v="53.71658652505068"/>
  </r>
  <r>
    <x v="1"/>
    <x v="1"/>
    <x v="5"/>
    <x v="4"/>
    <x v="4"/>
    <x v="1"/>
    <n v="1.5375865471222008"/>
  </r>
  <r>
    <x v="1"/>
    <x v="1"/>
    <x v="5"/>
    <x v="5"/>
    <x v="0"/>
    <x v="0"/>
    <n v="32800.06"/>
  </r>
  <r>
    <x v="1"/>
    <x v="1"/>
    <x v="5"/>
    <x v="5"/>
    <x v="1"/>
    <x v="1"/>
    <n v="292.82567774329647"/>
  </r>
  <r>
    <x v="1"/>
    <x v="1"/>
    <x v="5"/>
    <x v="5"/>
    <x v="2"/>
    <x v="1"/>
    <n v="12.280077574047956"/>
  </r>
  <r>
    <x v="1"/>
    <x v="1"/>
    <x v="5"/>
    <x v="5"/>
    <x v="3"/>
    <x v="1"/>
    <n v="50.394265131439177"/>
  </r>
  <r>
    <x v="1"/>
    <x v="1"/>
    <x v="5"/>
    <x v="5"/>
    <x v="4"/>
    <x v="1"/>
    <n v="4.0190000000000001"/>
  </r>
  <r>
    <x v="1"/>
    <x v="1"/>
    <x v="5"/>
    <x v="6"/>
    <x v="1"/>
    <x v="1"/>
    <n v="1.8797578869619589"/>
  </r>
  <r>
    <x v="1"/>
    <x v="1"/>
    <x v="5"/>
    <x v="6"/>
    <x v="2"/>
    <x v="1"/>
    <n v="683.46108801436685"/>
  </r>
  <r>
    <x v="1"/>
    <x v="1"/>
    <x v="5"/>
    <x v="6"/>
    <x v="3"/>
    <x v="1"/>
    <n v="3047.1445388588936"/>
  </r>
  <r>
    <x v="1"/>
    <x v="1"/>
    <x v="5"/>
    <x v="6"/>
    <x v="4"/>
    <x v="1"/>
    <n v="0.61"/>
  </r>
  <r>
    <x v="1"/>
    <x v="1"/>
    <x v="5"/>
    <x v="7"/>
    <x v="1"/>
    <x v="1"/>
    <n v="117.46863146729919"/>
  </r>
  <r>
    <x v="1"/>
    <x v="1"/>
    <x v="5"/>
    <x v="7"/>
    <x v="2"/>
    <x v="1"/>
    <n v="262.017"/>
  </r>
  <r>
    <x v="1"/>
    <x v="1"/>
    <x v="5"/>
    <x v="7"/>
    <x v="3"/>
    <x v="1"/>
    <n v="2083.1845344652247"/>
  </r>
  <r>
    <x v="1"/>
    <x v="1"/>
    <x v="5"/>
    <x v="7"/>
    <x v="4"/>
    <x v="1"/>
    <n v="3.4071627385368157"/>
  </r>
  <r>
    <x v="1"/>
    <x v="1"/>
    <x v="5"/>
    <x v="7"/>
    <x v="5"/>
    <x v="1"/>
    <n v="0.34019959306268771"/>
  </r>
  <r>
    <x v="1"/>
    <x v="1"/>
    <x v="5"/>
    <x v="8"/>
    <x v="1"/>
    <x v="1"/>
    <n v="176.15049999999997"/>
  </r>
  <r>
    <x v="1"/>
    <x v="1"/>
    <x v="5"/>
    <x v="8"/>
    <x v="2"/>
    <x v="1"/>
    <n v="512.072"/>
  </r>
  <r>
    <x v="1"/>
    <x v="1"/>
    <x v="5"/>
    <x v="8"/>
    <x v="3"/>
    <x v="1"/>
    <n v="1343.5149999999999"/>
  </r>
  <r>
    <x v="1"/>
    <x v="1"/>
    <x v="5"/>
    <x v="8"/>
    <x v="4"/>
    <x v="1"/>
    <n v="61.831000000000003"/>
  </r>
  <r>
    <x v="1"/>
    <x v="1"/>
    <x v="5"/>
    <x v="8"/>
    <x v="5"/>
    <x v="1"/>
    <n v="4.7010000000000005"/>
  </r>
  <r>
    <x v="1"/>
    <x v="1"/>
    <x v="6"/>
    <x v="0"/>
    <x v="0"/>
    <x v="0"/>
    <n v="54268.65"/>
  </r>
  <r>
    <x v="1"/>
    <x v="1"/>
    <x v="6"/>
    <x v="0"/>
    <x v="1"/>
    <x v="1"/>
    <n v="2.2321754595641698E-2"/>
  </r>
  <r>
    <x v="1"/>
    <x v="1"/>
    <x v="6"/>
    <x v="0"/>
    <x v="2"/>
    <x v="1"/>
    <n v="0.18346020000000002"/>
  </r>
  <r>
    <x v="1"/>
    <x v="1"/>
    <x v="6"/>
    <x v="0"/>
    <x v="3"/>
    <x v="1"/>
    <n v="191.14500300000003"/>
  </r>
  <r>
    <x v="1"/>
    <x v="1"/>
    <x v="6"/>
    <x v="0"/>
    <x v="4"/>
    <x v="1"/>
    <n v="3.3715000000000002"/>
  </r>
  <r>
    <x v="1"/>
    <x v="1"/>
    <x v="6"/>
    <x v="1"/>
    <x v="1"/>
    <x v="1"/>
    <n v="29.142161260709173"/>
  </r>
  <r>
    <x v="1"/>
    <x v="1"/>
    <x v="6"/>
    <x v="1"/>
    <x v="3"/>
    <x v="1"/>
    <n v="1183.7755000000002"/>
  </r>
  <r>
    <x v="1"/>
    <x v="1"/>
    <x v="6"/>
    <x v="1"/>
    <x v="4"/>
    <x v="1"/>
    <n v="6.8560000000000008"/>
  </r>
  <r>
    <x v="1"/>
    <x v="1"/>
    <x v="6"/>
    <x v="2"/>
    <x v="0"/>
    <x v="0"/>
    <n v="24407.120000000003"/>
  </r>
  <r>
    <x v="1"/>
    <x v="1"/>
    <x v="6"/>
    <x v="2"/>
    <x v="1"/>
    <x v="1"/>
    <n v="10.725000000000001"/>
  </r>
  <r>
    <x v="1"/>
    <x v="1"/>
    <x v="6"/>
    <x v="2"/>
    <x v="2"/>
    <x v="1"/>
    <n v="1.3650000000000002"/>
  </r>
  <r>
    <x v="1"/>
    <x v="1"/>
    <x v="6"/>
    <x v="2"/>
    <x v="3"/>
    <x v="1"/>
    <n v="36.836800000000004"/>
  </r>
  <r>
    <x v="1"/>
    <x v="1"/>
    <x v="6"/>
    <x v="2"/>
    <x v="4"/>
    <x v="1"/>
    <n v="9.8549000000000007"/>
  </r>
  <r>
    <x v="1"/>
    <x v="1"/>
    <x v="6"/>
    <x v="2"/>
    <x v="5"/>
    <x v="1"/>
    <n v="0.17510000000000001"/>
  </r>
  <r>
    <x v="1"/>
    <x v="1"/>
    <x v="6"/>
    <x v="3"/>
    <x v="0"/>
    <x v="0"/>
    <n v="2752.8"/>
  </r>
  <r>
    <x v="1"/>
    <x v="1"/>
    <x v="6"/>
    <x v="3"/>
    <x v="1"/>
    <x v="1"/>
    <n v="6.4492999999999991"/>
  </r>
  <r>
    <x v="1"/>
    <x v="1"/>
    <x v="6"/>
    <x v="3"/>
    <x v="2"/>
    <x v="1"/>
    <n v="33.264000000000003"/>
  </r>
  <r>
    <x v="1"/>
    <x v="1"/>
    <x v="6"/>
    <x v="3"/>
    <x v="3"/>
    <x v="1"/>
    <n v="165.36274"/>
  </r>
  <r>
    <x v="1"/>
    <x v="1"/>
    <x v="6"/>
    <x v="3"/>
    <x v="4"/>
    <x v="1"/>
    <n v="128.029785"/>
  </r>
  <r>
    <x v="1"/>
    <x v="1"/>
    <x v="6"/>
    <x v="4"/>
    <x v="0"/>
    <x v="0"/>
    <n v="6016.97"/>
  </r>
  <r>
    <x v="1"/>
    <x v="1"/>
    <x v="6"/>
    <x v="4"/>
    <x v="1"/>
    <x v="1"/>
    <n v="39.472395599535275"/>
  </r>
  <r>
    <x v="1"/>
    <x v="1"/>
    <x v="6"/>
    <x v="4"/>
    <x v="2"/>
    <x v="1"/>
    <n v="3.3682556326794857"/>
  </r>
  <r>
    <x v="1"/>
    <x v="1"/>
    <x v="6"/>
    <x v="4"/>
    <x v="3"/>
    <x v="1"/>
    <n v="6.8759068001710872"/>
  </r>
  <r>
    <x v="1"/>
    <x v="1"/>
    <x v="6"/>
    <x v="4"/>
    <x v="4"/>
    <x v="1"/>
    <n v="0.64886152288556864"/>
  </r>
  <r>
    <x v="1"/>
    <x v="1"/>
    <x v="6"/>
    <x v="5"/>
    <x v="0"/>
    <x v="0"/>
    <n v="33791.06"/>
  </r>
  <r>
    <x v="1"/>
    <x v="1"/>
    <x v="6"/>
    <x v="5"/>
    <x v="1"/>
    <x v="1"/>
    <n v="2.7269559463779922"/>
  </r>
  <r>
    <x v="1"/>
    <x v="1"/>
    <x v="6"/>
    <x v="5"/>
    <x v="2"/>
    <x v="1"/>
    <n v="139.31278228228462"/>
  </r>
  <r>
    <x v="1"/>
    <x v="1"/>
    <x v="6"/>
    <x v="5"/>
    <x v="3"/>
    <x v="1"/>
    <n v="608.16000000000008"/>
  </r>
  <r>
    <x v="1"/>
    <x v="1"/>
    <x v="6"/>
    <x v="5"/>
    <x v="4"/>
    <x v="1"/>
    <n v="7.085"/>
  </r>
  <r>
    <x v="1"/>
    <x v="1"/>
    <x v="6"/>
    <x v="6"/>
    <x v="1"/>
    <x v="1"/>
    <n v="53.437035170421218"/>
  </r>
  <r>
    <x v="1"/>
    <x v="1"/>
    <x v="6"/>
    <x v="6"/>
    <x v="2"/>
    <x v="1"/>
    <n v="2.841103588561444"/>
  </r>
  <r>
    <x v="1"/>
    <x v="1"/>
    <x v="6"/>
    <x v="6"/>
    <x v="3"/>
    <x v="1"/>
    <n v="102.37852960119578"/>
  </r>
  <r>
    <x v="1"/>
    <x v="1"/>
    <x v="6"/>
    <x v="6"/>
    <x v="4"/>
    <x v="1"/>
    <n v="1.012"/>
  </r>
  <r>
    <x v="1"/>
    <x v="1"/>
    <x v="6"/>
    <x v="7"/>
    <x v="1"/>
    <x v="1"/>
    <n v="93.565384425418571"/>
  </r>
  <r>
    <x v="1"/>
    <x v="1"/>
    <x v="6"/>
    <x v="7"/>
    <x v="2"/>
    <x v="1"/>
    <n v="610.31197099999997"/>
  </r>
  <r>
    <x v="1"/>
    <x v="1"/>
    <x v="6"/>
    <x v="7"/>
    <x v="3"/>
    <x v="1"/>
    <n v="2932.541729465916"/>
  </r>
  <r>
    <x v="1"/>
    <x v="1"/>
    <x v="6"/>
    <x v="7"/>
    <x v="4"/>
    <x v="1"/>
    <n v="12.596400733959435"/>
  </r>
  <r>
    <x v="1"/>
    <x v="1"/>
    <x v="6"/>
    <x v="8"/>
    <x v="1"/>
    <x v="1"/>
    <n v="10.133000000000001"/>
  </r>
  <r>
    <x v="1"/>
    <x v="1"/>
    <x v="6"/>
    <x v="8"/>
    <x v="2"/>
    <x v="1"/>
    <n v="879.55447083409592"/>
  </r>
  <r>
    <x v="1"/>
    <x v="1"/>
    <x v="6"/>
    <x v="8"/>
    <x v="3"/>
    <x v="1"/>
    <n v="2782.1247000000008"/>
  </r>
  <r>
    <x v="1"/>
    <x v="1"/>
    <x v="6"/>
    <x v="8"/>
    <x v="4"/>
    <x v="1"/>
    <n v="88.080999999999989"/>
  </r>
  <r>
    <x v="1"/>
    <x v="1"/>
    <x v="7"/>
    <x v="0"/>
    <x v="0"/>
    <x v="0"/>
    <n v="24181.82"/>
  </r>
  <r>
    <x v="1"/>
    <x v="1"/>
    <x v="7"/>
    <x v="0"/>
    <x v="2"/>
    <x v="1"/>
    <n v="0.51854040000000001"/>
  </r>
  <r>
    <x v="1"/>
    <x v="1"/>
    <x v="7"/>
    <x v="0"/>
    <x v="3"/>
    <x v="1"/>
    <n v="373.60079400000006"/>
  </r>
  <r>
    <x v="1"/>
    <x v="1"/>
    <x v="7"/>
    <x v="0"/>
    <x v="4"/>
    <x v="1"/>
    <n v="28.913500000000003"/>
  </r>
  <r>
    <x v="1"/>
    <x v="1"/>
    <x v="7"/>
    <x v="1"/>
    <x v="1"/>
    <x v="1"/>
    <n v="21.550008964312589"/>
  </r>
  <r>
    <x v="1"/>
    <x v="1"/>
    <x v="7"/>
    <x v="1"/>
    <x v="2"/>
    <x v="1"/>
    <n v="1.4999999999999999E-2"/>
  </r>
  <r>
    <x v="1"/>
    <x v="1"/>
    <x v="7"/>
    <x v="1"/>
    <x v="3"/>
    <x v="1"/>
    <n v="203.67779999999999"/>
  </r>
  <r>
    <x v="1"/>
    <x v="1"/>
    <x v="7"/>
    <x v="1"/>
    <x v="4"/>
    <x v="1"/>
    <n v="100.26600000000001"/>
  </r>
  <r>
    <x v="1"/>
    <x v="1"/>
    <x v="7"/>
    <x v="2"/>
    <x v="0"/>
    <x v="0"/>
    <n v="142.36000000000001"/>
  </r>
  <r>
    <x v="1"/>
    <x v="1"/>
    <x v="7"/>
    <x v="2"/>
    <x v="1"/>
    <x v="1"/>
    <n v="13.6774"/>
  </r>
  <r>
    <x v="1"/>
    <x v="1"/>
    <x v="7"/>
    <x v="2"/>
    <x v="2"/>
    <x v="1"/>
    <n v="3.911"/>
  </r>
  <r>
    <x v="1"/>
    <x v="1"/>
    <x v="7"/>
    <x v="2"/>
    <x v="3"/>
    <x v="1"/>
    <n v="31.467799999999997"/>
  </r>
  <r>
    <x v="1"/>
    <x v="1"/>
    <x v="7"/>
    <x v="2"/>
    <x v="4"/>
    <x v="1"/>
    <n v="17.107199999999999"/>
  </r>
  <r>
    <x v="1"/>
    <x v="1"/>
    <x v="7"/>
    <x v="3"/>
    <x v="0"/>
    <x v="0"/>
    <n v="27711.11"/>
  </r>
  <r>
    <x v="1"/>
    <x v="1"/>
    <x v="7"/>
    <x v="3"/>
    <x v="1"/>
    <x v="1"/>
    <n v="0.88572000000000006"/>
  </r>
  <r>
    <x v="1"/>
    <x v="1"/>
    <x v="7"/>
    <x v="3"/>
    <x v="2"/>
    <x v="1"/>
    <n v="23.930000000000003"/>
  </r>
  <r>
    <x v="1"/>
    <x v="1"/>
    <x v="7"/>
    <x v="3"/>
    <x v="3"/>
    <x v="1"/>
    <n v="273.05438000000004"/>
  </r>
  <r>
    <x v="1"/>
    <x v="1"/>
    <x v="7"/>
    <x v="3"/>
    <x v="4"/>
    <x v="1"/>
    <n v="133.74397500000001"/>
  </r>
  <r>
    <x v="1"/>
    <x v="1"/>
    <x v="7"/>
    <x v="4"/>
    <x v="1"/>
    <x v="1"/>
    <n v="52.948465325064795"/>
  </r>
  <r>
    <x v="1"/>
    <x v="1"/>
    <x v="7"/>
    <x v="4"/>
    <x v="2"/>
    <x v="1"/>
    <n v="49.669965947795731"/>
  </r>
  <r>
    <x v="1"/>
    <x v="1"/>
    <x v="7"/>
    <x v="4"/>
    <x v="3"/>
    <x v="1"/>
    <n v="118.2051973808303"/>
  </r>
  <r>
    <x v="1"/>
    <x v="1"/>
    <x v="7"/>
    <x v="4"/>
    <x v="4"/>
    <x v="1"/>
    <n v="16.642836786050704"/>
  </r>
  <r>
    <x v="1"/>
    <x v="1"/>
    <x v="7"/>
    <x v="5"/>
    <x v="0"/>
    <x v="0"/>
    <n v="317.26"/>
  </r>
  <r>
    <x v="1"/>
    <x v="1"/>
    <x v="7"/>
    <x v="5"/>
    <x v="1"/>
    <x v="1"/>
    <n v="6.7768580451714779"/>
  </r>
  <r>
    <x v="1"/>
    <x v="1"/>
    <x v="7"/>
    <x v="5"/>
    <x v="2"/>
    <x v="1"/>
    <n v="571.85979571343421"/>
  </r>
  <r>
    <x v="1"/>
    <x v="1"/>
    <x v="7"/>
    <x v="5"/>
    <x v="3"/>
    <x v="1"/>
    <n v="4664.8936000000003"/>
  </r>
  <r>
    <x v="1"/>
    <x v="1"/>
    <x v="7"/>
    <x v="5"/>
    <x v="4"/>
    <x v="1"/>
    <n v="31.161999999999999"/>
  </r>
  <r>
    <x v="1"/>
    <x v="1"/>
    <x v="7"/>
    <x v="6"/>
    <x v="1"/>
    <x v="1"/>
    <n v="3.470495929370327"/>
  </r>
  <r>
    <x v="1"/>
    <x v="1"/>
    <x v="7"/>
    <x v="6"/>
    <x v="2"/>
    <x v="1"/>
    <n v="0.32452202977325273"/>
  </r>
  <r>
    <x v="1"/>
    <x v="1"/>
    <x v="7"/>
    <x v="6"/>
    <x v="3"/>
    <x v="1"/>
    <n v="113.08536812165583"/>
  </r>
  <r>
    <x v="1"/>
    <x v="1"/>
    <x v="7"/>
    <x v="6"/>
    <x v="4"/>
    <x v="1"/>
    <n v="0.9"/>
  </r>
  <r>
    <x v="1"/>
    <x v="1"/>
    <x v="7"/>
    <x v="7"/>
    <x v="1"/>
    <x v="1"/>
    <n v="184.87917486156385"/>
  </r>
  <r>
    <x v="1"/>
    <x v="1"/>
    <x v="7"/>
    <x v="7"/>
    <x v="2"/>
    <x v="1"/>
    <n v="509.41915"/>
  </r>
  <r>
    <x v="1"/>
    <x v="1"/>
    <x v="7"/>
    <x v="7"/>
    <x v="3"/>
    <x v="1"/>
    <n v="3236.7116499999993"/>
  </r>
  <r>
    <x v="1"/>
    <x v="1"/>
    <x v="7"/>
    <x v="7"/>
    <x v="4"/>
    <x v="1"/>
    <n v="9.7107823107884155"/>
  </r>
  <r>
    <x v="1"/>
    <x v="1"/>
    <x v="7"/>
    <x v="7"/>
    <x v="5"/>
    <x v="1"/>
    <n v="6.0876895863911784"/>
  </r>
  <r>
    <x v="1"/>
    <x v="1"/>
    <x v="7"/>
    <x v="8"/>
    <x v="1"/>
    <x v="1"/>
    <n v="12.571"/>
  </r>
  <r>
    <x v="1"/>
    <x v="1"/>
    <x v="7"/>
    <x v="8"/>
    <x v="2"/>
    <x v="1"/>
    <n v="247.37900000000002"/>
  </r>
  <r>
    <x v="1"/>
    <x v="1"/>
    <x v="7"/>
    <x v="8"/>
    <x v="3"/>
    <x v="1"/>
    <n v="756.96833333333382"/>
  </r>
  <r>
    <x v="1"/>
    <x v="1"/>
    <x v="7"/>
    <x v="8"/>
    <x v="4"/>
    <x v="1"/>
    <n v="57.356999999999999"/>
  </r>
  <r>
    <x v="1"/>
    <x v="1"/>
    <x v="8"/>
    <x v="0"/>
    <x v="1"/>
    <x v="1"/>
    <n v="1.587941932487703E-2"/>
  </r>
  <r>
    <x v="1"/>
    <x v="1"/>
    <x v="8"/>
    <x v="0"/>
    <x v="2"/>
    <x v="1"/>
    <n v="5.9253096000000003"/>
  </r>
  <r>
    <x v="1"/>
    <x v="1"/>
    <x v="8"/>
    <x v="0"/>
    <x v="3"/>
    <x v="1"/>
    <n v="476.17588199999994"/>
  </r>
  <r>
    <x v="1"/>
    <x v="1"/>
    <x v="8"/>
    <x v="0"/>
    <x v="4"/>
    <x v="1"/>
    <n v="20.173999999999999"/>
  </r>
  <r>
    <x v="1"/>
    <x v="1"/>
    <x v="8"/>
    <x v="0"/>
    <x v="5"/>
    <x v="1"/>
    <n v="2340.9173885037999"/>
  </r>
  <r>
    <x v="1"/>
    <x v="1"/>
    <x v="8"/>
    <x v="1"/>
    <x v="0"/>
    <x v="0"/>
    <n v="2378.3599999999997"/>
  </r>
  <r>
    <x v="1"/>
    <x v="1"/>
    <x v="8"/>
    <x v="1"/>
    <x v="1"/>
    <x v="1"/>
    <n v="45.972847122249682"/>
  </r>
  <r>
    <x v="1"/>
    <x v="1"/>
    <x v="8"/>
    <x v="1"/>
    <x v="2"/>
    <x v="1"/>
    <n v="0.14000000000000001"/>
  </r>
  <r>
    <x v="1"/>
    <x v="1"/>
    <x v="8"/>
    <x v="1"/>
    <x v="3"/>
    <x v="1"/>
    <n v="356.77980000000002"/>
  </r>
  <r>
    <x v="1"/>
    <x v="1"/>
    <x v="8"/>
    <x v="1"/>
    <x v="4"/>
    <x v="1"/>
    <n v="117.10000000000001"/>
  </r>
  <r>
    <x v="1"/>
    <x v="1"/>
    <x v="8"/>
    <x v="2"/>
    <x v="0"/>
    <x v="0"/>
    <n v="506.7"/>
  </r>
  <r>
    <x v="1"/>
    <x v="1"/>
    <x v="8"/>
    <x v="2"/>
    <x v="1"/>
    <x v="1"/>
    <n v="99.886600000000016"/>
  </r>
  <r>
    <x v="1"/>
    <x v="1"/>
    <x v="8"/>
    <x v="2"/>
    <x v="2"/>
    <x v="1"/>
    <n v="19.755000000000003"/>
  </r>
  <r>
    <x v="1"/>
    <x v="1"/>
    <x v="8"/>
    <x v="2"/>
    <x v="3"/>
    <x v="1"/>
    <n v="28.496000000000002"/>
  </r>
  <r>
    <x v="1"/>
    <x v="1"/>
    <x v="8"/>
    <x v="2"/>
    <x v="4"/>
    <x v="1"/>
    <n v="9.2014999999999993"/>
  </r>
  <r>
    <x v="1"/>
    <x v="1"/>
    <x v="8"/>
    <x v="3"/>
    <x v="1"/>
    <x v="1"/>
    <n v="610.38934000000006"/>
  </r>
  <r>
    <x v="1"/>
    <x v="1"/>
    <x v="8"/>
    <x v="3"/>
    <x v="2"/>
    <x v="1"/>
    <n v="42.663000000000004"/>
  </r>
  <r>
    <x v="1"/>
    <x v="1"/>
    <x v="8"/>
    <x v="3"/>
    <x v="3"/>
    <x v="1"/>
    <n v="210.79071999999996"/>
  </r>
  <r>
    <x v="1"/>
    <x v="1"/>
    <x v="8"/>
    <x v="3"/>
    <x v="4"/>
    <x v="1"/>
    <n v="60.081569999999999"/>
  </r>
  <r>
    <x v="1"/>
    <x v="1"/>
    <x v="8"/>
    <x v="4"/>
    <x v="1"/>
    <x v="1"/>
    <n v="140.10558874395872"/>
  </r>
  <r>
    <x v="1"/>
    <x v="1"/>
    <x v="8"/>
    <x v="4"/>
    <x v="2"/>
    <x v="1"/>
    <n v="52.770649871337127"/>
  </r>
  <r>
    <x v="1"/>
    <x v="1"/>
    <x v="8"/>
    <x v="4"/>
    <x v="3"/>
    <x v="1"/>
    <n v="196.61327086714999"/>
  </r>
  <r>
    <x v="1"/>
    <x v="1"/>
    <x v="8"/>
    <x v="5"/>
    <x v="1"/>
    <x v="1"/>
    <n v="2.5228898242951554"/>
  </r>
  <r>
    <x v="1"/>
    <x v="1"/>
    <x v="8"/>
    <x v="5"/>
    <x v="2"/>
    <x v="1"/>
    <n v="9.3320169269070714"/>
  </r>
  <r>
    <x v="1"/>
    <x v="1"/>
    <x v="8"/>
    <x v="5"/>
    <x v="3"/>
    <x v="1"/>
    <n v="98.778601899199259"/>
  </r>
  <r>
    <x v="1"/>
    <x v="1"/>
    <x v="8"/>
    <x v="5"/>
    <x v="4"/>
    <x v="1"/>
    <n v="61.110999999999997"/>
  </r>
  <r>
    <x v="1"/>
    <x v="1"/>
    <x v="8"/>
    <x v="6"/>
    <x v="1"/>
    <x v="1"/>
    <n v="2.7546304967473088"/>
  </r>
  <r>
    <x v="1"/>
    <x v="1"/>
    <x v="8"/>
    <x v="6"/>
    <x v="2"/>
    <x v="1"/>
    <n v="2.6456858590626933E-2"/>
  </r>
  <r>
    <x v="1"/>
    <x v="1"/>
    <x v="8"/>
    <x v="6"/>
    <x v="3"/>
    <x v="1"/>
    <n v="18.168613293237247"/>
  </r>
  <r>
    <x v="1"/>
    <x v="1"/>
    <x v="8"/>
    <x v="6"/>
    <x v="4"/>
    <x v="1"/>
    <n v="2.3185473702192954"/>
  </r>
  <r>
    <x v="1"/>
    <x v="1"/>
    <x v="8"/>
    <x v="7"/>
    <x v="1"/>
    <x v="1"/>
    <n v="2514.1899502308897"/>
  </r>
  <r>
    <x v="1"/>
    <x v="1"/>
    <x v="8"/>
    <x v="7"/>
    <x v="2"/>
    <x v="1"/>
    <n v="749.35362709832577"/>
  </r>
  <r>
    <x v="1"/>
    <x v="1"/>
    <x v="8"/>
    <x v="7"/>
    <x v="3"/>
    <x v="1"/>
    <n v="4042.7399603587223"/>
  </r>
  <r>
    <x v="1"/>
    <x v="1"/>
    <x v="8"/>
    <x v="7"/>
    <x v="4"/>
    <x v="1"/>
    <n v="1.6626121774129903"/>
  </r>
  <r>
    <x v="1"/>
    <x v="1"/>
    <x v="8"/>
    <x v="7"/>
    <x v="5"/>
    <x v="1"/>
    <n v="1.7999999999999999E-2"/>
  </r>
  <r>
    <x v="1"/>
    <x v="1"/>
    <x v="8"/>
    <x v="8"/>
    <x v="1"/>
    <x v="1"/>
    <n v="350.38900000000001"/>
  </r>
  <r>
    <x v="1"/>
    <x v="1"/>
    <x v="8"/>
    <x v="8"/>
    <x v="2"/>
    <x v="1"/>
    <n v="297.21885963556616"/>
  </r>
  <r>
    <x v="1"/>
    <x v="1"/>
    <x v="8"/>
    <x v="8"/>
    <x v="3"/>
    <x v="1"/>
    <n v="1193.8229000000001"/>
  </r>
  <r>
    <x v="1"/>
    <x v="1"/>
    <x v="8"/>
    <x v="8"/>
    <x v="4"/>
    <x v="1"/>
    <n v="13.898"/>
  </r>
  <r>
    <x v="1"/>
    <x v="1"/>
    <x v="8"/>
    <x v="8"/>
    <x v="5"/>
    <x v="1"/>
    <n v="0.219"/>
  </r>
  <r>
    <x v="1"/>
    <x v="1"/>
    <x v="9"/>
    <x v="0"/>
    <x v="0"/>
    <x v="0"/>
    <n v="858.89"/>
  </r>
  <r>
    <x v="1"/>
    <x v="1"/>
    <x v="9"/>
    <x v="0"/>
    <x v="1"/>
    <x v="1"/>
    <n v="0.35707431750243684"/>
  </r>
  <r>
    <x v="1"/>
    <x v="1"/>
    <x v="9"/>
    <x v="0"/>
    <x v="2"/>
    <x v="1"/>
    <n v="2.9338469999999996"/>
  </r>
  <r>
    <x v="1"/>
    <x v="1"/>
    <x v="9"/>
    <x v="0"/>
    <x v="3"/>
    <x v="1"/>
    <n v="1070.4861930000002"/>
  </r>
  <r>
    <x v="1"/>
    <x v="1"/>
    <x v="9"/>
    <x v="0"/>
    <x v="4"/>
    <x v="1"/>
    <n v="4.9840999999999998"/>
  </r>
  <r>
    <x v="1"/>
    <x v="1"/>
    <x v="9"/>
    <x v="0"/>
    <x v="5"/>
    <x v="1"/>
    <n v="2081.6350548493801"/>
  </r>
  <r>
    <x v="1"/>
    <x v="1"/>
    <x v="9"/>
    <x v="1"/>
    <x v="1"/>
    <x v="1"/>
    <n v="28.064281811280665"/>
  </r>
  <r>
    <x v="1"/>
    <x v="1"/>
    <x v="9"/>
    <x v="1"/>
    <x v="2"/>
    <x v="1"/>
    <n v="0.32100000000000001"/>
  </r>
  <r>
    <x v="1"/>
    <x v="1"/>
    <x v="9"/>
    <x v="1"/>
    <x v="3"/>
    <x v="1"/>
    <n v="114.17870000000001"/>
  </r>
  <r>
    <x v="1"/>
    <x v="1"/>
    <x v="9"/>
    <x v="1"/>
    <x v="4"/>
    <x v="1"/>
    <n v="0.372"/>
  </r>
  <r>
    <x v="1"/>
    <x v="1"/>
    <x v="9"/>
    <x v="1"/>
    <x v="5"/>
    <x v="1"/>
    <n v="516.32069999999999"/>
  </r>
  <r>
    <x v="1"/>
    <x v="1"/>
    <x v="9"/>
    <x v="2"/>
    <x v="1"/>
    <x v="1"/>
    <n v="11.9658"/>
  </r>
  <r>
    <x v="1"/>
    <x v="1"/>
    <x v="9"/>
    <x v="2"/>
    <x v="2"/>
    <x v="1"/>
    <n v="20.720000000000002"/>
  </r>
  <r>
    <x v="1"/>
    <x v="1"/>
    <x v="9"/>
    <x v="2"/>
    <x v="3"/>
    <x v="1"/>
    <n v="55.200599999999994"/>
  </r>
  <r>
    <x v="1"/>
    <x v="1"/>
    <x v="9"/>
    <x v="2"/>
    <x v="4"/>
    <x v="1"/>
    <n v="4.4470799999999997"/>
  </r>
  <r>
    <x v="1"/>
    <x v="1"/>
    <x v="9"/>
    <x v="2"/>
    <x v="5"/>
    <x v="1"/>
    <n v="41.119175000000006"/>
  </r>
  <r>
    <x v="1"/>
    <x v="1"/>
    <x v="9"/>
    <x v="3"/>
    <x v="1"/>
    <x v="1"/>
    <n v="1059.1226799999999"/>
  </r>
  <r>
    <x v="1"/>
    <x v="1"/>
    <x v="9"/>
    <x v="3"/>
    <x v="2"/>
    <x v="1"/>
    <n v="19.152000000000001"/>
  </r>
  <r>
    <x v="1"/>
    <x v="1"/>
    <x v="9"/>
    <x v="3"/>
    <x v="3"/>
    <x v="1"/>
    <n v="267.54997999999995"/>
  </r>
  <r>
    <x v="1"/>
    <x v="1"/>
    <x v="9"/>
    <x v="3"/>
    <x v="4"/>
    <x v="1"/>
    <n v="20.284089999999999"/>
  </r>
  <r>
    <x v="1"/>
    <x v="1"/>
    <x v="9"/>
    <x v="3"/>
    <x v="5"/>
    <x v="1"/>
    <n v="17.385884999999998"/>
  </r>
  <r>
    <x v="1"/>
    <x v="1"/>
    <x v="9"/>
    <x v="4"/>
    <x v="1"/>
    <x v="1"/>
    <n v="2979.0419897596357"/>
  </r>
  <r>
    <x v="1"/>
    <x v="1"/>
    <x v="9"/>
    <x v="4"/>
    <x v="2"/>
    <x v="1"/>
    <n v="41.853330650695504"/>
  </r>
  <r>
    <x v="1"/>
    <x v="1"/>
    <x v="9"/>
    <x v="4"/>
    <x v="3"/>
    <x v="1"/>
    <n v="514.91792031842351"/>
  </r>
  <r>
    <x v="1"/>
    <x v="1"/>
    <x v="9"/>
    <x v="5"/>
    <x v="0"/>
    <x v="0"/>
    <n v="9.7050000000000001"/>
  </r>
  <r>
    <x v="1"/>
    <x v="1"/>
    <x v="9"/>
    <x v="5"/>
    <x v="1"/>
    <x v="1"/>
    <n v="401.75023385499975"/>
  </r>
  <r>
    <x v="1"/>
    <x v="1"/>
    <x v="9"/>
    <x v="5"/>
    <x v="2"/>
    <x v="1"/>
    <n v="12.45948815889256"/>
  </r>
  <r>
    <x v="1"/>
    <x v="1"/>
    <x v="9"/>
    <x v="5"/>
    <x v="3"/>
    <x v="1"/>
    <n v="138.12862511085788"/>
  </r>
  <r>
    <x v="1"/>
    <x v="1"/>
    <x v="9"/>
    <x v="5"/>
    <x v="4"/>
    <x v="1"/>
    <n v="30.49"/>
  </r>
  <r>
    <x v="1"/>
    <x v="1"/>
    <x v="9"/>
    <x v="5"/>
    <x v="5"/>
    <x v="1"/>
    <n v="9.89"/>
  </r>
  <r>
    <x v="1"/>
    <x v="1"/>
    <x v="9"/>
    <x v="6"/>
    <x v="1"/>
    <x v="1"/>
    <n v="55.74951858932404"/>
  </r>
  <r>
    <x v="1"/>
    <x v="1"/>
    <x v="9"/>
    <x v="6"/>
    <x v="2"/>
    <x v="1"/>
    <n v="0.91001141255852769"/>
  </r>
  <r>
    <x v="1"/>
    <x v="1"/>
    <x v="9"/>
    <x v="6"/>
    <x v="3"/>
    <x v="1"/>
    <n v="31.081573339457442"/>
  </r>
  <r>
    <x v="1"/>
    <x v="1"/>
    <x v="9"/>
    <x v="6"/>
    <x v="5"/>
    <x v="1"/>
    <n v="0.63336381029893873"/>
  </r>
  <r>
    <x v="1"/>
    <x v="1"/>
    <x v="9"/>
    <x v="7"/>
    <x v="1"/>
    <x v="1"/>
    <n v="6461.9549363848355"/>
  </r>
  <r>
    <x v="1"/>
    <x v="1"/>
    <x v="9"/>
    <x v="7"/>
    <x v="2"/>
    <x v="1"/>
    <n v="187.50726121783899"/>
  </r>
  <r>
    <x v="1"/>
    <x v="1"/>
    <x v="9"/>
    <x v="7"/>
    <x v="3"/>
    <x v="1"/>
    <n v="2652.7235000000005"/>
  </r>
  <r>
    <x v="1"/>
    <x v="1"/>
    <x v="9"/>
    <x v="7"/>
    <x v="4"/>
    <x v="1"/>
    <n v="2.8253568605477075"/>
  </r>
  <r>
    <x v="1"/>
    <x v="1"/>
    <x v="9"/>
    <x v="7"/>
    <x v="5"/>
    <x v="1"/>
    <n v="5.7410019166347217"/>
  </r>
  <r>
    <x v="1"/>
    <x v="1"/>
    <x v="9"/>
    <x v="8"/>
    <x v="1"/>
    <x v="1"/>
    <n v="1874.7575000000002"/>
  </r>
  <r>
    <x v="1"/>
    <x v="1"/>
    <x v="9"/>
    <x v="8"/>
    <x v="2"/>
    <x v="1"/>
    <n v="31.132448560031563"/>
  </r>
  <r>
    <x v="1"/>
    <x v="1"/>
    <x v="9"/>
    <x v="8"/>
    <x v="3"/>
    <x v="1"/>
    <n v="280.09065453177431"/>
  </r>
  <r>
    <x v="1"/>
    <x v="1"/>
    <x v="9"/>
    <x v="8"/>
    <x v="4"/>
    <x v="1"/>
    <n v="46.611999999999995"/>
  </r>
  <r>
    <x v="1"/>
    <x v="1"/>
    <x v="9"/>
    <x v="8"/>
    <x v="5"/>
    <x v="1"/>
    <n v="12.133525013913383"/>
  </r>
  <r>
    <x v="1"/>
    <x v="1"/>
    <x v="10"/>
    <x v="0"/>
    <x v="0"/>
    <x v="0"/>
    <n v="12608.95"/>
  </r>
  <r>
    <x v="1"/>
    <x v="1"/>
    <x v="10"/>
    <x v="0"/>
    <x v="1"/>
    <x v="1"/>
    <n v="2108.0573485204791"/>
  </r>
  <r>
    <x v="1"/>
    <x v="1"/>
    <x v="10"/>
    <x v="0"/>
    <x v="2"/>
    <x v="1"/>
    <n v="0.18194399999999997"/>
  </r>
  <r>
    <x v="1"/>
    <x v="1"/>
    <x v="10"/>
    <x v="0"/>
    <x v="3"/>
    <x v="1"/>
    <n v="285.93159000000003"/>
  </r>
  <r>
    <x v="1"/>
    <x v="1"/>
    <x v="10"/>
    <x v="0"/>
    <x v="4"/>
    <x v="1"/>
    <n v="5.7546500000000007"/>
  </r>
  <r>
    <x v="1"/>
    <x v="1"/>
    <x v="10"/>
    <x v="0"/>
    <x v="5"/>
    <x v="1"/>
    <n v="2681.2471874536795"/>
  </r>
  <r>
    <x v="1"/>
    <x v="1"/>
    <x v="10"/>
    <x v="1"/>
    <x v="1"/>
    <x v="1"/>
    <n v="1274.9373400529314"/>
  </r>
  <r>
    <x v="1"/>
    <x v="1"/>
    <x v="10"/>
    <x v="1"/>
    <x v="2"/>
    <x v="1"/>
    <n v="0.20100000000000001"/>
  </r>
  <r>
    <x v="1"/>
    <x v="1"/>
    <x v="10"/>
    <x v="1"/>
    <x v="3"/>
    <x v="1"/>
    <n v="383.7978"/>
  </r>
  <r>
    <x v="1"/>
    <x v="1"/>
    <x v="10"/>
    <x v="1"/>
    <x v="4"/>
    <x v="1"/>
    <n v="52.935499999999998"/>
  </r>
  <r>
    <x v="1"/>
    <x v="1"/>
    <x v="10"/>
    <x v="1"/>
    <x v="5"/>
    <x v="1"/>
    <n v="695.2124"/>
  </r>
  <r>
    <x v="1"/>
    <x v="1"/>
    <x v="10"/>
    <x v="2"/>
    <x v="1"/>
    <x v="1"/>
    <n v="591.41838133597457"/>
  </r>
  <r>
    <x v="1"/>
    <x v="1"/>
    <x v="10"/>
    <x v="2"/>
    <x v="2"/>
    <x v="1"/>
    <n v="23.425999999999998"/>
  </r>
  <r>
    <x v="1"/>
    <x v="1"/>
    <x v="10"/>
    <x v="2"/>
    <x v="3"/>
    <x v="1"/>
    <n v="28.067"/>
  </r>
  <r>
    <x v="1"/>
    <x v="1"/>
    <x v="10"/>
    <x v="2"/>
    <x v="4"/>
    <x v="1"/>
    <n v="3.6588750000000005"/>
  </r>
  <r>
    <x v="1"/>
    <x v="1"/>
    <x v="10"/>
    <x v="2"/>
    <x v="5"/>
    <x v="1"/>
    <n v="987.75232999999992"/>
  </r>
  <r>
    <x v="1"/>
    <x v="1"/>
    <x v="10"/>
    <x v="3"/>
    <x v="1"/>
    <x v="1"/>
    <n v="2026.5784999999998"/>
  </r>
  <r>
    <x v="1"/>
    <x v="1"/>
    <x v="10"/>
    <x v="3"/>
    <x v="2"/>
    <x v="1"/>
    <n v="15.013"/>
  </r>
  <r>
    <x v="1"/>
    <x v="1"/>
    <x v="10"/>
    <x v="3"/>
    <x v="3"/>
    <x v="1"/>
    <n v="169.54942"/>
  </r>
  <r>
    <x v="1"/>
    <x v="1"/>
    <x v="10"/>
    <x v="3"/>
    <x v="4"/>
    <x v="1"/>
    <n v="6.9014349999999993"/>
  </r>
  <r>
    <x v="1"/>
    <x v="1"/>
    <x v="10"/>
    <x v="3"/>
    <x v="5"/>
    <x v="1"/>
    <n v="457.08750500000002"/>
  </r>
  <r>
    <x v="1"/>
    <x v="1"/>
    <x v="10"/>
    <x v="4"/>
    <x v="1"/>
    <x v="1"/>
    <n v="6571.0517847580686"/>
  </r>
  <r>
    <x v="1"/>
    <x v="1"/>
    <x v="10"/>
    <x v="4"/>
    <x v="2"/>
    <x v="1"/>
    <n v="6.886036632230258E-2"/>
  </r>
  <r>
    <x v="1"/>
    <x v="1"/>
    <x v="10"/>
    <x v="4"/>
    <x v="3"/>
    <x v="1"/>
    <n v="123.49532808029392"/>
  </r>
  <r>
    <x v="1"/>
    <x v="1"/>
    <x v="10"/>
    <x v="4"/>
    <x v="4"/>
    <x v="1"/>
    <n v="1.1531899103416505"/>
  </r>
  <r>
    <x v="1"/>
    <x v="1"/>
    <x v="10"/>
    <x v="4"/>
    <x v="5"/>
    <x v="1"/>
    <n v="102.75387775000002"/>
  </r>
  <r>
    <x v="1"/>
    <x v="1"/>
    <x v="10"/>
    <x v="5"/>
    <x v="1"/>
    <x v="1"/>
    <n v="2773.321924593919"/>
  </r>
  <r>
    <x v="1"/>
    <x v="1"/>
    <x v="10"/>
    <x v="5"/>
    <x v="2"/>
    <x v="1"/>
    <n v="521.21349112550456"/>
  </r>
  <r>
    <x v="1"/>
    <x v="1"/>
    <x v="10"/>
    <x v="5"/>
    <x v="3"/>
    <x v="1"/>
    <n v="1283.766475737129"/>
  </r>
  <r>
    <x v="1"/>
    <x v="1"/>
    <x v="10"/>
    <x v="5"/>
    <x v="4"/>
    <x v="1"/>
    <n v="0.35899999999999999"/>
  </r>
  <r>
    <x v="1"/>
    <x v="1"/>
    <x v="10"/>
    <x v="5"/>
    <x v="5"/>
    <x v="1"/>
    <n v="47.352633984831471"/>
  </r>
  <r>
    <x v="1"/>
    <x v="1"/>
    <x v="10"/>
    <x v="6"/>
    <x v="0"/>
    <x v="1"/>
    <n v="20"/>
  </r>
  <r>
    <x v="1"/>
    <x v="1"/>
    <x v="10"/>
    <x v="6"/>
    <x v="1"/>
    <x v="1"/>
    <n v="2173.1380755813439"/>
  </r>
  <r>
    <x v="1"/>
    <x v="1"/>
    <x v="10"/>
    <x v="6"/>
    <x v="2"/>
    <x v="1"/>
    <n v="100.45714896742106"/>
  </r>
  <r>
    <x v="1"/>
    <x v="1"/>
    <x v="10"/>
    <x v="6"/>
    <x v="3"/>
    <x v="1"/>
    <n v="1321.4070598727578"/>
  </r>
  <r>
    <x v="1"/>
    <x v="1"/>
    <x v="10"/>
    <x v="6"/>
    <x v="4"/>
    <x v="1"/>
    <n v="0.84679810785241272"/>
  </r>
  <r>
    <x v="1"/>
    <x v="1"/>
    <x v="10"/>
    <x v="6"/>
    <x v="5"/>
    <x v="1"/>
    <n v="337.31616012053206"/>
  </r>
  <r>
    <x v="1"/>
    <x v="1"/>
    <x v="10"/>
    <x v="7"/>
    <x v="1"/>
    <x v="1"/>
    <n v="4659.1856000000016"/>
  </r>
  <r>
    <x v="1"/>
    <x v="1"/>
    <x v="10"/>
    <x v="7"/>
    <x v="2"/>
    <x v="1"/>
    <n v="293.94299999999998"/>
  </r>
  <r>
    <x v="1"/>
    <x v="1"/>
    <x v="10"/>
    <x v="7"/>
    <x v="3"/>
    <x v="1"/>
    <n v="1685.7861999999996"/>
  </r>
  <r>
    <x v="1"/>
    <x v="1"/>
    <x v="10"/>
    <x v="7"/>
    <x v="4"/>
    <x v="1"/>
    <n v="1.7896383489858736"/>
  </r>
  <r>
    <x v="1"/>
    <x v="1"/>
    <x v="10"/>
    <x v="7"/>
    <x v="5"/>
    <x v="1"/>
    <n v="774.32644204165285"/>
  </r>
  <r>
    <x v="1"/>
    <x v="1"/>
    <x v="10"/>
    <x v="8"/>
    <x v="1"/>
    <x v="1"/>
    <n v="6531.5009199800015"/>
  </r>
  <r>
    <x v="1"/>
    <x v="1"/>
    <x v="10"/>
    <x v="8"/>
    <x v="2"/>
    <x v="1"/>
    <n v="586.63985617410253"/>
  </r>
  <r>
    <x v="1"/>
    <x v="1"/>
    <x v="10"/>
    <x v="8"/>
    <x v="3"/>
    <x v="1"/>
    <n v="989.34769999999992"/>
  </r>
  <r>
    <x v="1"/>
    <x v="1"/>
    <x v="10"/>
    <x v="8"/>
    <x v="4"/>
    <x v="1"/>
    <n v="35.31"/>
  </r>
  <r>
    <x v="1"/>
    <x v="1"/>
    <x v="10"/>
    <x v="8"/>
    <x v="5"/>
    <x v="1"/>
    <n v="248.21422219999997"/>
  </r>
  <r>
    <x v="1"/>
    <x v="1"/>
    <x v="11"/>
    <x v="0"/>
    <x v="1"/>
    <x v="1"/>
    <n v="1646.0094588817478"/>
  </r>
  <r>
    <x v="1"/>
    <x v="1"/>
    <x v="11"/>
    <x v="0"/>
    <x v="2"/>
    <x v="1"/>
    <n v="1.3115129999999999"/>
  </r>
  <r>
    <x v="1"/>
    <x v="1"/>
    <x v="11"/>
    <x v="0"/>
    <x v="3"/>
    <x v="1"/>
    <n v="82.918395000000004"/>
  </r>
  <r>
    <x v="1"/>
    <x v="1"/>
    <x v="11"/>
    <x v="0"/>
    <x v="4"/>
    <x v="1"/>
    <n v="1.5103000000000002"/>
  </r>
  <r>
    <x v="1"/>
    <x v="1"/>
    <x v="11"/>
    <x v="0"/>
    <x v="5"/>
    <x v="1"/>
    <n v="4175.4719529193799"/>
  </r>
  <r>
    <x v="1"/>
    <x v="1"/>
    <x v="11"/>
    <x v="1"/>
    <x v="1"/>
    <x v="1"/>
    <n v="288.90352854872219"/>
  </r>
  <r>
    <x v="1"/>
    <x v="1"/>
    <x v="11"/>
    <x v="1"/>
    <x v="3"/>
    <x v="1"/>
    <n v="557.69260000000008"/>
  </r>
  <r>
    <x v="1"/>
    <x v="1"/>
    <x v="11"/>
    <x v="1"/>
    <x v="4"/>
    <x v="1"/>
    <n v="1.125"/>
  </r>
  <r>
    <x v="1"/>
    <x v="1"/>
    <x v="11"/>
    <x v="1"/>
    <x v="5"/>
    <x v="1"/>
    <n v="4300.5996999999998"/>
  </r>
  <r>
    <x v="1"/>
    <x v="1"/>
    <x v="11"/>
    <x v="2"/>
    <x v="1"/>
    <x v="1"/>
    <n v="246.55637313319102"/>
  </r>
  <r>
    <x v="1"/>
    <x v="1"/>
    <x v="11"/>
    <x v="2"/>
    <x v="2"/>
    <x v="1"/>
    <n v="46.198999999999998"/>
  </r>
  <r>
    <x v="1"/>
    <x v="1"/>
    <x v="11"/>
    <x v="2"/>
    <x v="3"/>
    <x v="1"/>
    <n v="91.613599999999991"/>
  </r>
  <r>
    <x v="1"/>
    <x v="1"/>
    <x v="11"/>
    <x v="2"/>
    <x v="4"/>
    <x v="1"/>
    <n v="0.26400000000000001"/>
  </r>
  <r>
    <x v="1"/>
    <x v="1"/>
    <x v="11"/>
    <x v="2"/>
    <x v="5"/>
    <x v="1"/>
    <n v="3720.9593349999996"/>
  </r>
  <r>
    <x v="1"/>
    <x v="1"/>
    <x v="11"/>
    <x v="3"/>
    <x v="1"/>
    <x v="1"/>
    <n v="552.38919999999996"/>
  </r>
  <r>
    <x v="1"/>
    <x v="1"/>
    <x v="11"/>
    <x v="3"/>
    <x v="2"/>
    <x v="1"/>
    <n v="131.44499999999999"/>
  </r>
  <r>
    <x v="1"/>
    <x v="1"/>
    <x v="11"/>
    <x v="3"/>
    <x v="3"/>
    <x v="1"/>
    <n v="155.71891999999997"/>
  </r>
  <r>
    <x v="1"/>
    <x v="1"/>
    <x v="11"/>
    <x v="3"/>
    <x v="4"/>
    <x v="1"/>
    <n v="9.1566500000000008"/>
  </r>
  <r>
    <x v="1"/>
    <x v="1"/>
    <x v="11"/>
    <x v="3"/>
    <x v="5"/>
    <x v="1"/>
    <n v="3131.1297400000003"/>
  </r>
  <r>
    <x v="1"/>
    <x v="1"/>
    <x v="11"/>
    <x v="4"/>
    <x v="1"/>
    <x v="1"/>
    <n v="3265.6441601020047"/>
  </r>
  <r>
    <x v="1"/>
    <x v="1"/>
    <x v="11"/>
    <x v="4"/>
    <x v="2"/>
    <x v="1"/>
    <n v="1.0978309830812811"/>
  </r>
  <r>
    <x v="1"/>
    <x v="1"/>
    <x v="11"/>
    <x v="4"/>
    <x v="3"/>
    <x v="1"/>
    <n v="47.748970018622963"/>
  </r>
  <r>
    <x v="1"/>
    <x v="1"/>
    <x v="11"/>
    <x v="4"/>
    <x v="4"/>
    <x v="1"/>
    <n v="1.6001150667051702"/>
  </r>
  <r>
    <x v="1"/>
    <x v="1"/>
    <x v="11"/>
    <x v="4"/>
    <x v="5"/>
    <x v="1"/>
    <n v="932.83686752000006"/>
  </r>
  <r>
    <x v="1"/>
    <x v="1"/>
    <x v="11"/>
    <x v="5"/>
    <x v="1"/>
    <x v="1"/>
    <n v="894.2913601524956"/>
  </r>
  <r>
    <x v="1"/>
    <x v="1"/>
    <x v="11"/>
    <x v="5"/>
    <x v="2"/>
    <x v="1"/>
    <n v="813.73837047544521"/>
  </r>
  <r>
    <x v="1"/>
    <x v="1"/>
    <x v="11"/>
    <x v="5"/>
    <x v="3"/>
    <x v="1"/>
    <n v="1284.5083747189406"/>
  </r>
  <r>
    <x v="1"/>
    <x v="1"/>
    <x v="11"/>
    <x v="5"/>
    <x v="4"/>
    <x v="1"/>
    <n v="3.39"/>
  </r>
  <r>
    <x v="1"/>
    <x v="1"/>
    <x v="11"/>
    <x v="5"/>
    <x v="5"/>
    <x v="1"/>
    <n v="1924.58622082948"/>
  </r>
  <r>
    <x v="1"/>
    <x v="1"/>
    <x v="11"/>
    <x v="6"/>
    <x v="1"/>
    <x v="1"/>
    <n v="1067.7764776752588"/>
  </r>
  <r>
    <x v="1"/>
    <x v="1"/>
    <x v="11"/>
    <x v="6"/>
    <x v="2"/>
    <x v="1"/>
    <n v="4.75"/>
  </r>
  <r>
    <x v="1"/>
    <x v="1"/>
    <x v="11"/>
    <x v="6"/>
    <x v="3"/>
    <x v="1"/>
    <n v="5.4171727648936594"/>
  </r>
  <r>
    <x v="1"/>
    <x v="1"/>
    <x v="11"/>
    <x v="6"/>
    <x v="4"/>
    <x v="1"/>
    <n v="1.2E-2"/>
  </r>
  <r>
    <x v="1"/>
    <x v="1"/>
    <x v="11"/>
    <x v="6"/>
    <x v="5"/>
    <x v="1"/>
    <n v="4882.9694079999999"/>
  </r>
  <r>
    <x v="1"/>
    <x v="1"/>
    <x v="11"/>
    <x v="7"/>
    <x v="1"/>
    <x v="1"/>
    <n v="5322.0675000000037"/>
  </r>
  <r>
    <x v="1"/>
    <x v="1"/>
    <x v="11"/>
    <x v="7"/>
    <x v="2"/>
    <x v="1"/>
    <n v="536.20958813433379"/>
  </r>
  <r>
    <x v="1"/>
    <x v="1"/>
    <x v="11"/>
    <x v="7"/>
    <x v="3"/>
    <x v="1"/>
    <n v="1328.7397674555862"/>
  </r>
  <r>
    <x v="1"/>
    <x v="1"/>
    <x v="11"/>
    <x v="7"/>
    <x v="4"/>
    <x v="1"/>
    <n v="2.2093016052403129"/>
  </r>
  <r>
    <x v="1"/>
    <x v="1"/>
    <x v="11"/>
    <x v="7"/>
    <x v="5"/>
    <x v="1"/>
    <n v="2707.1921163509928"/>
  </r>
  <r>
    <x v="1"/>
    <x v="1"/>
    <x v="11"/>
    <x v="8"/>
    <x v="1"/>
    <x v="1"/>
    <n v="2439.9870000000001"/>
  </r>
  <r>
    <x v="1"/>
    <x v="1"/>
    <x v="11"/>
    <x v="8"/>
    <x v="2"/>
    <x v="1"/>
    <n v="1221.7917712833316"/>
  </r>
  <r>
    <x v="1"/>
    <x v="1"/>
    <x v="11"/>
    <x v="8"/>
    <x v="3"/>
    <x v="1"/>
    <n v="2447.7152000000001"/>
  </r>
  <r>
    <x v="1"/>
    <x v="1"/>
    <x v="11"/>
    <x v="8"/>
    <x v="4"/>
    <x v="1"/>
    <n v="2.2330000000000001"/>
  </r>
  <r>
    <x v="1"/>
    <x v="1"/>
    <x v="11"/>
    <x v="8"/>
    <x v="5"/>
    <x v="1"/>
    <n v="2890.7282358450002"/>
  </r>
  <r>
    <x v="2"/>
    <x v="0"/>
    <x v="0"/>
    <x v="0"/>
    <x v="0"/>
    <x v="1"/>
    <n v="67.924000000000007"/>
  </r>
  <r>
    <x v="2"/>
    <x v="0"/>
    <x v="0"/>
    <x v="0"/>
    <x v="0"/>
    <x v="0"/>
    <n v="51396.75"/>
  </r>
  <r>
    <x v="2"/>
    <x v="0"/>
    <x v="0"/>
    <x v="0"/>
    <x v="1"/>
    <x v="1"/>
    <n v="137.03814168443066"/>
  </r>
  <r>
    <x v="2"/>
    <x v="0"/>
    <x v="0"/>
    <x v="0"/>
    <x v="2"/>
    <x v="1"/>
    <n v="1641.4894826"/>
  </r>
  <r>
    <x v="2"/>
    <x v="0"/>
    <x v="0"/>
    <x v="0"/>
    <x v="3"/>
    <x v="1"/>
    <n v="2998.8998680000004"/>
  </r>
  <r>
    <x v="2"/>
    <x v="0"/>
    <x v="0"/>
    <x v="0"/>
    <x v="4"/>
    <x v="1"/>
    <n v="11.370700000000003"/>
  </r>
  <r>
    <x v="2"/>
    <x v="0"/>
    <x v="0"/>
    <x v="0"/>
    <x v="5"/>
    <x v="1"/>
    <n v="825.19961999999998"/>
  </r>
  <r>
    <x v="2"/>
    <x v="0"/>
    <x v="0"/>
    <x v="1"/>
    <x v="0"/>
    <x v="1"/>
    <n v="42.246000000000002"/>
  </r>
  <r>
    <x v="2"/>
    <x v="0"/>
    <x v="0"/>
    <x v="1"/>
    <x v="0"/>
    <x v="0"/>
    <n v="4338.08"/>
  </r>
  <r>
    <x v="2"/>
    <x v="0"/>
    <x v="0"/>
    <x v="1"/>
    <x v="1"/>
    <x v="1"/>
    <n v="12.46436017495731"/>
  </r>
  <r>
    <x v="2"/>
    <x v="0"/>
    <x v="0"/>
    <x v="1"/>
    <x v="2"/>
    <x v="1"/>
    <n v="3961.8399999999997"/>
  </r>
  <r>
    <x v="2"/>
    <x v="0"/>
    <x v="0"/>
    <x v="1"/>
    <x v="3"/>
    <x v="1"/>
    <n v="5713.8339999999998"/>
  </r>
  <r>
    <x v="2"/>
    <x v="0"/>
    <x v="0"/>
    <x v="1"/>
    <x v="4"/>
    <x v="1"/>
    <n v="22.018000000000001"/>
  </r>
  <r>
    <x v="2"/>
    <x v="0"/>
    <x v="0"/>
    <x v="1"/>
    <x v="5"/>
    <x v="1"/>
    <n v="831.94600000000003"/>
  </r>
  <r>
    <x v="2"/>
    <x v="0"/>
    <x v="0"/>
    <x v="2"/>
    <x v="0"/>
    <x v="1"/>
    <n v="1442.0500000000002"/>
  </r>
  <r>
    <x v="2"/>
    <x v="0"/>
    <x v="0"/>
    <x v="2"/>
    <x v="0"/>
    <x v="0"/>
    <n v="105.19"/>
  </r>
  <r>
    <x v="2"/>
    <x v="0"/>
    <x v="0"/>
    <x v="2"/>
    <x v="1"/>
    <x v="1"/>
    <n v="41.466999999999999"/>
  </r>
  <r>
    <x v="2"/>
    <x v="0"/>
    <x v="0"/>
    <x v="2"/>
    <x v="2"/>
    <x v="1"/>
    <n v="761.71800000000007"/>
  </r>
  <r>
    <x v="2"/>
    <x v="0"/>
    <x v="0"/>
    <x v="2"/>
    <x v="3"/>
    <x v="1"/>
    <n v="163.87020000000001"/>
  </r>
  <r>
    <x v="2"/>
    <x v="0"/>
    <x v="0"/>
    <x v="2"/>
    <x v="4"/>
    <x v="1"/>
    <n v="7.7275000000000009"/>
  </r>
  <r>
    <x v="2"/>
    <x v="0"/>
    <x v="0"/>
    <x v="2"/>
    <x v="5"/>
    <x v="1"/>
    <n v="1688.1599999999994"/>
  </r>
  <r>
    <x v="2"/>
    <x v="0"/>
    <x v="0"/>
    <x v="3"/>
    <x v="0"/>
    <x v="1"/>
    <n v="80.350000000000009"/>
  </r>
  <r>
    <x v="2"/>
    <x v="0"/>
    <x v="0"/>
    <x v="3"/>
    <x v="0"/>
    <x v="0"/>
    <n v="15535.04"/>
  </r>
  <r>
    <x v="2"/>
    <x v="0"/>
    <x v="0"/>
    <x v="3"/>
    <x v="1"/>
    <x v="1"/>
    <n v="99.084239999999994"/>
  </r>
  <r>
    <x v="2"/>
    <x v="0"/>
    <x v="0"/>
    <x v="3"/>
    <x v="2"/>
    <x v="1"/>
    <n v="270.75400000000002"/>
  </r>
  <r>
    <x v="2"/>
    <x v="0"/>
    <x v="0"/>
    <x v="3"/>
    <x v="3"/>
    <x v="1"/>
    <n v="85.348400000000012"/>
  </r>
  <r>
    <x v="2"/>
    <x v="0"/>
    <x v="0"/>
    <x v="3"/>
    <x v="4"/>
    <x v="1"/>
    <n v="8.628169999999999"/>
  </r>
  <r>
    <x v="2"/>
    <x v="0"/>
    <x v="0"/>
    <x v="3"/>
    <x v="5"/>
    <x v="1"/>
    <n v="773.8599999999999"/>
  </r>
  <r>
    <x v="2"/>
    <x v="0"/>
    <x v="0"/>
    <x v="4"/>
    <x v="0"/>
    <x v="1"/>
    <n v="62.593000000000004"/>
  </r>
  <r>
    <x v="2"/>
    <x v="0"/>
    <x v="0"/>
    <x v="4"/>
    <x v="0"/>
    <x v="0"/>
    <n v="90915.676999999996"/>
  </r>
  <r>
    <x v="2"/>
    <x v="0"/>
    <x v="0"/>
    <x v="4"/>
    <x v="1"/>
    <x v="1"/>
    <n v="198.37861078194513"/>
  </r>
  <r>
    <x v="2"/>
    <x v="0"/>
    <x v="0"/>
    <x v="4"/>
    <x v="2"/>
    <x v="1"/>
    <n v="739.5264454922368"/>
  </r>
  <r>
    <x v="2"/>
    <x v="0"/>
    <x v="0"/>
    <x v="4"/>
    <x v="3"/>
    <x v="1"/>
    <n v="44.673262856087796"/>
  </r>
  <r>
    <x v="2"/>
    <x v="0"/>
    <x v="0"/>
    <x v="4"/>
    <x v="4"/>
    <x v="1"/>
    <n v="33.111664012669515"/>
  </r>
  <r>
    <x v="2"/>
    <x v="0"/>
    <x v="0"/>
    <x v="4"/>
    <x v="5"/>
    <x v="1"/>
    <n v="607.77591300000006"/>
  </r>
  <r>
    <x v="2"/>
    <x v="0"/>
    <x v="0"/>
    <x v="5"/>
    <x v="0"/>
    <x v="1"/>
    <n v="0.11799999999999999"/>
  </r>
  <r>
    <x v="2"/>
    <x v="0"/>
    <x v="0"/>
    <x v="5"/>
    <x v="0"/>
    <x v="0"/>
    <n v="3799.0200000000004"/>
  </r>
  <r>
    <x v="2"/>
    <x v="0"/>
    <x v="0"/>
    <x v="5"/>
    <x v="1"/>
    <x v="1"/>
    <n v="571.81570145283911"/>
  </r>
  <r>
    <x v="2"/>
    <x v="0"/>
    <x v="0"/>
    <x v="5"/>
    <x v="2"/>
    <x v="1"/>
    <n v="22.38927195691852"/>
  </r>
  <r>
    <x v="2"/>
    <x v="0"/>
    <x v="0"/>
    <x v="5"/>
    <x v="3"/>
    <x v="1"/>
    <n v="2.0289999999999999"/>
  </r>
  <r>
    <x v="2"/>
    <x v="0"/>
    <x v="0"/>
    <x v="5"/>
    <x v="4"/>
    <x v="1"/>
    <n v="3.1040000000000001"/>
  </r>
  <r>
    <x v="2"/>
    <x v="0"/>
    <x v="0"/>
    <x v="5"/>
    <x v="5"/>
    <x v="1"/>
    <n v="435.26650000000001"/>
  </r>
  <r>
    <x v="2"/>
    <x v="0"/>
    <x v="0"/>
    <x v="6"/>
    <x v="0"/>
    <x v="1"/>
    <n v="73.527000000000001"/>
  </r>
  <r>
    <x v="2"/>
    <x v="0"/>
    <x v="0"/>
    <x v="6"/>
    <x v="1"/>
    <x v="1"/>
    <n v="55.472300193560343"/>
  </r>
  <r>
    <x v="2"/>
    <x v="0"/>
    <x v="0"/>
    <x v="6"/>
    <x v="2"/>
    <x v="1"/>
    <n v="6478.6789886828565"/>
  </r>
  <r>
    <x v="2"/>
    <x v="0"/>
    <x v="0"/>
    <x v="6"/>
    <x v="3"/>
    <x v="1"/>
    <n v="5666.3471431016624"/>
  </r>
  <r>
    <x v="2"/>
    <x v="0"/>
    <x v="0"/>
    <x v="6"/>
    <x v="4"/>
    <x v="1"/>
    <n v="9.782"/>
  </r>
  <r>
    <x v="2"/>
    <x v="0"/>
    <x v="0"/>
    <x v="6"/>
    <x v="5"/>
    <x v="1"/>
    <n v="144.46"/>
  </r>
  <r>
    <x v="2"/>
    <x v="0"/>
    <x v="0"/>
    <x v="7"/>
    <x v="1"/>
    <x v="1"/>
    <n v="1646.7213750203209"/>
  </r>
  <r>
    <x v="2"/>
    <x v="0"/>
    <x v="0"/>
    <x v="7"/>
    <x v="2"/>
    <x v="1"/>
    <n v="5380.1979999999994"/>
  </r>
  <r>
    <x v="2"/>
    <x v="0"/>
    <x v="0"/>
    <x v="7"/>
    <x v="3"/>
    <x v="1"/>
    <n v="8682.1577275684576"/>
  </r>
  <r>
    <x v="2"/>
    <x v="0"/>
    <x v="0"/>
    <x v="7"/>
    <x v="4"/>
    <x v="1"/>
    <n v="3.1422719848472895"/>
  </r>
  <r>
    <x v="2"/>
    <x v="0"/>
    <x v="0"/>
    <x v="7"/>
    <x v="5"/>
    <x v="1"/>
    <n v="13.46288180842075"/>
  </r>
  <r>
    <x v="2"/>
    <x v="0"/>
    <x v="0"/>
    <x v="8"/>
    <x v="1"/>
    <x v="1"/>
    <n v="845.40700000000004"/>
  </r>
  <r>
    <x v="2"/>
    <x v="0"/>
    <x v="0"/>
    <x v="8"/>
    <x v="2"/>
    <x v="1"/>
    <n v="1326.51816335387"/>
  </r>
  <r>
    <x v="2"/>
    <x v="0"/>
    <x v="0"/>
    <x v="8"/>
    <x v="3"/>
    <x v="1"/>
    <n v="1512.989422279328"/>
  </r>
  <r>
    <x v="2"/>
    <x v="0"/>
    <x v="0"/>
    <x v="8"/>
    <x v="4"/>
    <x v="1"/>
    <n v="3.528"/>
  </r>
  <r>
    <x v="2"/>
    <x v="0"/>
    <x v="0"/>
    <x v="8"/>
    <x v="5"/>
    <x v="1"/>
    <n v="1.36"/>
  </r>
  <r>
    <x v="2"/>
    <x v="0"/>
    <x v="1"/>
    <x v="0"/>
    <x v="0"/>
    <x v="1"/>
    <n v="25.180000000000003"/>
  </r>
  <r>
    <x v="2"/>
    <x v="0"/>
    <x v="1"/>
    <x v="0"/>
    <x v="1"/>
    <x v="1"/>
    <n v="477.58330372466025"/>
  </r>
  <r>
    <x v="2"/>
    <x v="0"/>
    <x v="1"/>
    <x v="0"/>
    <x v="2"/>
    <x v="1"/>
    <n v="5272.4993530000002"/>
  </r>
  <r>
    <x v="2"/>
    <x v="0"/>
    <x v="1"/>
    <x v="0"/>
    <x v="3"/>
    <x v="1"/>
    <n v="6963.5335320000004"/>
  </r>
  <r>
    <x v="2"/>
    <x v="0"/>
    <x v="1"/>
    <x v="0"/>
    <x v="4"/>
    <x v="1"/>
    <n v="15.1713"/>
  </r>
  <r>
    <x v="2"/>
    <x v="0"/>
    <x v="1"/>
    <x v="0"/>
    <x v="5"/>
    <x v="1"/>
    <n v="979.78387999999995"/>
  </r>
  <r>
    <x v="2"/>
    <x v="0"/>
    <x v="1"/>
    <x v="1"/>
    <x v="0"/>
    <x v="1"/>
    <n v="156.49"/>
  </r>
  <r>
    <x v="2"/>
    <x v="0"/>
    <x v="1"/>
    <x v="1"/>
    <x v="1"/>
    <x v="1"/>
    <n v="14.659498496786519"/>
  </r>
  <r>
    <x v="2"/>
    <x v="0"/>
    <x v="1"/>
    <x v="1"/>
    <x v="2"/>
    <x v="1"/>
    <n v="8755.3690000000006"/>
  </r>
  <r>
    <x v="2"/>
    <x v="0"/>
    <x v="1"/>
    <x v="1"/>
    <x v="3"/>
    <x v="1"/>
    <n v="2041.5717999999999"/>
  </r>
  <r>
    <x v="2"/>
    <x v="0"/>
    <x v="1"/>
    <x v="1"/>
    <x v="4"/>
    <x v="1"/>
    <n v="98.588999999999999"/>
  </r>
  <r>
    <x v="2"/>
    <x v="0"/>
    <x v="1"/>
    <x v="1"/>
    <x v="5"/>
    <x v="1"/>
    <n v="467.42"/>
  </r>
  <r>
    <x v="2"/>
    <x v="0"/>
    <x v="1"/>
    <x v="2"/>
    <x v="0"/>
    <x v="1"/>
    <n v="179.17000000000002"/>
  </r>
  <r>
    <x v="2"/>
    <x v="0"/>
    <x v="1"/>
    <x v="2"/>
    <x v="0"/>
    <x v="0"/>
    <n v="25.71"/>
  </r>
  <r>
    <x v="2"/>
    <x v="0"/>
    <x v="1"/>
    <x v="2"/>
    <x v="1"/>
    <x v="1"/>
    <n v="0.39960000000000007"/>
  </r>
  <r>
    <x v="2"/>
    <x v="0"/>
    <x v="1"/>
    <x v="2"/>
    <x v="2"/>
    <x v="1"/>
    <n v="173.53"/>
  </r>
  <r>
    <x v="2"/>
    <x v="0"/>
    <x v="1"/>
    <x v="2"/>
    <x v="3"/>
    <x v="1"/>
    <n v="161.8288"/>
  </r>
  <r>
    <x v="2"/>
    <x v="0"/>
    <x v="1"/>
    <x v="2"/>
    <x v="4"/>
    <x v="1"/>
    <n v="8.6984000000000012"/>
  </r>
  <r>
    <x v="2"/>
    <x v="0"/>
    <x v="1"/>
    <x v="2"/>
    <x v="5"/>
    <x v="1"/>
    <n v="630.55999999999995"/>
  </r>
  <r>
    <x v="2"/>
    <x v="0"/>
    <x v="1"/>
    <x v="3"/>
    <x v="0"/>
    <x v="1"/>
    <n v="66.41"/>
  </r>
  <r>
    <x v="2"/>
    <x v="0"/>
    <x v="1"/>
    <x v="3"/>
    <x v="1"/>
    <x v="1"/>
    <n v="1498.0451399999999"/>
  </r>
  <r>
    <x v="2"/>
    <x v="0"/>
    <x v="1"/>
    <x v="3"/>
    <x v="2"/>
    <x v="1"/>
    <n v="883.39600000000007"/>
  </r>
  <r>
    <x v="2"/>
    <x v="0"/>
    <x v="1"/>
    <x v="3"/>
    <x v="3"/>
    <x v="1"/>
    <n v="2.2934999999999999"/>
  </r>
  <r>
    <x v="2"/>
    <x v="0"/>
    <x v="1"/>
    <x v="3"/>
    <x v="4"/>
    <x v="1"/>
    <n v="8.3767750000000003"/>
  </r>
  <r>
    <x v="2"/>
    <x v="0"/>
    <x v="1"/>
    <x v="3"/>
    <x v="5"/>
    <x v="1"/>
    <n v="683.35"/>
  </r>
  <r>
    <x v="2"/>
    <x v="0"/>
    <x v="1"/>
    <x v="4"/>
    <x v="0"/>
    <x v="1"/>
    <n v="15.172000000000001"/>
  </r>
  <r>
    <x v="2"/>
    <x v="0"/>
    <x v="1"/>
    <x v="4"/>
    <x v="0"/>
    <x v="0"/>
    <n v="1607.373"/>
  </r>
  <r>
    <x v="2"/>
    <x v="0"/>
    <x v="1"/>
    <x v="4"/>
    <x v="1"/>
    <x v="1"/>
    <n v="66.919431318237045"/>
  </r>
  <r>
    <x v="2"/>
    <x v="0"/>
    <x v="1"/>
    <x v="4"/>
    <x v="2"/>
    <x v="1"/>
    <n v="8508.7104921472273"/>
  </r>
  <r>
    <x v="2"/>
    <x v="0"/>
    <x v="1"/>
    <x v="4"/>
    <x v="3"/>
    <x v="1"/>
    <n v="28.534177381733556"/>
  </r>
  <r>
    <x v="2"/>
    <x v="0"/>
    <x v="1"/>
    <x v="4"/>
    <x v="4"/>
    <x v="1"/>
    <n v="9.0604849933420883"/>
  </r>
  <r>
    <x v="2"/>
    <x v="0"/>
    <x v="1"/>
    <x v="4"/>
    <x v="5"/>
    <x v="1"/>
    <n v="16.212"/>
  </r>
  <r>
    <x v="2"/>
    <x v="0"/>
    <x v="1"/>
    <x v="5"/>
    <x v="0"/>
    <x v="0"/>
    <n v="343.56"/>
  </r>
  <r>
    <x v="2"/>
    <x v="0"/>
    <x v="1"/>
    <x v="5"/>
    <x v="1"/>
    <x v="1"/>
    <n v="72.398665430594093"/>
  </r>
  <r>
    <x v="2"/>
    <x v="0"/>
    <x v="1"/>
    <x v="5"/>
    <x v="2"/>
    <x v="1"/>
    <n v="151.48429180279848"/>
  </r>
  <r>
    <x v="2"/>
    <x v="0"/>
    <x v="1"/>
    <x v="5"/>
    <x v="3"/>
    <x v="1"/>
    <n v="1.556"/>
  </r>
  <r>
    <x v="2"/>
    <x v="0"/>
    <x v="1"/>
    <x v="5"/>
    <x v="4"/>
    <x v="1"/>
    <n v="5.516"/>
  </r>
  <r>
    <x v="2"/>
    <x v="0"/>
    <x v="1"/>
    <x v="5"/>
    <x v="5"/>
    <x v="1"/>
    <n v="124.05249999999999"/>
  </r>
  <r>
    <x v="2"/>
    <x v="0"/>
    <x v="1"/>
    <x v="6"/>
    <x v="0"/>
    <x v="1"/>
    <n v="0.1"/>
  </r>
  <r>
    <x v="2"/>
    <x v="0"/>
    <x v="1"/>
    <x v="6"/>
    <x v="1"/>
    <x v="1"/>
    <n v="188.02774515454982"/>
  </r>
  <r>
    <x v="2"/>
    <x v="0"/>
    <x v="1"/>
    <x v="6"/>
    <x v="2"/>
    <x v="1"/>
    <n v="5269.0372306496474"/>
  </r>
  <r>
    <x v="2"/>
    <x v="0"/>
    <x v="1"/>
    <x v="6"/>
    <x v="3"/>
    <x v="1"/>
    <n v="22239.617716719124"/>
  </r>
  <r>
    <x v="2"/>
    <x v="0"/>
    <x v="1"/>
    <x v="6"/>
    <x v="4"/>
    <x v="1"/>
    <n v="19.47"/>
  </r>
  <r>
    <x v="2"/>
    <x v="0"/>
    <x v="1"/>
    <x v="6"/>
    <x v="5"/>
    <x v="1"/>
    <n v="59.73"/>
  </r>
  <r>
    <x v="2"/>
    <x v="0"/>
    <x v="1"/>
    <x v="7"/>
    <x v="1"/>
    <x v="1"/>
    <n v="972.55160319022559"/>
  </r>
  <r>
    <x v="2"/>
    <x v="0"/>
    <x v="1"/>
    <x v="7"/>
    <x v="2"/>
    <x v="1"/>
    <n v="11150.49222049273"/>
  </r>
  <r>
    <x v="2"/>
    <x v="0"/>
    <x v="1"/>
    <x v="7"/>
    <x v="3"/>
    <x v="1"/>
    <n v="27925.132747608695"/>
  </r>
  <r>
    <x v="2"/>
    <x v="0"/>
    <x v="1"/>
    <x v="7"/>
    <x v="4"/>
    <x v="1"/>
    <n v="4.4768632673032904"/>
  </r>
  <r>
    <x v="2"/>
    <x v="0"/>
    <x v="1"/>
    <x v="7"/>
    <x v="5"/>
    <x v="1"/>
    <n v="58.369791489479617"/>
  </r>
  <r>
    <x v="2"/>
    <x v="0"/>
    <x v="1"/>
    <x v="8"/>
    <x v="0"/>
    <x v="1"/>
    <n v="35.953000000000003"/>
  </r>
  <r>
    <x v="2"/>
    <x v="0"/>
    <x v="1"/>
    <x v="8"/>
    <x v="1"/>
    <x v="1"/>
    <n v="601.44990000000007"/>
  </r>
  <r>
    <x v="2"/>
    <x v="0"/>
    <x v="1"/>
    <x v="8"/>
    <x v="2"/>
    <x v="1"/>
    <n v="6136.7628954410166"/>
  </r>
  <r>
    <x v="2"/>
    <x v="0"/>
    <x v="1"/>
    <x v="8"/>
    <x v="3"/>
    <x v="1"/>
    <n v="28670.220780537202"/>
  </r>
  <r>
    <x v="2"/>
    <x v="0"/>
    <x v="1"/>
    <x v="8"/>
    <x v="4"/>
    <x v="1"/>
    <n v="2.6640000000000001"/>
  </r>
  <r>
    <x v="2"/>
    <x v="0"/>
    <x v="2"/>
    <x v="0"/>
    <x v="0"/>
    <x v="1"/>
    <n v="76.271000000000001"/>
  </r>
  <r>
    <x v="2"/>
    <x v="0"/>
    <x v="2"/>
    <x v="0"/>
    <x v="1"/>
    <x v="1"/>
    <n v="418.00015989122414"/>
  </r>
  <r>
    <x v="2"/>
    <x v="0"/>
    <x v="2"/>
    <x v="0"/>
    <x v="2"/>
    <x v="1"/>
    <n v="3597.1934396000001"/>
  </r>
  <r>
    <x v="2"/>
    <x v="0"/>
    <x v="2"/>
    <x v="0"/>
    <x v="3"/>
    <x v="1"/>
    <n v="2916.9962540000001"/>
  </r>
  <r>
    <x v="2"/>
    <x v="0"/>
    <x v="2"/>
    <x v="0"/>
    <x v="4"/>
    <x v="1"/>
    <n v="17.734000000000002"/>
  </r>
  <r>
    <x v="2"/>
    <x v="0"/>
    <x v="2"/>
    <x v="0"/>
    <x v="5"/>
    <x v="1"/>
    <n v="144.16200000000001"/>
  </r>
  <r>
    <x v="2"/>
    <x v="0"/>
    <x v="2"/>
    <x v="1"/>
    <x v="0"/>
    <x v="1"/>
    <n v="300.37"/>
  </r>
  <r>
    <x v="2"/>
    <x v="0"/>
    <x v="2"/>
    <x v="1"/>
    <x v="0"/>
    <x v="0"/>
    <n v="11.01"/>
  </r>
  <r>
    <x v="2"/>
    <x v="0"/>
    <x v="2"/>
    <x v="1"/>
    <x v="1"/>
    <x v="1"/>
    <n v="42.77353108647285"/>
  </r>
  <r>
    <x v="2"/>
    <x v="0"/>
    <x v="2"/>
    <x v="1"/>
    <x v="2"/>
    <x v="1"/>
    <n v="1851.9119999999998"/>
  </r>
  <r>
    <x v="2"/>
    <x v="0"/>
    <x v="2"/>
    <x v="1"/>
    <x v="3"/>
    <x v="1"/>
    <n v="2279.5834"/>
  </r>
  <r>
    <x v="2"/>
    <x v="0"/>
    <x v="2"/>
    <x v="1"/>
    <x v="4"/>
    <x v="1"/>
    <n v="56.197000000000003"/>
  </r>
  <r>
    <x v="2"/>
    <x v="0"/>
    <x v="2"/>
    <x v="1"/>
    <x v="5"/>
    <x v="1"/>
    <n v="305.26"/>
  </r>
  <r>
    <x v="2"/>
    <x v="0"/>
    <x v="2"/>
    <x v="2"/>
    <x v="0"/>
    <x v="1"/>
    <n v="193.88"/>
  </r>
  <r>
    <x v="2"/>
    <x v="0"/>
    <x v="2"/>
    <x v="2"/>
    <x v="1"/>
    <x v="1"/>
    <n v="870.45619999999985"/>
  </r>
  <r>
    <x v="2"/>
    <x v="0"/>
    <x v="2"/>
    <x v="2"/>
    <x v="2"/>
    <x v="1"/>
    <n v="21.483000000000001"/>
  </r>
  <r>
    <x v="2"/>
    <x v="0"/>
    <x v="2"/>
    <x v="2"/>
    <x v="3"/>
    <x v="1"/>
    <n v="337.25900000000001"/>
  </r>
  <r>
    <x v="2"/>
    <x v="0"/>
    <x v="2"/>
    <x v="2"/>
    <x v="4"/>
    <x v="1"/>
    <n v="17.592300000000002"/>
  </r>
  <r>
    <x v="2"/>
    <x v="0"/>
    <x v="2"/>
    <x v="2"/>
    <x v="5"/>
    <x v="1"/>
    <n v="381.6"/>
  </r>
  <r>
    <x v="2"/>
    <x v="0"/>
    <x v="2"/>
    <x v="3"/>
    <x v="0"/>
    <x v="1"/>
    <n v="431.57"/>
  </r>
  <r>
    <x v="2"/>
    <x v="0"/>
    <x v="2"/>
    <x v="3"/>
    <x v="1"/>
    <x v="1"/>
    <n v="746.44146000000001"/>
  </r>
  <r>
    <x v="2"/>
    <x v="0"/>
    <x v="2"/>
    <x v="3"/>
    <x v="2"/>
    <x v="1"/>
    <n v="442.99299999999999"/>
  </r>
  <r>
    <x v="2"/>
    <x v="0"/>
    <x v="2"/>
    <x v="3"/>
    <x v="3"/>
    <x v="1"/>
    <n v="2.9050999999999996"/>
  </r>
  <r>
    <x v="2"/>
    <x v="0"/>
    <x v="2"/>
    <x v="3"/>
    <x v="4"/>
    <x v="1"/>
    <n v="6.6573799999999999"/>
  </r>
  <r>
    <x v="2"/>
    <x v="0"/>
    <x v="2"/>
    <x v="3"/>
    <x v="5"/>
    <x v="1"/>
    <n v="167.9"/>
  </r>
  <r>
    <x v="2"/>
    <x v="0"/>
    <x v="2"/>
    <x v="4"/>
    <x v="0"/>
    <x v="1"/>
    <n v="6"/>
  </r>
  <r>
    <x v="2"/>
    <x v="0"/>
    <x v="2"/>
    <x v="4"/>
    <x v="0"/>
    <x v="0"/>
    <n v="1471.97"/>
  </r>
  <r>
    <x v="2"/>
    <x v="0"/>
    <x v="2"/>
    <x v="4"/>
    <x v="1"/>
    <x v="1"/>
    <n v="124.26022257437106"/>
  </r>
  <r>
    <x v="2"/>
    <x v="0"/>
    <x v="2"/>
    <x v="4"/>
    <x v="2"/>
    <x v="1"/>
    <n v="18790.767571876226"/>
  </r>
  <r>
    <x v="2"/>
    <x v="0"/>
    <x v="2"/>
    <x v="4"/>
    <x v="3"/>
    <x v="1"/>
    <n v="29.662479304866679"/>
  </r>
  <r>
    <x v="2"/>
    <x v="0"/>
    <x v="2"/>
    <x v="4"/>
    <x v="4"/>
    <x v="1"/>
    <n v="7.9831493526584669"/>
  </r>
  <r>
    <x v="2"/>
    <x v="0"/>
    <x v="2"/>
    <x v="4"/>
    <x v="5"/>
    <x v="1"/>
    <n v="18.287560000000003"/>
  </r>
  <r>
    <x v="2"/>
    <x v="0"/>
    <x v="2"/>
    <x v="5"/>
    <x v="0"/>
    <x v="1"/>
    <n v="40.746000000000002"/>
  </r>
  <r>
    <x v="2"/>
    <x v="0"/>
    <x v="2"/>
    <x v="5"/>
    <x v="0"/>
    <x v="0"/>
    <n v="204.88"/>
  </r>
  <r>
    <x v="2"/>
    <x v="0"/>
    <x v="2"/>
    <x v="5"/>
    <x v="1"/>
    <x v="1"/>
    <n v="357.27158195417803"/>
  </r>
  <r>
    <x v="2"/>
    <x v="0"/>
    <x v="2"/>
    <x v="5"/>
    <x v="2"/>
    <x v="1"/>
    <n v="8053.7649143920762"/>
  </r>
  <r>
    <x v="2"/>
    <x v="0"/>
    <x v="2"/>
    <x v="5"/>
    <x v="3"/>
    <x v="1"/>
    <n v="136.22299999999998"/>
  </r>
  <r>
    <x v="2"/>
    <x v="0"/>
    <x v="2"/>
    <x v="5"/>
    <x v="4"/>
    <x v="1"/>
    <n v="14.624000000000001"/>
  </r>
  <r>
    <x v="2"/>
    <x v="0"/>
    <x v="2"/>
    <x v="5"/>
    <x v="5"/>
    <x v="1"/>
    <n v="122.79599999999999"/>
  </r>
  <r>
    <x v="2"/>
    <x v="0"/>
    <x v="2"/>
    <x v="6"/>
    <x v="1"/>
    <x v="1"/>
    <n v="58.160331763110015"/>
  </r>
  <r>
    <x v="2"/>
    <x v="0"/>
    <x v="2"/>
    <x v="6"/>
    <x v="2"/>
    <x v="1"/>
    <n v="1492.2911141841798"/>
  </r>
  <r>
    <x v="2"/>
    <x v="0"/>
    <x v="2"/>
    <x v="6"/>
    <x v="3"/>
    <x v="1"/>
    <n v="5841.0008808633429"/>
  </r>
  <r>
    <x v="2"/>
    <x v="0"/>
    <x v="2"/>
    <x v="6"/>
    <x v="4"/>
    <x v="1"/>
    <n v="18.382574754025775"/>
  </r>
  <r>
    <x v="2"/>
    <x v="0"/>
    <x v="2"/>
    <x v="6"/>
    <x v="5"/>
    <x v="1"/>
    <n v="12.75"/>
  </r>
  <r>
    <x v="2"/>
    <x v="0"/>
    <x v="2"/>
    <x v="7"/>
    <x v="1"/>
    <x v="1"/>
    <n v="256.95761809004341"/>
  </r>
  <r>
    <x v="2"/>
    <x v="0"/>
    <x v="2"/>
    <x v="7"/>
    <x v="2"/>
    <x v="1"/>
    <n v="628.27827923211021"/>
  </r>
  <r>
    <x v="2"/>
    <x v="0"/>
    <x v="2"/>
    <x v="7"/>
    <x v="3"/>
    <x v="1"/>
    <n v="5024.902624639496"/>
  </r>
  <r>
    <x v="2"/>
    <x v="0"/>
    <x v="2"/>
    <x v="7"/>
    <x v="4"/>
    <x v="1"/>
    <n v="12.426090584799937"/>
  </r>
  <r>
    <x v="2"/>
    <x v="0"/>
    <x v="2"/>
    <x v="8"/>
    <x v="0"/>
    <x v="1"/>
    <n v="26.829000000000001"/>
  </r>
  <r>
    <x v="2"/>
    <x v="0"/>
    <x v="2"/>
    <x v="8"/>
    <x v="1"/>
    <x v="1"/>
    <n v="808.15150000000006"/>
  </r>
  <r>
    <x v="2"/>
    <x v="0"/>
    <x v="2"/>
    <x v="8"/>
    <x v="2"/>
    <x v="1"/>
    <n v="3961.9277820874063"/>
  </r>
  <r>
    <x v="2"/>
    <x v="0"/>
    <x v="2"/>
    <x v="8"/>
    <x v="3"/>
    <x v="1"/>
    <n v="716.37130297247734"/>
  </r>
  <r>
    <x v="2"/>
    <x v="0"/>
    <x v="2"/>
    <x v="8"/>
    <x v="4"/>
    <x v="1"/>
    <n v="4.17"/>
  </r>
  <r>
    <x v="2"/>
    <x v="0"/>
    <x v="3"/>
    <x v="0"/>
    <x v="0"/>
    <x v="1"/>
    <n v="196.34711100000001"/>
  </r>
  <r>
    <x v="2"/>
    <x v="0"/>
    <x v="3"/>
    <x v="0"/>
    <x v="0"/>
    <x v="0"/>
    <n v="317.02"/>
  </r>
  <r>
    <x v="2"/>
    <x v="0"/>
    <x v="3"/>
    <x v="0"/>
    <x v="1"/>
    <x v="1"/>
    <n v="288.04845766728351"/>
  </r>
  <r>
    <x v="2"/>
    <x v="0"/>
    <x v="3"/>
    <x v="0"/>
    <x v="2"/>
    <x v="1"/>
    <n v="712.95664340000008"/>
  </r>
  <r>
    <x v="2"/>
    <x v="0"/>
    <x v="3"/>
    <x v="0"/>
    <x v="3"/>
    <x v="1"/>
    <n v="167.35999999999999"/>
  </r>
  <r>
    <x v="2"/>
    <x v="0"/>
    <x v="3"/>
    <x v="0"/>
    <x v="4"/>
    <x v="1"/>
    <n v="16.185200000000002"/>
  </r>
  <r>
    <x v="2"/>
    <x v="0"/>
    <x v="3"/>
    <x v="0"/>
    <x v="5"/>
    <x v="1"/>
    <n v="242.13"/>
  </r>
  <r>
    <x v="2"/>
    <x v="0"/>
    <x v="3"/>
    <x v="1"/>
    <x v="0"/>
    <x v="1"/>
    <n v="517.08399999999995"/>
  </r>
  <r>
    <x v="2"/>
    <x v="0"/>
    <x v="3"/>
    <x v="1"/>
    <x v="0"/>
    <x v="0"/>
    <n v="17400.560000000001"/>
  </r>
  <r>
    <x v="2"/>
    <x v="0"/>
    <x v="3"/>
    <x v="1"/>
    <x v="1"/>
    <x v="1"/>
    <n v="77.653232399337895"/>
  </r>
  <r>
    <x v="2"/>
    <x v="0"/>
    <x v="3"/>
    <x v="1"/>
    <x v="2"/>
    <x v="1"/>
    <n v="1362.0810000000001"/>
  </r>
  <r>
    <x v="2"/>
    <x v="0"/>
    <x v="3"/>
    <x v="1"/>
    <x v="3"/>
    <x v="1"/>
    <n v="5662.5407000000005"/>
  </r>
  <r>
    <x v="2"/>
    <x v="0"/>
    <x v="3"/>
    <x v="1"/>
    <x v="4"/>
    <x v="1"/>
    <n v="94.433999999999997"/>
  </r>
  <r>
    <x v="2"/>
    <x v="0"/>
    <x v="3"/>
    <x v="1"/>
    <x v="5"/>
    <x v="1"/>
    <n v="130.75"/>
  </r>
  <r>
    <x v="2"/>
    <x v="0"/>
    <x v="3"/>
    <x v="2"/>
    <x v="0"/>
    <x v="1"/>
    <n v="459.71"/>
  </r>
  <r>
    <x v="2"/>
    <x v="0"/>
    <x v="3"/>
    <x v="2"/>
    <x v="0"/>
    <x v="0"/>
    <n v="134106.48000000001"/>
  </r>
  <r>
    <x v="2"/>
    <x v="0"/>
    <x v="3"/>
    <x v="2"/>
    <x v="1"/>
    <x v="1"/>
    <n v="480.27479999999991"/>
  </r>
  <r>
    <x v="2"/>
    <x v="0"/>
    <x v="3"/>
    <x v="2"/>
    <x v="2"/>
    <x v="1"/>
    <n v="104.809"/>
  </r>
  <r>
    <x v="2"/>
    <x v="0"/>
    <x v="3"/>
    <x v="2"/>
    <x v="3"/>
    <x v="1"/>
    <n v="197.29939999999999"/>
  </r>
  <r>
    <x v="2"/>
    <x v="0"/>
    <x v="3"/>
    <x v="2"/>
    <x v="4"/>
    <x v="1"/>
    <n v="47.741700000000002"/>
  </r>
  <r>
    <x v="2"/>
    <x v="0"/>
    <x v="3"/>
    <x v="2"/>
    <x v="5"/>
    <x v="1"/>
    <n v="188.82999999999998"/>
  </r>
  <r>
    <x v="2"/>
    <x v="0"/>
    <x v="3"/>
    <x v="3"/>
    <x v="0"/>
    <x v="1"/>
    <n v="371.84000000000003"/>
  </r>
  <r>
    <x v="2"/>
    <x v="0"/>
    <x v="3"/>
    <x v="3"/>
    <x v="0"/>
    <x v="0"/>
    <n v="8.42"/>
  </r>
  <r>
    <x v="2"/>
    <x v="0"/>
    <x v="3"/>
    <x v="3"/>
    <x v="1"/>
    <x v="1"/>
    <n v="79.943579999999997"/>
  </r>
  <r>
    <x v="2"/>
    <x v="0"/>
    <x v="3"/>
    <x v="3"/>
    <x v="2"/>
    <x v="1"/>
    <n v="689.30399999999986"/>
  </r>
  <r>
    <x v="2"/>
    <x v="0"/>
    <x v="3"/>
    <x v="3"/>
    <x v="3"/>
    <x v="1"/>
    <n v="52.521740000000001"/>
  </r>
  <r>
    <x v="2"/>
    <x v="0"/>
    <x v="3"/>
    <x v="3"/>
    <x v="4"/>
    <x v="1"/>
    <n v="15.347940000000001"/>
  </r>
  <r>
    <x v="2"/>
    <x v="0"/>
    <x v="3"/>
    <x v="3"/>
    <x v="5"/>
    <x v="1"/>
    <n v="3.76"/>
  </r>
  <r>
    <x v="2"/>
    <x v="0"/>
    <x v="3"/>
    <x v="4"/>
    <x v="0"/>
    <x v="1"/>
    <n v="8.6999999999999993"/>
  </r>
  <r>
    <x v="2"/>
    <x v="0"/>
    <x v="3"/>
    <x v="4"/>
    <x v="0"/>
    <x v="0"/>
    <n v="38814.42"/>
  </r>
  <r>
    <x v="2"/>
    <x v="0"/>
    <x v="3"/>
    <x v="4"/>
    <x v="1"/>
    <x v="1"/>
    <n v="281.18651720194373"/>
  </r>
  <r>
    <x v="2"/>
    <x v="0"/>
    <x v="3"/>
    <x v="4"/>
    <x v="2"/>
    <x v="1"/>
    <n v="1209.0999466351225"/>
  </r>
  <r>
    <x v="2"/>
    <x v="0"/>
    <x v="3"/>
    <x v="4"/>
    <x v="3"/>
    <x v="1"/>
    <n v="55.551739012850113"/>
  </r>
  <r>
    <x v="2"/>
    <x v="0"/>
    <x v="3"/>
    <x v="4"/>
    <x v="4"/>
    <x v="1"/>
    <n v="12.521079782065122"/>
  </r>
  <r>
    <x v="2"/>
    <x v="0"/>
    <x v="3"/>
    <x v="4"/>
    <x v="5"/>
    <x v="1"/>
    <n v="44.157000000000004"/>
  </r>
  <r>
    <x v="2"/>
    <x v="0"/>
    <x v="3"/>
    <x v="5"/>
    <x v="0"/>
    <x v="0"/>
    <n v="94139.22"/>
  </r>
  <r>
    <x v="2"/>
    <x v="0"/>
    <x v="3"/>
    <x v="5"/>
    <x v="1"/>
    <x v="1"/>
    <n v="67.83350015180153"/>
  </r>
  <r>
    <x v="2"/>
    <x v="0"/>
    <x v="3"/>
    <x v="5"/>
    <x v="2"/>
    <x v="1"/>
    <n v="934.17599672334597"/>
  </r>
  <r>
    <x v="2"/>
    <x v="0"/>
    <x v="3"/>
    <x v="5"/>
    <x v="3"/>
    <x v="1"/>
    <n v="31.783999999999999"/>
  </r>
  <r>
    <x v="2"/>
    <x v="0"/>
    <x v="3"/>
    <x v="5"/>
    <x v="4"/>
    <x v="1"/>
    <n v="31.106999999999999"/>
  </r>
  <r>
    <x v="2"/>
    <x v="0"/>
    <x v="3"/>
    <x v="5"/>
    <x v="5"/>
    <x v="1"/>
    <n v="100.91"/>
  </r>
  <r>
    <x v="2"/>
    <x v="0"/>
    <x v="3"/>
    <x v="6"/>
    <x v="0"/>
    <x v="1"/>
    <n v="0.42499999999999999"/>
  </r>
  <r>
    <x v="2"/>
    <x v="0"/>
    <x v="3"/>
    <x v="6"/>
    <x v="1"/>
    <x v="1"/>
    <n v="129.44948210561992"/>
  </r>
  <r>
    <x v="2"/>
    <x v="0"/>
    <x v="3"/>
    <x v="6"/>
    <x v="2"/>
    <x v="1"/>
    <n v="109.85523999999999"/>
  </r>
  <r>
    <x v="2"/>
    <x v="0"/>
    <x v="3"/>
    <x v="6"/>
    <x v="3"/>
    <x v="1"/>
    <n v="227.71200000000002"/>
  </r>
  <r>
    <x v="2"/>
    <x v="0"/>
    <x v="3"/>
    <x v="6"/>
    <x v="4"/>
    <x v="1"/>
    <n v="39.874000000000002"/>
  </r>
  <r>
    <x v="2"/>
    <x v="0"/>
    <x v="3"/>
    <x v="6"/>
    <x v="5"/>
    <x v="1"/>
    <n v="51.450525599999999"/>
  </r>
  <r>
    <x v="2"/>
    <x v="0"/>
    <x v="3"/>
    <x v="7"/>
    <x v="1"/>
    <x v="1"/>
    <n v="53.168500000000009"/>
  </r>
  <r>
    <x v="2"/>
    <x v="0"/>
    <x v="3"/>
    <x v="7"/>
    <x v="2"/>
    <x v="1"/>
    <n v="584.10138117845725"/>
  </r>
  <r>
    <x v="2"/>
    <x v="0"/>
    <x v="3"/>
    <x v="7"/>
    <x v="3"/>
    <x v="1"/>
    <n v="140.39245433988521"/>
  </r>
  <r>
    <x v="2"/>
    <x v="0"/>
    <x v="3"/>
    <x v="7"/>
    <x v="4"/>
    <x v="1"/>
    <n v="5.4192052718806725"/>
  </r>
  <r>
    <x v="2"/>
    <x v="0"/>
    <x v="3"/>
    <x v="8"/>
    <x v="0"/>
    <x v="1"/>
    <n v="28.422000000000001"/>
  </r>
  <r>
    <x v="2"/>
    <x v="0"/>
    <x v="3"/>
    <x v="8"/>
    <x v="1"/>
    <x v="1"/>
    <n v="634.15649999999994"/>
  </r>
  <r>
    <x v="2"/>
    <x v="0"/>
    <x v="3"/>
    <x v="8"/>
    <x v="2"/>
    <x v="1"/>
    <n v="1177.9367052342272"/>
  </r>
  <r>
    <x v="2"/>
    <x v="0"/>
    <x v="3"/>
    <x v="8"/>
    <x v="3"/>
    <x v="1"/>
    <n v="1166.6250572226593"/>
  </r>
  <r>
    <x v="2"/>
    <x v="0"/>
    <x v="3"/>
    <x v="8"/>
    <x v="4"/>
    <x v="1"/>
    <n v="13"/>
  </r>
  <r>
    <x v="2"/>
    <x v="0"/>
    <x v="3"/>
    <x v="8"/>
    <x v="5"/>
    <x v="1"/>
    <n v="3.4660000000000002"/>
  </r>
  <r>
    <x v="2"/>
    <x v="0"/>
    <x v="4"/>
    <x v="0"/>
    <x v="0"/>
    <x v="1"/>
    <n v="242.11164999999997"/>
  </r>
  <r>
    <x v="2"/>
    <x v="0"/>
    <x v="4"/>
    <x v="0"/>
    <x v="0"/>
    <x v="0"/>
    <n v="85638.23000000001"/>
  </r>
  <r>
    <x v="2"/>
    <x v="0"/>
    <x v="4"/>
    <x v="0"/>
    <x v="1"/>
    <x v="1"/>
    <n v="18.463228069306851"/>
  </r>
  <r>
    <x v="2"/>
    <x v="0"/>
    <x v="4"/>
    <x v="0"/>
    <x v="2"/>
    <x v="1"/>
    <n v="1245.2007570000001"/>
  </r>
  <r>
    <x v="2"/>
    <x v="0"/>
    <x v="4"/>
    <x v="0"/>
    <x v="3"/>
    <x v="1"/>
    <n v="644.28296"/>
  </r>
  <r>
    <x v="2"/>
    <x v="0"/>
    <x v="4"/>
    <x v="0"/>
    <x v="4"/>
    <x v="1"/>
    <n v="25.226700000000001"/>
  </r>
  <r>
    <x v="2"/>
    <x v="0"/>
    <x v="4"/>
    <x v="0"/>
    <x v="5"/>
    <x v="1"/>
    <n v="112.75"/>
  </r>
  <r>
    <x v="2"/>
    <x v="0"/>
    <x v="4"/>
    <x v="1"/>
    <x v="0"/>
    <x v="1"/>
    <n v="675.56000000000006"/>
  </r>
  <r>
    <x v="2"/>
    <x v="0"/>
    <x v="4"/>
    <x v="1"/>
    <x v="0"/>
    <x v="0"/>
    <n v="135285.74"/>
  </r>
  <r>
    <x v="2"/>
    <x v="0"/>
    <x v="4"/>
    <x v="1"/>
    <x v="1"/>
    <x v="1"/>
    <n v="10.724218319630479"/>
  </r>
  <r>
    <x v="2"/>
    <x v="0"/>
    <x v="4"/>
    <x v="1"/>
    <x v="2"/>
    <x v="1"/>
    <n v="66.641999999999996"/>
  </r>
  <r>
    <x v="2"/>
    <x v="0"/>
    <x v="4"/>
    <x v="1"/>
    <x v="3"/>
    <x v="1"/>
    <n v="111.98480000000001"/>
  </r>
  <r>
    <x v="2"/>
    <x v="0"/>
    <x v="4"/>
    <x v="1"/>
    <x v="4"/>
    <x v="1"/>
    <n v="171.66400000000002"/>
  </r>
  <r>
    <x v="2"/>
    <x v="0"/>
    <x v="4"/>
    <x v="1"/>
    <x v="5"/>
    <x v="1"/>
    <n v="108.25"/>
  </r>
  <r>
    <x v="2"/>
    <x v="0"/>
    <x v="4"/>
    <x v="2"/>
    <x v="0"/>
    <x v="1"/>
    <n v="105.25"/>
  </r>
  <r>
    <x v="2"/>
    <x v="0"/>
    <x v="4"/>
    <x v="2"/>
    <x v="0"/>
    <x v="0"/>
    <n v="125498.39"/>
  </r>
  <r>
    <x v="2"/>
    <x v="0"/>
    <x v="4"/>
    <x v="2"/>
    <x v="1"/>
    <x v="1"/>
    <n v="28.825400000000002"/>
  </r>
  <r>
    <x v="2"/>
    <x v="0"/>
    <x v="4"/>
    <x v="2"/>
    <x v="2"/>
    <x v="1"/>
    <n v="9.89"/>
  </r>
  <r>
    <x v="2"/>
    <x v="0"/>
    <x v="4"/>
    <x v="2"/>
    <x v="3"/>
    <x v="1"/>
    <n v="170.74180000000001"/>
  </r>
  <r>
    <x v="2"/>
    <x v="0"/>
    <x v="4"/>
    <x v="2"/>
    <x v="4"/>
    <x v="1"/>
    <n v="57.220200000000006"/>
  </r>
  <r>
    <x v="2"/>
    <x v="0"/>
    <x v="4"/>
    <x v="3"/>
    <x v="0"/>
    <x v="1"/>
    <n v="413"/>
  </r>
  <r>
    <x v="2"/>
    <x v="0"/>
    <x v="4"/>
    <x v="3"/>
    <x v="0"/>
    <x v="0"/>
    <n v="97.31"/>
  </r>
  <r>
    <x v="2"/>
    <x v="0"/>
    <x v="4"/>
    <x v="3"/>
    <x v="1"/>
    <x v="1"/>
    <n v="49.505420000000001"/>
  </r>
  <r>
    <x v="2"/>
    <x v="0"/>
    <x v="4"/>
    <x v="3"/>
    <x v="2"/>
    <x v="1"/>
    <n v="672.53599999999994"/>
  </r>
  <r>
    <x v="2"/>
    <x v="0"/>
    <x v="4"/>
    <x v="3"/>
    <x v="3"/>
    <x v="1"/>
    <n v="41.577679999999994"/>
  </r>
  <r>
    <x v="2"/>
    <x v="0"/>
    <x v="4"/>
    <x v="3"/>
    <x v="4"/>
    <x v="1"/>
    <n v="54.145344999999999"/>
  </r>
  <r>
    <x v="2"/>
    <x v="0"/>
    <x v="4"/>
    <x v="3"/>
    <x v="5"/>
    <x v="1"/>
    <n v="5.81"/>
  </r>
  <r>
    <x v="2"/>
    <x v="0"/>
    <x v="4"/>
    <x v="4"/>
    <x v="0"/>
    <x v="1"/>
    <n v="81.150000000000006"/>
  </r>
  <r>
    <x v="2"/>
    <x v="0"/>
    <x v="4"/>
    <x v="4"/>
    <x v="0"/>
    <x v="0"/>
    <n v="92072.839000000007"/>
  </r>
  <r>
    <x v="2"/>
    <x v="0"/>
    <x v="4"/>
    <x v="4"/>
    <x v="1"/>
    <x v="1"/>
    <n v="160.97903338484792"/>
  </r>
  <r>
    <x v="2"/>
    <x v="0"/>
    <x v="4"/>
    <x v="4"/>
    <x v="2"/>
    <x v="1"/>
    <n v="865.17460405269981"/>
  </r>
  <r>
    <x v="2"/>
    <x v="0"/>
    <x v="4"/>
    <x v="4"/>
    <x v="3"/>
    <x v="1"/>
    <n v="7.1239355023816673"/>
  </r>
  <r>
    <x v="2"/>
    <x v="0"/>
    <x v="4"/>
    <x v="4"/>
    <x v="4"/>
    <x v="1"/>
    <n v="10.490440482165734"/>
  </r>
  <r>
    <x v="2"/>
    <x v="0"/>
    <x v="4"/>
    <x v="4"/>
    <x v="5"/>
    <x v="1"/>
    <n v="133.17400000000001"/>
  </r>
  <r>
    <x v="2"/>
    <x v="0"/>
    <x v="4"/>
    <x v="5"/>
    <x v="0"/>
    <x v="1"/>
    <n v="6.2E-2"/>
  </r>
  <r>
    <x v="2"/>
    <x v="0"/>
    <x v="4"/>
    <x v="5"/>
    <x v="0"/>
    <x v="0"/>
    <n v="184619.64299999998"/>
  </r>
  <r>
    <x v="2"/>
    <x v="0"/>
    <x v="4"/>
    <x v="5"/>
    <x v="1"/>
    <x v="1"/>
    <n v="2.0693270980727743"/>
  </r>
  <r>
    <x v="2"/>
    <x v="0"/>
    <x v="4"/>
    <x v="5"/>
    <x v="2"/>
    <x v="1"/>
    <n v="90.121408566073612"/>
  </r>
  <r>
    <x v="2"/>
    <x v="0"/>
    <x v="4"/>
    <x v="5"/>
    <x v="3"/>
    <x v="1"/>
    <n v="49.979168065127205"/>
  </r>
  <r>
    <x v="2"/>
    <x v="0"/>
    <x v="4"/>
    <x v="5"/>
    <x v="4"/>
    <x v="1"/>
    <n v="75.317999999999984"/>
  </r>
  <r>
    <x v="2"/>
    <x v="0"/>
    <x v="4"/>
    <x v="6"/>
    <x v="0"/>
    <x v="1"/>
    <n v="163.74"/>
  </r>
  <r>
    <x v="2"/>
    <x v="0"/>
    <x v="4"/>
    <x v="6"/>
    <x v="1"/>
    <x v="1"/>
    <n v="426.79141494191998"/>
  </r>
  <r>
    <x v="2"/>
    <x v="0"/>
    <x v="4"/>
    <x v="6"/>
    <x v="2"/>
    <x v="1"/>
    <n v="36.592999999999996"/>
  </r>
  <r>
    <x v="2"/>
    <x v="0"/>
    <x v="4"/>
    <x v="6"/>
    <x v="3"/>
    <x v="1"/>
    <n v="472.22699999999998"/>
  </r>
  <r>
    <x v="2"/>
    <x v="0"/>
    <x v="4"/>
    <x v="6"/>
    <x v="4"/>
    <x v="1"/>
    <n v="27.010999999999999"/>
  </r>
  <r>
    <x v="2"/>
    <x v="0"/>
    <x v="4"/>
    <x v="7"/>
    <x v="0"/>
    <x v="1"/>
    <n v="11.4"/>
  </r>
  <r>
    <x v="2"/>
    <x v="0"/>
    <x v="4"/>
    <x v="7"/>
    <x v="1"/>
    <x v="1"/>
    <n v="91.538430242895942"/>
  </r>
  <r>
    <x v="2"/>
    <x v="0"/>
    <x v="4"/>
    <x v="7"/>
    <x v="2"/>
    <x v="1"/>
    <n v="11.976000000000001"/>
  </r>
  <r>
    <x v="2"/>
    <x v="0"/>
    <x v="4"/>
    <x v="7"/>
    <x v="3"/>
    <x v="1"/>
    <n v="81.400000000000006"/>
  </r>
  <r>
    <x v="2"/>
    <x v="0"/>
    <x v="4"/>
    <x v="7"/>
    <x v="4"/>
    <x v="1"/>
    <n v="14.792262710125486"/>
  </r>
  <r>
    <x v="2"/>
    <x v="0"/>
    <x v="4"/>
    <x v="7"/>
    <x v="5"/>
    <x v="1"/>
    <n v="4.0766905010961922"/>
  </r>
  <r>
    <x v="2"/>
    <x v="0"/>
    <x v="4"/>
    <x v="8"/>
    <x v="0"/>
    <x v="1"/>
    <n v="100.446"/>
  </r>
  <r>
    <x v="2"/>
    <x v="0"/>
    <x v="4"/>
    <x v="8"/>
    <x v="1"/>
    <x v="1"/>
    <n v="643.78160000000003"/>
  </r>
  <r>
    <x v="2"/>
    <x v="0"/>
    <x v="4"/>
    <x v="8"/>
    <x v="2"/>
    <x v="1"/>
    <n v="20.36477287523503"/>
  </r>
  <r>
    <x v="2"/>
    <x v="0"/>
    <x v="4"/>
    <x v="8"/>
    <x v="3"/>
    <x v="1"/>
    <n v="247.07415950696986"/>
  </r>
  <r>
    <x v="2"/>
    <x v="0"/>
    <x v="4"/>
    <x v="8"/>
    <x v="4"/>
    <x v="1"/>
    <n v="40.212000000000003"/>
  </r>
  <r>
    <x v="2"/>
    <x v="0"/>
    <x v="4"/>
    <x v="8"/>
    <x v="5"/>
    <x v="1"/>
    <n v="1.8"/>
  </r>
  <r>
    <x v="2"/>
    <x v="0"/>
    <x v="5"/>
    <x v="0"/>
    <x v="0"/>
    <x v="1"/>
    <n v="1608.6224440000001"/>
  </r>
  <r>
    <x v="2"/>
    <x v="0"/>
    <x v="5"/>
    <x v="0"/>
    <x v="0"/>
    <x v="0"/>
    <n v="99055.41"/>
  </r>
  <r>
    <x v="2"/>
    <x v="0"/>
    <x v="5"/>
    <x v="0"/>
    <x v="2"/>
    <x v="1"/>
    <n v="24.674114199999998"/>
  </r>
  <r>
    <x v="2"/>
    <x v="0"/>
    <x v="5"/>
    <x v="0"/>
    <x v="3"/>
    <x v="1"/>
    <n v="1193.5400050000001"/>
  </r>
  <r>
    <x v="2"/>
    <x v="0"/>
    <x v="5"/>
    <x v="0"/>
    <x v="4"/>
    <x v="1"/>
    <n v="241.64170000000001"/>
  </r>
  <r>
    <x v="2"/>
    <x v="0"/>
    <x v="5"/>
    <x v="0"/>
    <x v="5"/>
    <x v="1"/>
    <n v="75.62"/>
  </r>
  <r>
    <x v="2"/>
    <x v="0"/>
    <x v="5"/>
    <x v="1"/>
    <x v="0"/>
    <x v="1"/>
    <n v="483.11700000000008"/>
  </r>
  <r>
    <x v="2"/>
    <x v="0"/>
    <x v="5"/>
    <x v="1"/>
    <x v="0"/>
    <x v="0"/>
    <n v="75098.55"/>
  </r>
  <r>
    <x v="2"/>
    <x v="0"/>
    <x v="5"/>
    <x v="1"/>
    <x v="1"/>
    <x v="1"/>
    <n v="16.809461793619274"/>
  </r>
  <r>
    <x v="2"/>
    <x v="0"/>
    <x v="5"/>
    <x v="1"/>
    <x v="2"/>
    <x v="1"/>
    <n v="278.83699999999999"/>
  </r>
  <r>
    <x v="2"/>
    <x v="0"/>
    <x v="5"/>
    <x v="1"/>
    <x v="3"/>
    <x v="1"/>
    <n v="267.39850000000001"/>
  </r>
  <r>
    <x v="2"/>
    <x v="0"/>
    <x v="5"/>
    <x v="1"/>
    <x v="4"/>
    <x v="1"/>
    <n v="63.047999999999995"/>
  </r>
  <r>
    <x v="2"/>
    <x v="0"/>
    <x v="5"/>
    <x v="1"/>
    <x v="5"/>
    <x v="1"/>
    <n v="54.39"/>
  </r>
  <r>
    <x v="2"/>
    <x v="0"/>
    <x v="5"/>
    <x v="2"/>
    <x v="0"/>
    <x v="1"/>
    <n v="323.988"/>
  </r>
  <r>
    <x v="2"/>
    <x v="0"/>
    <x v="5"/>
    <x v="2"/>
    <x v="0"/>
    <x v="0"/>
    <n v="31927.040000000001"/>
  </r>
  <r>
    <x v="2"/>
    <x v="0"/>
    <x v="5"/>
    <x v="2"/>
    <x v="1"/>
    <x v="1"/>
    <n v="12.6236"/>
  </r>
  <r>
    <x v="2"/>
    <x v="0"/>
    <x v="5"/>
    <x v="2"/>
    <x v="2"/>
    <x v="1"/>
    <n v="43.485000000000007"/>
  </r>
  <r>
    <x v="2"/>
    <x v="0"/>
    <x v="5"/>
    <x v="2"/>
    <x v="3"/>
    <x v="1"/>
    <n v="186.34799999999998"/>
  </r>
  <r>
    <x v="2"/>
    <x v="0"/>
    <x v="5"/>
    <x v="2"/>
    <x v="4"/>
    <x v="1"/>
    <n v="27.471900000000002"/>
  </r>
  <r>
    <x v="2"/>
    <x v="0"/>
    <x v="5"/>
    <x v="3"/>
    <x v="0"/>
    <x v="1"/>
    <n v="304.56"/>
  </r>
  <r>
    <x v="2"/>
    <x v="0"/>
    <x v="5"/>
    <x v="3"/>
    <x v="0"/>
    <x v="0"/>
    <n v="46286.509999999995"/>
  </r>
  <r>
    <x v="2"/>
    <x v="0"/>
    <x v="5"/>
    <x v="3"/>
    <x v="1"/>
    <x v="1"/>
    <n v="53.263040000000004"/>
  </r>
  <r>
    <x v="2"/>
    <x v="0"/>
    <x v="5"/>
    <x v="3"/>
    <x v="2"/>
    <x v="1"/>
    <n v="206.91000000000003"/>
  </r>
  <r>
    <x v="2"/>
    <x v="0"/>
    <x v="5"/>
    <x v="3"/>
    <x v="3"/>
    <x v="1"/>
    <n v="20.402419999999999"/>
  </r>
  <r>
    <x v="2"/>
    <x v="0"/>
    <x v="5"/>
    <x v="3"/>
    <x v="4"/>
    <x v="1"/>
    <n v="79.248144999999994"/>
  </r>
  <r>
    <x v="2"/>
    <x v="0"/>
    <x v="5"/>
    <x v="3"/>
    <x v="5"/>
    <x v="1"/>
    <n v="39.72"/>
  </r>
  <r>
    <x v="2"/>
    <x v="0"/>
    <x v="5"/>
    <x v="4"/>
    <x v="0"/>
    <x v="1"/>
    <n v="893.36104999999998"/>
  </r>
  <r>
    <x v="2"/>
    <x v="0"/>
    <x v="5"/>
    <x v="4"/>
    <x v="0"/>
    <x v="0"/>
    <n v="47831.974000000002"/>
  </r>
  <r>
    <x v="2"/>
    <x v="0"/>
    <x v="5"/>
    <x v="4"/>
    <x v="1"/>
    <x v="1"/>
    <n v="22.145153861984902"/>
  </r>
  <r>
    <x v="2"/>
    <x v="0"/>
    <x v="5"/>
    <x v="4"/>
    <x v="2"/>
    <x v="1"/>
    <n v="809.86435482177808"/>
  </r>
  <r>
    <x v="2"/>
    <x v="0"/>
    <x v="5"/>
    <x v="4"/>
    <x v="3"/>
    <x v="1"/>
    <n v="40.829774093624891"/>
  </r>
  <r>
    <x v="2"/>
    <x v="0"/>
    <x v="5"/>
    <x v="4"/>
    <x v="4"/>
    <x v="1"/>
    <n v="73.201579271548837"/>
  </r>
  <r>
    <x v="2"/>
    <x v="0"/>
    <x v="5"/>
    <x v="4"/>
    <x v="5"/>
    <x v="1"/>
    <n v="89.742999999999995"/>
  </r>
  <r>
    <x v="2"/>
    <x v="0"/>
    <x v="5"/>
    <x v="5"/>
    <x v="0"/>
    <x v="1"/>
    <n v="131.75"/>
  </r>
  <r>
    <x v="2"/>
    <x v="0"/>
    <x v="5"/>
    <x v="5"/>
    <x v="0"/>
    <x v="0"/>
    <n v="49682.429999999993"/>
  </r>
  <r>
    <x v="2"/>
    <x v="0"/>
    <x v="5"/>
    <x v="5"/>
    <x v="1"/>
    <x v="1"/>
    <n v="89.744516237415311"/>
  </r>
  <r>
    <x v="2"/>
    <x v="0"/>
    <x v="5"/>
    <x v="5"/>
    <x v="2"/>
    <x v="1"/>
    <n v="286.98512411847673"/>
  </r>
  <r>
    <x v="2"/>
    <x v="0"/>
    <x v="5"/>
    <x v="5"/>
    <x v="3"/>
    <x v="1"/>
    <n v="26.107732793335561"/>
  </r>
  <r>
    <x v="2"/>
    <x v="0"/>
    <x v="5"/>
    <x v="5"/>
    <x v="4"/>
    <x v="1"/>
    <n v="124.69850000000001"/>
  </r>
  <r>
    <x v="2"/>
    <x v="0"/>
    <x v="5"/>
    <x v="5"/>
    <x v="5"/>
    <x v="1"/>
    <n v="1.02"/>
  </r>
  <r>
    <x v="2"/>
    <x v="0"/>
    <x v="5"/>
    <x v="6"/>
    <x v="0"/>
    <x v="1"/>
    <n v="594.33299999999997"/>
  </r>
  <r>
    <x v="2"/>
    <x v="0"/>
    <x v="5"/>
    <x v="6"/>
    <x v="1"/>
    <x v="1"/>
    <n v="0.75521064666800108"/>
  </r>
  <r>
    <x v="2"/>
    <x v="0"/>
    <x v="5"/>
    <x v="6"/>
    <x v="2"/>
    <x v="1"/>
    <n v="62.753151979148726"/>
  </r>
  <r>
    <x v="2"/>
    <x v="0"/>
    <x v="5"/>
    <x v="6"/>
    <x v="3"/>
    <x v="1"/>
    <n v="178.33852105986409"/>
  </r>
  <r>
    <x v="2"/>
    <x v="0"/>
    <x v="5"/>
    <x v="6"/>
    <x v="4"/>
    <x v="1"/>
    <n v="19.491"/>
  </r>
  <r>
    <x v="2"/>
    <x v="0"/>
    <x v="5"/>
    <x v="6"/>
    <x v="5"/>
    <x v="1"/>
    <n v="109.67"/>
  </r>
  <r>
    <x v="2"/>
    <x v="0"/>
    <x v="5"/>
    <x v="7"/>
    <x v="1"/>
    <x v="1"/>
    <n v="9.4313719710699289"/>
  </r>
  <r>
    <x v="2"/>
    <x v="0"/>
    <x v="5"/>
    <x v="7"/>
    <x v="2"/>
    <x v="1"/>
    <n v="37.188400000000001"/>
  </r>
  <r>
    <x v="2"/>
    <x v="0"/>
    <x v="5"/>
    <x v="7"/>
    <x v="3"/>
    <x v="1"/>
    <n v="4.1026366597397228"/>
  </r>
  <r>
    <x v="2"/>
    <x v="0"/>
    <x v="5"/>
    <x v="7"/>
    <x v="4"/>
    <x v="1"/>
    <n v="11.635250486938681"/>
  </r>
  <r>
    <x v="2"/>
    <x v="0"/>
    <x v="5"/>
    <x v="7"/>
    <x v="5"/>
    <x v="1"/>
    <n v="8.2923650809030125"/>
  </r>
  <r>
    <x v="2"/>
    <x v="0"/>
    <x v="5"/>
    <x v="8"/>
    <x v="0"/>
    <x v="1"/>
    <n v="25.707000000000001"/>
  </r>
  <r>
    <x v="2"/>
    <x v="0"/>
    <x v="5"/>
    <x v="8"/>
    <x v="1"/>
    <x v="1"/>
    <n v="99.981999999999999"/>
  </r>
  <r>
    <x v="2"/>
    <x v="0"/>
    <x v="5"/>
    <x v="8"/>
    <x v="2"/>
    <x v="1"/>
    <n v="21.510999999999999"/>
  </r>
  <r>
    <x v="2"/>
    <x v="0"/>
    <x v="5"/>
    <x v="8"/>
    <x v="3"/>
    <x v="1"/>
    <n v="188.21100000000001"/>
  </r>
  <r>
    <x v="2"/>
    <x v="0"/>
    <x v="5"/>
    <x v="8"/>
    <x v="4"/>
    <x v="1"/>
    <n v="33.616"/>
  </r>
  <r>
    <x v="2"/>
    <x v="0"/>
    <x v="6"/>
    <x v="0"/>
    <x v="0"/>
    <x v="1"/>
    <n v="1624.4098340000003"/>
  </r>
  <r>
    <x v="2"/>
    <x v="0"/>
    <x v="6"/>
    <x v="0"/>
    <x v="0"/>
    <x v="0"/>
    <n v="12007.210000000001"/>
  </r>
  <r>
    <x v="2"/>
    <x v="0"/>
    <x v="6"/>
    <x v="0"/>
    <x v="1"/>
    <x v="1"/>
    <n v="5.5804386489104241E-2"/>
  </r>
  <r>
    <x v="2"/>
    <x v="0"/>
    <x v="6"/>
    <x v="0"/>
    <x v="2"/>
    <x v="1"/>
    <n v="120.9099794"/>
  </r>
  <r>
    <x v="2"/>
    <x v="0"/>
    <x v="6"/>
    <x v="0"/>
    <x v="3"/>
    <x v="1"/>
    <n v="42.959999999999994"/>
  </r>
  <r>
    <x v="2"/>
    <x v="0"/>
    <x v="6"/>
    <x v="0"/>
    <x v="4"/>
    <x v="1"/>
    <n v="77.699600000000004"/>
  </r>
  <r>
    <x v="2"/>
    <x v="0"/>
    <x v="6"/>
    <x v="0"/>
    <x v="5"/>
    <x v="1"/>
    <n v="274.26"/>
  </r>
  <r>
    <x v="2"/>
    <x v="0"/>
    <x v="6"/>
    <x v="1"/>
    <x v="0"/>
    <x v="1"/>
    <n v="992.04000000000008"/>
  </r>
  <r>
    <x v="2"/>
    <x v="0"/>
    <x v="6"/>
    <x v="1"/>
    <x v="0"/>
    <x v="0"/>
    <n v="72405.649999999994"/>
  </r>
  <r>
    <x v="2"/>
    <x v="0"/>
    <x v="6"/>
    <x v="1"/>
    <x v="1"/>
    <x v="1"/>
    <n v="44.364441173987274"/>
  </r>
  <r>
    <x v="2"/>
    <x v="0"/>
    <x v="6"/>
    <x v="1"/>
    <x v="2"/>
    <x v="1"/>
    <n v="353.04899999999998"/>
  </r>
  <r>
    <x v="2"/>
    <x v="0"/>
    <x v="6"/>
    <x v="1"/>
    <x v="3"/>
    <x v="1"/>
    <n v="635.62720000000002"/>
  </r>
  <r>
    <x v="2"/>
    <x v="0"/>
    <x v="6"/>
    <x v="1"/>
    <x v="4"/>
    <x v="1"/>
    <n v="27.523"/>
  </r>
  <r>
    <x v="2"/>
    <x v="0"/>
    <x v="6"/>
    <x v="1"/>
    <x v="5"/>
    <x v="1"/>
    <n v="243.60999999999999"/>
  </r>
  <r>
    <x v="2"/>
    <x v="0"/>
    <x v="6"/>
    <x v="2"/>
    <x v="0"/>
    <x v="1"/>
    <n v="335.20000000000005"/>
  </r>
  <r>
    <x v="2"/>
    <x v="0"/>
    <x v="6"/>
    <x v="2"/>
    <x v="0"/>
    <x v="0"/>
    <n v="26998.639999999999"/>
  </r>
  <r>
    <x v="2"/>
    <x v="0"/>
    <x v="6"/>
    <x v="2"/>
    <x v="1"/>
    <x v="1"/>
    <n v="45.766800000000003"/>
  </r>
  <r>
    <x v="2"/>
    <x v="0"/>
    <x v="6"/>
    <x v="2"/>
    <x v="2"/>
    <x v="1"/>
    <n v="77.152600000000007"/>
  </r>
  <r>
    <x v="2"/>
    <x v="0"/>
    <x v="6"/>
    <x v="2"/>
    <x v="3"/>
    <x v="1"/>
    <n v="117.785"/>
  </r>
  <r>
    <x v="2"/>
    <x v="0"/>
    <x v="6"/>
    <x v="2"/>
    <x v="4"/>
    <x v="1"/>
    <n v="5.5934999999999997"/>
  </r>
  <r>
    <x v="2"/>
    <x v="0"/>
    <x v="6"/>
    <x v="2"/>
    <x v="5"/>
    <x v="1"/>
    <n v="0.28000000000000003"/>
  </r>
  <r>
    <x v="2"/>
    <x v="0"/>
    <x v="6"/>
    <x v="3"/>
    <x v="0"/>
    <x v="1"/>
    <n v="286.47999999999996"/>
  </r>
  <r>
    <x v="2"/>
    <x v="0"/>
    <x v="6"/>
    <x v="3"/>
    <x v="0"/>
    <x v="0"/>
    <n v="94128.099999999991"/>
  </r>
  <r>
    <x v="2"/>
    <x v="0"/>
    <x v="6"/>
    <x v="3"/>
    <x v="1"/>
    <x v="1"/>
    <n v="87.480379999999997"/>
  </r>
  <r>
    <x v="2"/>
    <x v="0"/>
    <x v="6"/>
    <x v="3"/>
    <x v="2"/>
    <x v="1"/>
    <n v="499.75299999999999"/>
  </r>
  <r>
    <x v="2"/>
    <x v="0"/>
    <x v="6"/>
    <x v="3"/>
    <x v="3"/>
    <x v="1"/>
    <n v="79.996079999999992"/>
  </r>
  <r>
    <x v="2"/>
    <x v="0"/>
    <x v="6"/>
    <x v="3"/>
    <x v="4"/>
    <x v="1"/>
    <n v="111.03492499999999"/>
  </r>
  <r>
    <x v="2"/>
    <x v="0"/>
    <x v="6"/>
    <x v="3"/>
    <x v="5"/>
    <x v="1"/>
    <n v="104.98"/>
  </r>
  <r>
    <x v="2"/>
    <x v="0"/>
    <x v="6"/>
    <x v="4"/>
    <x v="0"/>
    <x v="1"/>
    <n v="1196.3157050000002"/>
  </r>
  <r>
    <x v="2"/>
    <x v="0"/>
    <x v="6"/>
    <x v="4"/>
    <x v="0"/>
    <x v="0"/>
    <n v="39607.183000000005"/>
  </r>
  <r>
    <x v="2"/>
    <x v="0"/>
    <x v="6"/>
    <x v="4"/>
    <x v="1"/>
    <x v="1"/>
    <n v="1.5126200712329054"/>
  </r>
  <r>
    <x v="2"/>
    <x v="0"/>
    <x v="6"/>
    <x v="4"/>
    <x v="2"/>
    <x v="1"/>
    <n v="122.09596945490675"/>
  </r>
  <r>
    <x v="2"/>
    <x v="0"/>
    <x v="6"/>
    <x v="4"/>
    <x v="3"/>
    <x v="1"/>
    <n v="34.894935736164946"/>
  </r>
  <r>
    <x v="2"/>
    <x v="0"/>
    <x v="6"/>
    <x v="4"/>
    <x v="4"/>
    <x v="1"/>
    <n v="45.859173077055303"/>
  </r>
  <r>
    <x v="2"/>
    <x v="0"/>
    <x v="6"/>
    <x v="4"/>
    <x v="5"/>
    <x v="1"/>
    <n v="43.146000000000001"/>
  </r>
  <r>
    <x v="2"/>
    <x v="0"/>
    <x v="6"/>
    <x v="5"/>
    <x v="0"/>
    <x v="1"/>
    <n v="45.68"/>
  </r>
  <r>
    <x v="2"/>
    <x v="0"/>
    <x v="6"/>
    <x v="5"/>
    <x v="0"/>
    <x v="0"/>
    <n v="5006.4750000000004"/>
  </r>
  <r>
    <x v="2"/>
    <x v="0"/>
    <x v="6"/>
    <x v="5"/>
    <x v="1"/>
    <x v="1"/>
    <n v="318.98355717837711"/>
  </r>
  <r>
    <x v="2"/>
    <x v="0"/>
    <x v="6"/>
    <x v="5"/>
    <x v="2"/>
    <x v="1"/>
    <n v="29.600966405866789"/>
  </r>
  <r>
    <x v="2"/>
    <x v="0"/>
    <x v="6"/>
    <x v="5"/>
    <x v="3"/>
    <x v="1"/>
    <n v="102.78400000000001"/>
  </r>
  <r>
    <x v="2"/>
    <x v="0"/>
    <x v="6"/>
    <x v="5"/>
    <x v="4"/>
    <x v="1"/>
    <n v="46.840999999999994"/>
  </r>
  <r>
    <x v="2"/>
    <x v="0"/>
    <x v="6"/>
    <x v="6"/>
    <x v="0"/>
    <x v="1"/>
    <n v="30.315000000000005"/>
  </r>
  <r>
    <x v="2"/>
    <x v="0"/>
    <x v="6"/>
    <x v="6"/>
    <x v="1"/>
    <x v="1"/>
    <n v="15.979583776855733"/>
  </r>
  <r>
    <x v="2"/>
    <x v="0"/>
    <x v="6"/>
    <x v="6"/>
    <x v="2"/>
    <x v="1"/>
    <n v="169.97833624918096"/>
  </r>
  <r>
    <x v="2"/>
    <x v="0"/>
    <x v="6"/>
    <x v="6"/>
    <x v="3"/>
    <x v="1"/>
    <n v="403.88381092042175"/>
  </r>
  <r>
    <x v="2"/>
    <x v="0"/>
    <x v="6"/>
    <x v="6"/>
    <x v="4"/>
    <x v="1"/>
    <n v="16.341999999999999"/>
  </r>
  <r>
    <x v="2"/>
    <x v="0"/>
    <x v="6"/>
    <x v="7"/>
    <x v="0"/>
    <x v="1"/>
    <n v="144.31200000000001"/>
  </r>
  <r>
    <x v="2"/>
    <x v="0"/>
    <x v="6"/>
    <x v="7"/>
    <x v="1"/>
    <x v="1"/>
    <n v="70.809355637481147"/>
  </r>
  <r>
    <x v="2"/>
    <x v="0"/>
    <x v="6"/>
    <x v="7"/>
    <x v="2"/>
    <x v="1"/>
    <n v="164.3817"/>
  </r>
  <r>
    <x v="2"/>
    <x v="0"/>
    <x v="6"/>
    <x v="7"/>
    <x v="3"/>
    <x v="1"/>
    <n v="21.058815627638428"/>
  </r>
  <r>
    <x v="2"/>
    <x v="0"/>
    <x v="6"/>
    <x v="7"/>
    <x v="4"/>
    <x v="1"/>
    <n v="23.30041498697814"/>
  </r>
  <r>
    <x v="2"/>
    <x v="0"/>
    <x v="6"/>
    <x v="7"/>
    <x v="5"/>
    <x v="1"/>
    <n v="20.746928499496477"/>
  </r>
  <r>
    <x v="2"/>
    <x v="0"/>
    <x v="6"/>
    <x v="8"/>
    <x v="0"/>
    <x v="1"/>
    <n v="18.96"/>
  </r>
  <r>
    <x v="2"/>
    <x v="0"/>
    <x v="6"/>
    <x v="8"/>
    <x v="1"/>
    <x v="1"/>
    <n v="33"/>
  </r>
  <r>
    <x v="2"/>
    <x v="0"/>
    <x v="6"/>
    <x v="8"/>
    <x v="2"/>
    <x v="1"/>
    <n v="245.02115809496837"/>
  </r>
  <r>
    <x v="2"/>
    <x v="0"/>
    <x v="6"/>
    <x v="8"/>
    <x v="3"/>
    <x v="1"/>
    <n v="199.56030000000001"/>
  </r>
  <r>
    <x v="2"/>
    <x v="0"/>
    <x v="6"/>
    <x v="8"/>
    <x v="4"/>
    <x v="1"/>
    <n v="22.588000000000001"/>
  </r>
  <r>
    <x v="2"/>
    <x v="0"/>
    <x v="6"/>
    <x v="8"/>
    <x v="5"/>
    <x v="1"/>
    <n v="3.3877809562729881"/>
  </r>
  <r>
    <x v="2"/>
    <x v="0"/>
    <x v="7"/>
    <x v="0"/>
    <x v="0"/>
    <x v="1"/>
    <n v="573.42188299999987"/>
  </r>
  <r>
    <x v="2"/>
    <x v="0"/>
    <x v="7"/>
    <x v="0"/>
    <x v="0"/>
    <x v="0"/>
    <n v="88.6"/>
  </r>
  <r>
    <x v="2"/>
    <x v="0"/>
    <x v="7"/>
    <x v="0"/>
    <x v="1"/>
    <x v="1"/>
    <n v="6.5849471988547431E-2"/>
  </r>
  <r>
    <x v="2"/>
    <x v="0"/>
    <x v="7"/>
    <x v="0"/>
    <x v="2"/>
    <x v="1"/>
    <n v="700.51062839999997"/>
  </r>
  <r>
    <x v="2"/>
    <x v="0"/>
    <x v="7"/>
    <x v="0"/>
    <x v="3"/>
    <x v="1"/>
    <n v="513.91984500000001"/>
  </r>
  <r>
    <x v="2"/>
    <x v="0"/>
    <x v="7"/>
    <x v="0"/>
    <x v="4"/>
    <x v="1"/>
    <n v="72.667500000000004"/>
  </r>
  <r>
    <x v="2"/>
    <x v="0"/>
    <x v="7"/>
    <x v="0"/>
    <x v="5"/>
    <x v="1"/>
    <n v="150.60830999999999"/>
  </r>
  <r>
    <x v="2"/>
    <x v="0"/>
    <x v="7"/>
    <x v="1"/>
    <x v="0"/>
    <x v="1"/>
    <n v="1251.71"/>
  </r>
  <r>
    <x v="2"/>
    <x v="0"/>
    <x v="7"/>
    <x v="1"/>
    <x v="0"/>
    <x v="0"/>
    <n v="9351.5199999999986"/>
  </r>
  <r>
    <x v="2"/>
    <x v="0"/>
    <x v="7"/>
    <x v="1"/>
    <x v="1"/>
    <x v="1"/>
    <n v="599.36767809571757"/>
  </r>
  <r>
    <x v="2"/>
    <x v="0"/>
    <x v="7"/>
    <x v="1"/>
    <x v="2"/>
    <x v="1"/>
    <n v="224.03300000000002"/>
  </r>
  <r>
    <x v="2"/>
    <x v="0"/>
    <x v="7"/>
    <x v="1"/>
    <x v="3"/>
    <x v="1"/>
    <n v="433.10750000000007"/>
  </r>
  <r>
    <x v="2"/>
    <x v="0"/>
    <x v="7"/>
    <x v="1"/>
    <x v="4"/>
    <x v="1"/>
    <n v="48.986000000000004"/>
  </r>
  <r>
    <x v="2"/>
    <x v="0"/>
    <x v="7"/>
    <x v="2"/>
    <x v="0"/>
    <x v="1"/>
    <n v="61.888100000000001"/>
  </r>
  <r>
    <x v="2"/>
    <x v="0"/>
    <x v="7"/>
    <x v="2"/>
    <x v="1"/>
    <x v="1"/>
    <n v="36.124000000000002"/>
  </r>
  <r>
    <x v="2"/>
    <x v="0"/>
    <x v="7"/>
    <x v="2"/>
    <x v="2"/>
    <x v="1"/>
    <n v="369.71199999999999"/>
  </r>
  <r>
    <x v="2"/>
    <x v="0"/>
    <x v="7"/>
    <x v="2"/>
    <x v="3"/>
    <x v="1"/>
    <n v="74.445599999999999"/>
  </r>
  <r>
    <x v="2"/>
    <x v="0"/>
    <x v="7"/>
    <x v="2"/>
    <x v="4"/>
    <x v="1"/>
    <n v="2.6389"/>
  </r>
  <r>
    <x v="2"/>
    <x v="0"/>
    <x v="7"/>
    <x v="2"/>
    <x v="5"/>
    <x v="1"/>
    <n v="3.06"/>
  </r>
  <r>
    <x v="2"/>
    <x v="0"/>
    <x v="7"/>
    <x v="3"/>
    <x v="0"/>
    <x v="1"/>
    <n v="148.22"/>
  </r>
  <r>
    <x v="2"/>
    <x v="0"/>
    <x v="7"/>
    <x v="3"/>
    <x v="0"/>
    <x v="0"/>
    <n v="81.28"/>
  </r>
  <r>
    <x v="2"/>
    <x v="0"/>
    <x v="7"/>
    <x v="3"/>
    <x v="1"/>
    <x v="1"/>
    <n v="166.84797999999998"/>
  </r>
  <r>
    <x v="2"/>
    <x v="0"/>
    <x v="7"/>
    <x v="3"/>
    <x v="2"/>
    <x v="1"/>
    <n v="9769.4190000000017"/>
  </r>
  <r>
    <x v="2"/>
    <x v="0"/>
    <x v="7"/>
    <x v="3"/>
    <x v="3"/>
    <x v="1"/>
    <n v="26.96152"/>
  </r>
  <r>
    <x v="2"/>
    <x v="0"/>
    <x v="7"/>
    <x v="3"/>
    <x v="4"/>
    <x v="1"/>
    <n v="24.116689999999998"/>
  </r>
  <r>
    <x v="2"/>
    <x v="0"/>
    <x v="7"/>
    <x v="3"/>
    <x v="5"/>
    <x v="1"/>
    <n v="90.76"/>
  </r>
  <r>
    <x v="2"/>
    <x v="0"/>
    <x v="7"/>
    <x v="4"/>
    <x v="0"/>
    <x v="1"/>
    <n v="449.48095000000006"/>
  </r>
  <r>
    <x v="2"/>
    <x v="0"/>
    <x v="7"/>
    <x v="4"/>
    <x v="0"/>
    <x v="0"/>
    <n v="1066.529"/>
  </r>
  <r>
    <x v="2"/>
    <x v="0"/>
    <x v="7"/>
    <x v="4"/>
    <x v="1"/>
    <x v="1"/>
    <n v="1.8597787761060309"/>
  </r>
  <r>
    <x v="2"/>
    <x v="0"/>
    <x v="7"/>
    <x v="4"/>
    <x v="2"/>
    <x v="1"/>
    <n v="23.959472602085736"/>
  </r>
  <r>
    <x v="2"/>
    <x v="0"/>
    <x v="7"/>
    <x v="4"/>
    <x v="3"/>
    <x v="1"/>
    <n v="14.079955056493198"/>
  </r>
  <r>
    <x v="2"/>
    <x v="0"/>
    <x v="7"/>
    <x v="4"/>
    <x v="4"/>
    <x v="1"/>
    <n v="63.599988765776729"/>
  </r>
  <r>
    <x v="2"/>
    <x v="0"/>
    <x v="7"/>
    <x v="4"/>
    <x v="5"/>
    <x v="1"/>
    <n v="13.45"/>
  </r>
  <r>
    <x v="2"/>
    <x v="0"/>
    <x v="7"/>
    <x v="5"/>
    <x v="1"/>
    <x v="1"/>
    <n v="16.168060553909484"/>
  </r>
  <r>
    <x v="2"/>
    <x v="0"/>
    <x v="7"/>
    <x v="5"/>
    <x v="2"/>
    <x v="1"/>
    <n v="542.95964492631072"/>
  </r>
  <r>
    <x v="2"/>
    <x v="0"/>
    <x v="7"/>
    <x v="5"/>
    <x v="3"/>
    <x v="1"/>
    <n v="4061.355"/>
  </r>
  <r>
    <x v="2"/>
    <x v="0"/>
    <x v="7"/>
    <x v="5"/>
    <x v="4"/>
    <x v="1"/>
    <n v="44.712999999999994"/>
  </r>
  <r>
    <x v="2"/>
    <x v="0"/>
    <x v="7"/>
    <x v="6"/>
    <x v="0"/>
    <x v="1"/>
    <n v="199.14030404709695"/>
  </r>
  <r>
    <x v="2"/>
    <x v="0"/>
    <x v="7"/>
    <x v="6"/>
    <x v="1"/>
    <x v="1"/>
    <n v="16.273287400358402"/>
  </r>
  <r>
    <x v="2"/>
    <x v="0"/>
    <x v="7"/>
    <x v="6"/>
    <x v="2"/>
    <x v="1"/>
    <n v="76.103910902932697"/>
  </r>
  <r>
    <x v="2"/>
    <x v="0"/>
    <x v="7"/>
    <x v="6"/>
    <x v="3"/>
    <x v="1"/>
    <n v="1693.8117424951697"/>
  </r>
  <r>
    <x v="2"/>
    <x v="0"/>
    <x v="7"/>
    <x v="6"/>
    <x v="4"/>
    <x v="1"/>
    <n v="45.604999999999997"/>
  </r>
  <r>
    <x v="2"/>
    <x v="0"/>
    <x v="7"/>
    <x v="6"/>
    <x v="5"/>
    <x v="1"/>
    <n v="69.86"/>
  </r>
  <r>
    <x v="2"/>
    <x v="0"/>
    <x v="7"/>
    <x v="7"/>
    <x v="1"/>
    <x v="1"/>
    <n v="54.029459422681001"/>
  </r>
  <r>
    <x v="2"/>
    <x v="0"/>
    <x v="7"/>
    <x v="7"/>
    <x v="2"/>
    <x v="1"/>
    <n v="165.87530000000004"/>
  </r>
  <r>
    <x v="2"/>
    <x v="0"/>
    <x v="7"/>
    <x v="7"/>
    <x v="3"/>
    <x v="1"/>
    <n v="128.76515000000001"/>
  </r>
  <r>
    <x v="2"/>
    <x v="0"/>
    <x v="7"/>
    <x v="7"/>
    <x v="4"/>
    <x v="1"/>
    <n v="13.743104569489386"/>
  </r>
  <r>
    <x v="2"/>
    <x v="0"/>
    <x v="7"/>
    <x v="8"/>
    <x v="0"/>
    <x v="1"/>
    <n v="10.14"/>
  </r>
  <r>
    <x v="2"/>
    <x v="0"/>
    <x v="7"/>
    <x v="8"/>
    <x v="1"/>
    <x v="1"/>
    <n v="18.648"/>
  </r>
  <r>
    <x v="2"/>
    <x v="0"/>
    <x v="7"/>
    <x v="8"/>
    <x v="2"/>
    <x v="1"/>
    <n v="102.23399999999999"/>
  </r>
  <r>
    <x v="2"/>
    <x v="0"/>
    <x v="7"/>
    <x v="8"/>
    <x v="4"/>
    <x v="1"/>
    <n v="13.678000000000001"/>
  </r>
  <r>
    <x v="2"/>
    <x v="0"/>
    <x v="7"/>
    <x v="8"/>
    <x v="5"/>
    <x v="1"/>
    <n v="4.943678160919541"/>
  </r>
  <r>
    <x v="2"/>
    <x v="0"/>
    <x v="8"/>
    <x v="0"/>
    <x v="0"/>
    <x v="1"/>
    <n v="1209.4116350000002"/>
  </r>
  <r>
    <x v="2"/>
    <x v="0"/>
    <x v="8"/>
    <x v="0"/>
    <x v="0"/>
    <x v="0"/>
    <n v="170.49"/>
  </r>
  <r>
    <x v="2"/>
    <x v="0"/>
    <x v="8"/>
    <x v="0"/>
    <x v="1"/>
    <x v="1"/>
    <n v="0.27630189625286022"/>
  </r>
  <r>
    <x v="2"/>
    <x v="0"/>
    <x v="8"/>
    <x v="0"/>
    <x v="2"/>
    <x v="1"/>
    <n v="11.2765082"/>
  </r>
  <r>
    <x v="2"/>
    <x v="0"/>
    <x v="8"/>
    <x v="0"/>
    <x v="3"/>
    <x v="1"/>
    <n v="450.666584"/>
  </r>
  <r>
    <x v="2"/>
    <x v="0"/>
    <x v="8"/>
    <x v="0"/>
    <x v="4"/>
    <x v="1"/>
    <n v="72.598500000000001"/>
  </r>
  <r>
    <x v="2"/>
    <x v="0"/>
    <x v="8"/>
    <x v="0"/>
    <x v="5"/>
    <x v="1"/>
    <n v="217.52061999999995"/>
  </r>
  <r>
    <x v="2"/>
    <x v="0"/>
    <x v="8"/>
    <x v="1"/>
    <x v="0"/>
    <x v="1"/>
    <n v="2018.5"/>
  </r>
  <r>
    <x v="2"/>
    <x v="0"/>
    <x v="8"/>
    <x v="1"/>
    <x v="0"/>
    <x v="0"/>
    <n v="59.28"/>
  </r>
  <r>
    <x v="2"/>
    <x v="0"/>
    <x v="8"/>
    <x v="1"/>
    <x v="1"/>
    <x v="1"/>
    <n v="139.32468628073025"/>
  </r>
  <r>
    <x v="2"/>
    <x v="0"/>
    <x v="8"/>
    <x v="1"/>
    <x v="2"/>
    <x v="1"/>
    <n v="25.744999999999997"/>
  </r>
  <r>
    <x v="2"/>
    <x v="0"/>
    <x v="8"/>
    <x v="1"/>
    <x v="3"/>
    <x v="1"/>
    <n v="1343.3771000000002"/>
  </r>
  <r>
    <x v="2"/>
    <x v="0"/>
    <x v="8"/>
    <x v="1"/>
    <x v="4"/>
    <x v="1"/>
    <n v="65.628"/>
  </r>
  <r>
    <x v="2"/>
    <x v="0"/>
    <x v="8"/>
    <x v="2"/>
    <x v="0"/>
    <x v="1"/>
    <n v="387.55517800000001"/>
  </r>
  <r>
    <x v="2"/>
    <x v="0"/>
    <x v="8"/>
    <x v="2"/>
    <x v="0"/>
    <x v="0"/>
    <n v="78.680000000000007"/>
  </r>
  <r>
    <x v="2"/>
    <x v="0"/>
    <x v="8"/>
    <x v="2"/>
    <x v="1"/>
    <x v="1"/>
    <n v="14.5266"/>
  </r>
  <r>
    <x v="2"/>
    <x v="0"/>
    <x v="8"/>
    <x v="2"/>
    <x v="2"/>
    <x v="1"/>
    <n v="188.58599999999998"/>
  </r>
  <r>
    <x v="2"/>
    <x v="0"/>
    <x v="8"/>
    <x v="2"/>
    <x v="3"/>
    <x v="1"/>
    <n v="72.893600000000006"/>
  </r>
  <r>
    <x v="2"/>
    <x v="0"/>
    <x v="8"/>
    <x v="2"/>
    <x v="4"/>
    <x v="1"/>
    <n v="200.17020000000002"/>
  </r>
  <r>
    <x v="2"/>
    <x v="0"/>
    <x v="8"/>
    <x v="2"/>
    <x v="5"/>
    <x v="1"/>
    <n v="14.48"/>
  </r>
  <r>
    <x v="2"/>
    <x v="0"/>
    <x v="8"/>
    <x v="3"/>
    <x v="0"/>
    <x v="1"/>
    <n v="70.819999999999993"/>
  </r>
  <r>
    <x v="2"/>
    <x v="0"/>
    <x v="8"/>
    <x v="3"/>
    <x v="1"/>
    <x v="1"/>
    <n v="66.667400000000015"/>
  </r>
  <r>
    <x v="2"/>
    <x v="0"/>
    <x v="8"/>
    <x v="3"/>
    <x v="2"/>
    <x v="1"/>
    <n v="5229.0740000000005"/>
  </r>
  <r>
    <x v="2"/>
    <x v="0"/>
    <x v="8"/>
    <x v="3"/>
    <x v="3"/>
    <x v="1"/>
    <n v="22.128979999999999"/>
  </r>
  <r>
    <x v="2"/>
    <x v="0"/>
    <x v="8"/>
    <x v="3"/>
    <x v="4"/>
    <x v="1"/>
    <n v="7.9051799999999997"/>
  </r>
  <r>
    <x v="2"/>
    <x v="0"/>
    <x v="8"/>
    <x v="3"/>
    <x v="5"/>
    <x v="1"/>
    <n v="166.34"/>
  </r>
  <r>
    <x v="2"/>
    <x v="0"/>
    <x v="8"/>
    <x v="4"/>
    <x v="0"/>
    <x v="1"/>
    <n v="88.067600000000013"/>
  </r>
  <r>
    <x v="2"/>
    <x v="0"/>
    <x v="8"/>
    <x v="4"/>
    <x v="1"/>
    <x v="1"/>
    <n v="1.5464342307984695"/>
  </r>
  <r>
    <x v="2"/>
    <x v="0"/>
    <x v="8"/>
    <x v="4"/>
    <x v="2"/>
    <x v="1"/>
    <n v="9.6955395781802025"/>
  </r>
  <r>
    <x v="2"/>
    <x v="0"/>
    <x v="8"/>
    <x v="4"/>
    <x v="3"/>
    <x v="1"/>
    <n v="28.605640988584469"/>
  </r>
  <r>
    <x v="2"/>
    <x v="0"/>
    <x v="8"/>
    <x v="4"/>
    <x v="4"/>
    <x v="1"/>
    <n v="1.0250576980814672E-2"/>
  </r>
  <r>
    <x v="2"/>
    <x v="0"/>
    <x v="8"/>
    <x v="4"/>
    <x v="5"/>
    <x v="1"/>
    <n v="12.958399999999999"/>
  </r>
  <r>
    <x v="2"/>
    <x v="0"/>
    <x v="8"/>
    <x v="5"/>
    <x v="0"/>
    <x v="0"/>
    <n v="99.74"/>
  </r>
  <r>
    <x v="2"/>
    <x v="0"/>
    <x v="8"/>
    <x v="5"/>
    <x v="1"/>
    <x v="1"/>
    <n v="21.92273498664397"/>
  </r>
  <r>
    <x v="2"/>
    <x v="0"/>
    <x v="8"/>
    <x v="5"/>
    <x v="2"/>
    <x v="1"/>
    <n v="0.31797983602794466"/>
  </r>
  <r>
    <x v="2"/>
    <x v="0"/>
    <x v="8"/>
    <x v="5"/>
    <x v="3"/>
    <x v="1"/>
    <n v="174.85885064455425"/>
  </r>
  <r>
    <x v="2"/>
    <x v="0"/>
    <x v="8"/>
    <x v="5"/>
    <x v="4"/>
    <x v="1"/>
    <n v="11.581"/>
  </r>
  <r>
    <x v="2"/>
    <x v="0"/>
    <x v="8"/>
    <x v="5"/>
    <x v="5"/>
    <x v="1"/>
    <n v="1.2"/>
  </r>
  <r>
    <x v="2"/>
    <x v="0"/>
    <x v="8"/>
    <x v="6"/>
    <x v="1"/>
    <x v="1"/>
    <n v="0.78011996489914004"/>
  </r>
  <r>
    <x v="2"/>
    <x v="0"/>
    <x v="8"/>
    <x v="6"/>
    <x v="2"/>
    <x v="1"/>
    <n v="21.431178663211529"/>
  </r>
  <r>
    <x v="2"/>
    <x v="0"/>
    <x v="8"/>
    <x v="6"/>
    <x v="3"/>
    <x v="1"/>
    <n v="105.51445005401875"/>
  </r>
  <r>
    <x v="2"/>
    <x v="0"/>
    <x v="8"/>
    <x v="6"/>
    <x v="4"/>
    <x v="1"/>
    <n v="18.660131660485153"/>
  </r>
  <r>
    <x v="2"/>
    <x v="0"/>
    <x v="8"/>
    <x v="7"/>
    <x v="1"/>
    <x v="1"/>
    <n v="93.884924217135506"/>
  </r>
  <r>
    <x v="2"/>
    <x v="0"/>
    <x v="8"/>
    <x v="7"/>
    <x v="2"/>
    <x v="1"/>
    <n v="3146.0250303606899"/>
  </r>
  <r>
    <x v="2"/>
    <x v="0"/>
    <x v="8"/>
    <x v="7"/>
    <x v="3"/>
    <x v="1"/>
    <n v="6301.3515464615648"/>
  </r>
  <r>
    <x v="2"/>
    <x v="0"/>
    <x v="8"/>
    <x v="7"/>
    <x v="4"/>
    <x v="1"/>
    <n v="5.6329387278036469"/>
  </r>
  <r>
    <x v="2"/>
    <x v="0"/>
    <x v="8"/>
    <x v="8"/>
    <x v="0"/>
    <x v="1"/>
    <n v="16.085000000000001"/>
  </r>
  <r>
    <x v="2"/>
    <x v="0"/>
    <x v="8"/>
    <x v="8"/>
    <x v="1"/>
    <x v="1"/>
    <n v="117.393"/>
  </r>
  <r>
    <x v="2"/>
    <x v="0"/>
    <x v="8"/>
    <x v="8"/>
    <x v="2"/>
    <x v="1"/>
    <n v="317.91423187795169"/>
  </r>
  <r>
    <x v="2"/>
    <x v="0"/>
    <x v="8"/>
    <x v="8"/>
    <x v="3"/>
    <x v="1"/>
    <n v="139.85149999999999"/>
  </r>
  <r>
    <x v="2"/>
    <x v="0"/>
    <x v="8"/>
    <x v="8"/>
    <x v="4"/>
    <x v="1"/>
    <n v="15.096"/>
  </r>
  <r>
    <x v="2"/>
    <x v="0"/>
    <x v="9"/>
    <x v="0"/>
    <x v="0"/>
    <x v="1"/>
    <n v="577.94242000000008"/>
  </r>
  <r>
    <x v="2"/>
    <x v="0"/>
    <x v="9"/>
    <x v="0"/>
    <x v="0"/>
    <x v="0"/>
    <n v="196.61"/>
  </r>
  <r>
    <x v="2"/>
    <x v="0"/>
    <x v="9"/>
    <x v="0"/>
    <x v="1"/>
    <x v="1"/>
    <n v="26.301408579335256"/>
  </r>
  <r>
    <x v="2"/>
    <x v="0"/>
    <x v="9"/>
    <x v="0"/>
    <x v="2"/>
    <x v="1"/>
    <n v="797.68367779999994"/>
  </r>
  <r>
    <x v="2"/>
    <x v="0"/>
    <x v="9"/>
    <x v="0"/>
    <x v="3"/>
    <x v="1"/>
    <n v="152.53119999999998"/>
  </r>
  <r>
    <x v="2"/>
    <x v="0"/>
    <x v="9"/>
    <x v="0"/>
    <x v="4"/>
    <x v="1"/>
    <n v="18.8079"/>
  </r>
  <r>
    <x v="2"/>
    <x v="0"/>
    <x v="9"/>
    <x v="0"/>
    <x v="5"/>
    <x v="1"/>
    <n v="356.14356100000009"/>
  </r>
  <r>
    <x v="2"/>
    <x v="0"/>
    <x v="9"/>
    <x v="1"/>
    <x v="0"/>
    <x v="1"/>
    <n v="1617.37"/>
  </r>
  <r>
    <x v="2"/>
    <x v="0"/>
    <x v="9"/>
    <x v="1"/>
    <x v="1"/>
    <x v="1"/>
    <n v="84.219036965674746"/>
  </r>
  <r>
    <x v="2"/>
    <x v="0"/>
    <x v="9"/>
    <x v="1"/>
    <x v="2"/>
    <x v="1"/>
    <n v="66.125"/>
  </r>
  <r>
    <x v="2"/>
    <x v="0"/>
    <x v="9"/>
    <x v="1"/>
    <x v="3"/>
    <x v="1"/>
    <n v="622.98599999999999"/>
  </r>
  <r>
    <x v="2"/>
    <x v="0"/>
    <x v="9"/>
    <x v="1"/>
    <x v="4"/>
    <x v="1"/>
    <n v="17.933"/>
  </r>
  <r>
    <x v="2"/>
    <x v="0"/>
    <x v="9"/>
    <x v="1"/>
    <x v="5"/>
    <x v="1"/>
    <n v="278.14999999999998"/>
  </r>
  <r>
    <x v="2"/>
    <x v="0"/>
    <x v="9"/>
    <x v="2"/>
    <x v="0"/>
    <x v="1"/>
    <n v="1062.2406980000001"/>
  </r>
  <r>
    <x v="2"/>
    <x v="0"/>
    <x v="9"/>
    <x v="2"/>
    <x v="0"/>
    <x v="0"/>
    <n v="420.61"/>
  </r>
  <r>
    <x v="2"/>
    <x v="0"/>
    <x v="9"/>
    <x v="2"/>
    <x v="1"/>
    <x v="1"/>
    <n v="13.886400000000002"/>
  </r>
  <r>
    <x v="2"/>
    <x v="0"/>
    <x v="9"/>
    <x v="2"/>
    <x v="2"/>
    <x v="1"/>
    <n v="297.89699999999999"/>
  </r>
  <r>
    <x v="2"/>
    <x v="0"/>
    <x v="9"/>
    <x v="2"/>
    <x v="3"/>
    <x v="1"/>
    <n v="233.87040000000002"/>
  </r>
  <r>
    <x v="2"/>
    <x v="0"/>
    <x v="9"/>
    <x v="2"/>
    <x v="4"/>
    <x v="1"/>
    <n v="94.47120000000001"/>
  </r>
  <r>
    <x v="2"/>
    <x v="0"/>
    <x v="9"/>
    <x v="2"/>
    <x v="5"/>
    <x v="1"/>
    <n v="293.15999999999997"/>
  </r>
  <r>
    <x v="2"/>
    <x v="0"/>
    <x v="9"/>
    <x v="3"/>
    <x v="0"/>
    <x v="1"/>
    <n v="190.73999999999998"/>
  </r>
  <r>
    <x v="2"/>
    <x v="0"/>
    <x v="9"/>
    <x v="3"/>
    <x v="0"/>
    <x v="0"/>
    <n v="4.33"/>
  </r>
  <r>
    <x v="2"/>
    <x v="0"/>
    <x v="9"/>
    <x v="3"/>
    <x v="1"/>
    <x v="1"/>
    <n v="7.9051400000000003"/>
  </r>
  <r>
    <x v="2"/>
    <x v="0"/>
    <x v="9"/>
    <x v="3"/>
    <x v="2"/>
    <x v="1"/>
    <n v="6781.7629999999999"/>
  </r>
  <r>
    <x v="2"/>
    <x v="0"/>
    <x v="9"/>
    <x v="3"/>
    <x v="3"/>
    <x v="1"/>
    <n v="33.587960000000002"/>
  </r>
  <r>
    <x v="2"/>
    <x v="0"/>
    <x v="9"/>
    <x v="3"/>
    <x v="4"/>
    <x v="1"/>
    <n v="5.6040899999999993"/>
  </r>
  <r>
    <x v="2"/>
    <x v="0"/>
    <x v="9"/>
    <x v="3"/>
    <x v="5"/>
    <x v="1"/>
    <n v="24.353750000000002"/>
  </r>
  <r>
    <x v="2"/>
    <x v="0"/>
    <x v="9"/>
    <x v="4"/>
    <x v="0"/>
    <x v="1"/>
    <n v="118.83399999999999"/>
  </r>
  <r>
    <x v="2"/>
    <x v="0"/>
    <x v="9"/>
    <x v="4"/>
    <x v="0"/>
    <x v="0"/>
    <n v="531.96"/>
  </r>
  <r>
    <x v="2"/>
    <x v="0"/>
    <x v="9"/>
    <x v="4"/>
    <x v="1"/>
    <x v="1"/>
    <n v="420.0018050224445"/>
  </r>
  <r>
    <x v="2"/>
    <x v="0"/>
    <x v="9"/>
    <x v="4"/>
    <x v="2"/>
    <x v="1"/>
    <n v="37.720112269301609"/>
  </r>
  <r>
    <x v="2"/>
    <x v="0"/>
    <x v="9"/>
    <x v="4"/>
    <x v="3"/>
    <x v="1"/>
    <n v="25.788046682269929"/>
  </r>
  <r>
    <x v="2"/>
    <x v="0"/>
    <x v="9"/>
    <x v="4"/>
    <x v="4"/>
    <x v="1"/>
    <n v="0.37414605979973553"/>
  </r>
  <r>
    <x v="2"/>
    <x v="0"/>
    <x v="9"/>
    <x v="4"/>
    <x v="5"/>
    <x v="1"/>
    <n v="47.939"/>
  </r>
  <r>
    <x v="2"/>
    <x v="0"/>
    <x v="9"/>
    <x v="5"/>
    <x v="0"/>
    <x v="0"/>
    <n v="87.17"/>
  </r>
  <r>
    <x v="2"/>
    <x v="0"/>
    <x v="9"/>
    <x v="5"/>
    <x v="1"/>
    <x v="1"/>
    <n v="15.914514072386424"/>
  </r>
  <r>
    <x v="2"/>
    <x v="0"/>
    <x v="9"/>
    <x v="5"/>
    <x v="2"/>
    <x v="1"/>
    <n v="480.38672135976401"/>
  </r>
  <r>
    <x v="2"/>
    <x v="0"/>
    <x v="9"/>
    <x v="5"/>
    <x v="3"/>
    <x v="1"/>
    <n v="8141.1852713686803"/>
  </r>
  <r>
    <x v="2"/>
    <x v="0"/>
    <x v="9"/>
    <x v="5"/>
    <x v="4"/>
    <x v="1"/>
    <n v="22.099"/>
  </r>
  <r>
    <x v="2"/>
    <x v="0"/>
    <x v="9"/>
    <x v="5"/>
    <x v="5"/>
    <x v="1"/>
    <n v="66.559970000000007"/>
  </r>
  <r>
    <x v="2"/>
    <x v="0"/>
    <x v="9"/>
    <x v="6"/>
    <x v="0"/>
    <x v="1"/>
    <n v="682.440015979333"/>
  </r>
  <r>
    <x v="2"/>
    <x v="0"/>
    <x v="9"/>
    <x v="6"/>
    <x v="1"/>
    <x v="1"/>
    <n v="13.459003724743562"/>
  </r>
  <r>
    <x v="2"/>
    <x v="0"/>
    <x v="9"/>
    <x v="6"/>
    <x v="2"/>
    <x v="1"/>
    <n v="92.191385602469893"/>
  </r>
  <r>
    <x v="2"/>
    <x v="0"/>
    <x v="9"/>
    <x v="6"/>
    <x v="3"/>
    <x v="1"/>
    <n v="3473.0890272564602"/>
  </r>
  <r>
    <x v="2"/>
    <x v="0"/>
    <x v="9"/>
    <x v="6"/>
    <x v="4"/>
    <x v="1"/>
    <n v="6.0670000000000002"/>
  </r>
  <r>
    <x v="2"/>
    <x v="0"/>
    <x v="9"/>
    <x v="7"/>
    <x v="1"/>
    <x v="1"/>
    <n v="336.69981350192921"/>
  </r>
  <r>
    <x v="2"/>
    <x v="0"/>
    <x v="9"/>
    <x v="7"/>
    <x v="2"/>
    <x v="1"/>
    <n v="2648.6573218517187"/>
  </r>
  <r>
    <x v="2"/>
    <x v="0"/>
    <x v="9"/>
    <x v="7"/>
    <x v="3"/>
    <x v="1"/>
    <n v="4345.0913658712998"/>
  </r>
  <r>
    <x v="2"/>
    <x v="0"/>
    <x v="9"/>
    <x v="7"/>
    <x v="4"/>
    <x v="1"/>
    <n v="0.83412407544787315"/>
  </r>
  <r>
    <x v="2"/>
    <x v="0"/>
    <x v="9"/>
    <x v="8"/>
    <x v="0"/>
    <x v="1"/>
    <n v="25.16"/>
  </r>
  <r>
    <x v="2"/>
    <x v="0"/>
    <x v="9"/>
    <x v="8"/>
    <x v="1"/>
    <x v="1"/>
    <n v="120.6845"/>
  </r>
  <r>
    <x v="2"/>
    <x v="0"/>
    <x v="9"/>
    <x v="8"/>
    <x v="2"/>
    <x v="1"/>
    <n v="368.97787049197098"/>
  </r>
  <r>
    <x v="2"/>
    <x v="0"/>
    <x v="9"/>
    <x v="8"/>
    <x v="3"/>
    <x v="1"/>
    <n v="135.73484927049938"/>
  </r>
  <r>
    <x v="2"/>
    <x v="0"/>
    <x v="9"/>
    <x v="8"/>
    <x v="4"/>
    <x v="1"/>
    <n v="6.9329999999999998"/>
  </r>
  <r>
    <x v="2"/>
    <x v="0"/>
    <x v="10"/>
    <x v="0"/>
    <x v="0"/>
    <x v="1"/>
    <n v="1211.826714"/>
  </r>
  <r>
    <x v="2"/>
    <x v="0"/>
    <x v="10"/>
    <x v="0"/>
    <x v="0"/>
    <x v="0"/>
    <n v="70589.36"/>
  </r>
  <r>
    <x v="2"/>
    <x v="0"/>
    <x v="10"/>
    <x v="0"/>
    <x v="1"/>
    <x v="1"/>
    <n v="79.811000000000007"/>
  </r>
  <r>
    <x v="2"/>
    <x v="0"/>
    <x v="10"/>
    <x v="0"/>
    <x v="3"/>
    <x v="1"/>
    <n v="40.1"/>
  </r>
  <r>
    <x v="2"/>
    <x v="0"/>
    <x v="10"/>
    <x v="0"/>
    <x v="4"/>
    <x v="1"/>
    <n v="7.1588000000000003"/>
  </r>
  <r>
    <x v="2"/>
    <x v="0"/>
    <x v="10"/>
    <x v="0"/>
    <x v="5"/>
    <x v="1"/>
    <n v="120.97000000000001"/>
  </r>
  <r>
    <x v="2"/>
    <x v="0"/>
    <x v="10"/>
    <x v="1"/>
    <x v="0"/>
    <x v="1"/>
    <n v="476.85999999999996"/>
  </r>
  <r>
    <x v="2"/>
    <x v="0"/>
    <x v="10"/>
    <x v="1"/>
    <x v="0"/>
    <x v="0"/>
    <n v="111.25"/>
  </r>
  <r>
    <x v="2"/>
    <x v="0"/>
    <x v="10"/>
    <x v="1"/>
    <x v="1"/>
    <x v="1"/>
    <n v="122.74143953849222"/>
  </r>
  <r>
    <x v="2"/>
    <x v="0"/>
    <x v="10"/>
    <x v="1"/>
    <x v="2"/>
    <x v="1"/>
    <n v="545.21899999999994"/>
  </r>
  <r>
    <x v="2"/>
    <x v="0"/>
    <x v="10"/>
    <x v="1"/>
    <x v="3"/>
    <x v="1"/>
    <n v="771.53400000000011"/>
  </r>
  <r>
    <x v="2"/>
    <x v="0"/>
    <x v="10"/>
    <x v="1"/>
    <x v="4"/>
    <x v="1"/>
    <n v="29.606000000000002"/>
  </r>
  <r>
    <x v="2"/>
    <x v="0"/>
    <x v="10"/>
    <x v="1"/>
    <x v="5"/>
    <x v="1"/>
    <n v="457.33000000000004"/>
  </r>
  <r>
    <x v="2"/>
    <x v="0"/>
    <x v="10"/>
    <x v="2"/>
    <x v="0"/>
    <x v="1"/>
    <n v="1245.2761199999998"/>
  </r>
  <r>
    <x v="2"/>
    <x v="0"/>
    <x v="10"/>
    <x v="2"/>
    <x v="0"/>
    <x v="0"/>
    <n v="42408.160000000003"/>
  </r>
  <r>
    <x v="2"/>
    <x v="0"/>
    <x v="10"/>
    <x v="2"/>
    <x v="1"/>
    <x v="1"/>
    <n v="27.753000000000004"/>
  </r>
  <r>
    <x v="2"/>
    <x v="0"/>
    <x v="10"/>
    <x v="2"/>
    <x v="2"/>
    <x v="1"/>
    <n v="941.40099999999995"/>
  </r>
  <r>
    <x v="2"/>
    <x v="0"/>
    <x v="10"/>
    <x v="2"/>
    <x v="3"/>
    <x v="1"/>
    <n v="68.97420000000001"/>
  </r>
  <r>
    <x v="2"/>
    <x v="0"/>
    <x v="10"/>
    <x v="2"/>
    <x v="4"/>
    <x v="1"/>
    <n v="17.935500000000001"/>
  </r>
  <r>
    <x v="2"/>
    <x v="0"/>
    <x v="10"/>
    <x v="2"/>
    <x v="5"/>
    <x v="1"/>
    <n v="798.93999999999994"/>
  </r>
  <r>
    <x v="2"/>
    <x v="0"/>
    <x v="10"/>
    <x v="3"/>
    <x v="0"/>
    <x v="1"/>
    <n v="680.41000000000008"/>
  </r>
  <r>
    <x v="2"/>
    <x v="0"/>
    <x v="10"/>
    <x v="3"/>
    <x v="0"/>
    <x v="0"/>
    <n v="23665.469999999998"/>
  </r>
  <r>
    <x v="2"/>
    <x v="0"/>
    <x v="10"/>
    <x v="3"/>
    <x v="1"/>
    <x v="1"/>
    <n v="252.53050000000002"/>
  </r>
  <r>
    <x v="2"/>
    <x v="0"/>
    <x v="10"/>
    <x v="3"/>
    <x v="2"/>
    <x v="1"/>
    <n v="4648.652"/>
  </r>
  <r>
    <x v="2"/>
    <x v="0"/>
    <x v="10"/>
    <x v="3"/>
    <x v="3"/>
    <x v="1"/>
    <n v="75.796599999999984"/>
  </r>
  <r>
    <x v="2"/>
    <x v="0"/>
    <x v="10"/>
    <x v="3"/>
    <x v="4"/>
    <x v="1"/>
    <n v="17.458045000000002"/>
  </r>
  <r>
    <x v="2"/>
    <x v="0"/>
    <x v="10"/>
    <x v="3"/>
    <x v="5"/>
    <x v="1"/>
    <n v="220.85999999999999"/>
  </r>
  <r>
    <x v="2"/>
    <x v="0"/>
    <x v="10"/>
    <x v="4"/>
    <x v="0"/>
    <x v="1"/>
    <n v="64.143999999999991"/>
  </r>
  <r>
    <x v="2"/>
    <x v="0"/>
    <x v="10"/>
    <x v="4"/>
    <x v="0"/>
    <x v="0"/>
    <n v="329.55"/>
  </r>
  <r>
    <x v="2"/>
    <x v="0"/>
    <x v="10"/>
    <x v="4"/>
    <x v="1"/>
    <x v="1"/>
    <n v="581.30584171333737"/>
  </r>
  <r>
    <x v="2"/>
    <x v="0"/>
    <x v="10"/>
    <x v="4"/>
    <x v="2"/>
    <x v="1"/>
    <n v="28.437276629435129"/>
  </r>
  <r>
    <x v="2"/>
    <x v="0"/>
    <x v="10"/>
    <x v="4"/>
    <x v="3"/>
    <x v="1"/>
    <n v="0.46620209767359078"/>
  </r>
  <r>
    <x v="2"/>
    <x v="0"/>
    <x v="10"/>
    <x v="4"/>
    <x v="4"/>
    <x v="1"/>
    <n v="5.7964533447698159"/>
  </r>
  <r>
    <x v="2"/>
    <x v="0"/>
    <x v="10"/>
    <x v="4"/>
    <x v="5"/>
    <x v="1"/>
    <n v="32.412500000000001"/>
  </r>
  <r>
    <x v="2"/>
    <x v="0"/>
    <x v="10"/>
    <x v="5"/>
    <x v="0"/>
    <x v="1"/>
    <n v="22"/>
  </r>
  <r>
    <x v="2"/>
    <x v="0"/>
    <x v="10"/>
    <x v="5"/>
    <x v="0"/>
    <x v="0"/>
    <n v="35127.579999999994"/>
  </r>
  <r>
    <x v="2"/>
    <x v="0"/>
    <x v="10"/>
    <x v="5"/>
    <x v="1"/>
    <x v="1"/>
    <n v="157.0500396786689"/>
  </r>
  <r>
    <x v="2"/>
    <x v="0"/>
    <x v="10"/>
    <x v="5"/>
    <x v="2"/>
    <x v="1"/>
    <n v="3205.4901814505229"/>
  </r>
  <r>
    <x v="2"/>
    <x v="0"/>
    <x v="10"/>
    <x v="5"/>
    <x v="3"/>
    <x v="1"/>
    <n v="4121.4469692391285"/>
  </r>
  <r>
    <x v="2"/>
    <x v="0"/>
    <x v="10"/>
    <x v="5"/>
    <x v="4"/>
    <x v="1"/>
    <n v="8.5709999999999997"/>
  </r>
  <r>
    <x v="2"/>
    <x v="0"/>
    <x v="10"/>
    <x v="5"/>
    <x v="5"/>
    <x v="1"/>
    <n v="139.82"/>
  </r>
  <r>
    <x v="2"/>
    <x v="0"/>
    <x v="10"/>
    <x v="6"/>
    <x v="0"/>
    <x v="1"/>
    <n v="1185.4483865882426"/>
  </r>
  <r>
    <x v="2"/>
    <x v="0"/>
    <x v="10"/>
    <x v="6"/>
    <x v="1"/>
    <x v="1"/>
    <n v="97.123408210748025"/>
  </r>
  <r>
    <x v="2"/>
    <x v="0"/>
    <x v="10"/>
    <x v="6"/>
    <x v="2"/>
    <x v="1"/>
    <n v="96.426742251172755"/>
  </r>
  <r>
    <x v="2"/>
    <x v="0"/>
    <x v="10"/>
    <x v="6"/>
    <x v="3"/>
    <x v="1"/>
    <n v="36.680467270915713"/>
  </r>
  <r>
    <x v="2"/>
    <x v="0"/>
    <x v="10"/>
    <x v="6"/>
    <x v="4"/>
    <x v="1"/>
    <n v="21.637509933774837"/>
  </r>
  <r>
    <x v="2"/>
    <x v="0"/>
    <x v="10"/>
    <x v="7"/>
    <x v="1"/>
    <x v="1"/>
    <n v="125.517"/>
  </r>
  <r>
    <x v="2"/>
    <x v="0"/>
    <x v="10"/>
    <x v="7"/>
    <x v="2"/>
    <x v="1"/>
    <n v="434.87299999999999"/>
  </r>
  <r>
    <x v="2"/>
    <x v="0"/>
    <x v="10"/>
    <x v="7"/>
    <x v="3"/>
    <x v="1"/>
    <n v="380.5518551799999"/>
  </r>
  <r>
    <x v="2"/>
    <x v="0"/>
    <x v="10"/>
    <x v="7"/>
    <x v="4"/>
    <x v="1"/>
    <n v="2.7629276158156424"/>
  </r>
  <r>
    <x v="2"/>
    <x v="0"/>
    <x v="10"/>
    <x v="7"/>
    <x v="5"/>
    <x v="1"/>
    <n v="112.40049999999999"/>
  </r>
  <r>
    <x v="2"/>
    <x v="0"/>
    <x v="10"/>
    <x v="8"/>
    <x v="0"/>
    <x v="1"/>
    <n v="13.38"/>
  </r>
  <r>
    <x v="2"/>
    <x v="0"/>
    <x v="10"/>
    <x v="8"/>
    <x v="1"/>
    <x v="1"/>
    <n v="268.50150000000002"/>
  </r>
  <r>
    <x v="2"/>
    <x v="0"/>
    <x v="10"/>
    <x v="8"/>
    <x v="2"/>
    <x v="1"/>
    <n v="3946.7438560449546"/>
  </r>
  <r>
    <x v="2"/>
    <x v="0"/>
    <x v="10"/>
    <x v="8"/>
    <x v="3"/>
    <x v="1"/>
    <n v="43.951000000000001"/>
  </r>
  <r>
    <x v="2"/>
    <x v="0"/>
    <x v="10"/>
    <x v="8"/>
    <x v="4"/>
    <x v="1"/>
    <n v="5.4649999999999999"/>
  </r>
  <r>
    <x v="2"/>
    <x v="0"/>
    <x v="10"/>
    <x v="8"/>
    <x v="5"/>
    <x v="1"/>
    <n v="85.826066499999996"/>
  </r>
  <r>
    <x v="2"/>
    <x v="0"/>
    <x v="11"/>
    <x v="0"/>
    <x v="0"/>
    <x v="1"/>
    <n v="321.56703399999998"/>
  </r>
  <r>
    <x v="2"/>
    <x v="0"/>
    <x v="11"/>
    <x v="0"/>
    <x v="0"/>
    <x v="0"/>
    <n v="107489.70000000001"/>
  </r>
  <r>
    <x v="2"/>
    <x v="0"/>
    <x v="11"/>
    <x v="0"/>
    <x v="1"/>
    <x v="1"/>
    <n v="377.07900000000001"/>
  </r>
  <r>
    <x v="2"/>
    <x v="0"/>
    <x v="11"/>
    <x v="0"/>
    <x v="2"/>
    <x v="1"/>
    <n v="216.47970900000001"/>
  </r>
  <r>
    <x v="2"/>
    <x v="0"/>
    <x v="11"/>
    <x v="0"/>
    <x v="3"/>
    <x v="1"/>
    <n v="359.77603799999997"/>
  </r>
  <r>
    <x v="2"/>
    <x v="0"/>
    <x v="11"/>
    <x v="0"/>
    <x v="4"/>
    <x v="1"/>
    <n v="8.3105000000000011"/>
  </r>
  <r>
    <x v="2"/>
    <x v="0"/>
    <x v="11"/>
    <x v="0"/>
    <x v="5"/>
    <x v="1"/>
    <n v="1346.7740000000001"/>
  </r>
  <r>
    <x v="2"/>
    <x v="0"/>
    <x v="11"/>
    <x v="1"/>
    <x v="0"/>
    <x v="1"/>
    <n v="155.23699999999999"/>
  </r>
  <r>
    <x v="2"/>
    <x v="0"/>
    <x v="11"/>
    <x v="1"/>
    <x v="1"/>
    <x v="1"/>
    <n v="24.206049464170178"/>
  </r>
  <r>
    <x v="2"/>
    <x v="0"/>
    <x v="11"/>
    <x v="1"/>
    <x v="2"/>
    <x v="1"/>
    <n v="725.09299999999996"/>
  </r>
  <r>
    <x v="2"/>
    <x v="0"/>
    <x v="11"/>
    <x v="1"/>
    <x v="3"/>
    <x v="1"/>
    <n v="352.12450000000001"/>
  </r>
  <r>
    <x v="2"/>
    <x v="0"/>
    <x v="11"/>
    <x v="1"/>
    <x v="4"/>
    <x v="1"/>
    <n v="2.8740000000000001"/>
  </r>
  <r>
    <x v="2"/>
    <x v="0"/>
    <x v="11"/>
    <x v="1"/>
    <x v="5"/>
    <x v="1"/>
    <n v="1910.7800000000004"/>
  </r>
  <r>
    <x v="2"/>
    <x v="0"/>
    <x v="11"/>
    <x v="2"/>
    <x v="0"/>
    <x v="1"/>
    <n v="215.56104599999998"/>
  </r>
  <r>
    <x v="2"/>
    <x v="0"/>
    <x v="11"/>
    <x v="2"/>
    <x v="0"/>
    <x v="0"/>
    <n v="55146.310000000005"/>
  </r>
  <r>
    <x v="2"/>
    <x v="0"/>
    <x v="11"/>
    <x v="2"/>
    <x v="1"/>
    <x v="1"/>
    <n v="301.52339999999998"/>
  </r>
  <r>
    <x v="2"/>
    <x v="0"/>
    <x v="11"/>
    <x v="2"/>
    <x v="2"/>
    <x v="1"/>
    <n v="1250.0810000000001"/>
  </r>
  <r>
    <x v="2"/>
    <x v="0"/>
    <x v="11"/>
    <x v="2"/>
    <x v="3"/>
    <x v="1"/>
    <n v="190.90719999999999"/>
  </r>
  <r>
    <x v="2"/>
    <x v="0"/>
    <x v="11"/>
    <x v="2"/>
    <x v="4"/>
    <x v="1"/>
    <n v="10.008900000000001"/>
  </r>
  <r>
    <x v="2"/>
    <x v="0"/>
    <x v="11"/>
    <x v="2"/>
    <x v="5"/>
    <x v="1"/>
    <n v="1418.6899999999998"/>
  </r>
  <r>
    <x v="2"/>
    <x v="0"/>
    <x v="11"/>
    <x v="3"/>
    <x v="0"/>
    <x v="1"/>
    <n v="125.69"/>
  </r>
  <r>
    <x v="2"/>
    <x v="0"/>
    <x v="11"/>
    <x v="3"/>
    <x v="0"/>
    <x v="0"/>
    <n v="45946.229999999996"/>
  </r>
  <r>
    <x v="2"/>
    <x v="0"/>
    <x v="11"/>
    <x v="3"/>
    <x v="1"/>
    <x v="1"/>
    <n v="38.772320000000001"/>
  </r>
  <r>
    <x v="2"/>
    <x v="0"/>
    <x v="11"/>
    <x v="3"/>
    <x v="2"/>
    <x v="1"/>
    <n v="274.702"/>
  </r>
  <r>
    <x v="2"/>
    <x v="0"/>
    <x v="11"/>
    <x v="3"/>
    <x v="3"/>
    <x v="1"/>
    <n v="25.5062"/>
  </r>
  <r>
    <x v="2"/>
    <x v="0"/>
    <x v="11"/>
    <x v="3"/>
    <x v="4"/>
    <x v="1"/>
    <n v="9.0623249999999995"/>
  </r>
  <r>
    <x v="2"/>
    <x v="0"/>
    <x v="11"/>
    <x v="3"/>
    <x v="5"/>
    <x v="1"/>
    <n v="897.13"/>
  </r>
  <r>
    <x v="2"/>
    <x v="0"/>
    <x v="11"/>
    <x v="4"/>
    <x v="0"/>
    <x v="1"/>
    <n v="0.64"/>
  </r>
  <r>
    <x v="2"/>
    <x v="0"/>
    <x v="11"/>
    <x v="4"/>
    <x v="1"/>
    <x v="1"/>
    <n v="228.86091028597735"/>
  </r>
  <r>
    <x v="2"/>
    <x v="0"/>
    <x v="11"/>
    <x v="4"/>
    <x v="2"/>
    <x v="1"/>
    <n v="22.442559130009219"/>
  </r>
  <r>
    <x v="2"/>
    <x v="0"/>
    <x v="11"/>
    <x v="4"/>
    <x v="3"/>
    <x v="1"/>
    <n v="0.63385112787148301"/>
  </r>
  <r>
    <x v="2"/>
    <x v="0"/>
    <x v="11"/>
    <x v="4"/>
    <x v="4"/>
    <x v="1"/>
    <n v="2.2397510703080057"/>
  </r>
  <r>
    <x v="2"/>
    <x v="0"/>
    <x v="11"/>
    <x v="4"/>
    <x v="5"/>
    <x v="1"/>
    <n v="112.782"/>
  </r>
  <r>
    <x v="2"/>
    <x v="0"/>
    <x v="11"/>
    <x v="5"/>
    <x v="0"/>
    <x v="1"/>
    <n v="27.443999999999999"/>
  </r>
  <r>
    <x v="2"/>
    <x v="0"/>
    <x v="11"/>
    <x v="5"/>
    <x v="0"/>
    <x v="0"/>
    <n v="116825.51299999999"/>
  </r>
  <r>
    <x v="2"/>
    <x v="0"/>
    <x v="11"/>
    <x v="5"/>
    <x v="1"/>
    <x v="1"/>
    <n v="73.452403717112119"/>
  </r>
  <r>
    <x v="2"/>
    <x v="0"/>
    <x v="11"/>
    <x v="5"/>
    <x v="2"/>
    <x v="1"/>
    <n v="628.85423313637261"/>
  </r>
  <r>
    <x v="2"/>
    <x v="0"/>
    <x v="11"/>
    <x v="5"/>
    <x v="3"/>
    <x v="1"/>
    <n v="192.96707631166245"/>
  </r>
  <r>
    <x v="2"/>
    <x v="0"/>
    <x v="11"/>
    <x v="5"/>
    <x v="4"/>
    <x v="1"/>
    <n v="2.2349999999999999"/>
  </r>
  <r>
    <x v="2"/>
    <x v="0"/>
    <x v="11"/>
    <x v="5"/>
    <x v="5"/>
    <x v="1"/>
    <n v="102.1516311091939"/>
  </r>
  <r>
    <x v="2"/>
    <x v="0"/>
    <x v="11"/>
    <x v="6"/>
    <x v="0"/>
    <x v="1"/>
    <n v="445.72009059229077"/>
  </r>
  <r>
    <x v="2"/>
    <x v="0"/>
    <x v="11"/>
    <x v="6"/>
    <x v="1"/>
    <x v="1"/>
    <n v="1107.0203825465517"/>
  </r>
  <r>
    <x v="2"/>
    <x v="0"/>
    <x v="11"/>
    <x v="6"/>
    <x v="2"/>
    <x v="1"/>
    <n v="9.8170000000000002"/>
  </r>
  <r>
    <x v="2"/>
    <x v="0"/>
    <x v="11"/>
    <x v="6"/>
    <x v="3"/>
    <x v="1"/>
    <n v="5.6822684533884553"/>
  </r>
  <r>
    <x v="2"/>
    <x v="0"/>
    <x v="11"/>
    <x v="6"/>
    <x v="4"/>
    <x v="1"/>
    <n v="12.272"/>
  </r>
  <r>
    <x v="2"/>
    <x v="0"/>
    <x v="11"/>
    <x v="6"/>
    <x v="5"/>
    <x v="1"/>
    <n v="6.2344999999999997"/>
  </r>
  <r>
    <x v="2"/>
    <x v="0"/>
    <x v="11"/>
    <x v="7"/>
    <x v="0"/>
    <x v="1"/>
    <n v="82.046999999999997"/>
  </r>
  <r>
    <x v="2"/>
    <x v="0"/>
    <x v="11"/>
    <x v="7"/>
    <x v="1"/>
    <x v="1"/>
    <n v="1143.8075000000001"/>
  </r>
  <r>
    <x v="2"/>
    <x v="0"/>
    <x v="11"/>
    <x v="7"/>
    <x v="2"/>
    <x v="1"/>
    <n v="919.99552398513538"/>
  </r>
  <r>
    <x v="2"/>
    <x v="0"/>
    <x v="11"/>
    <x v="7"/>
    <x v="3"/>
    <x v="1"/>
    <n v="312.7228778594968"/>
  </r>
  <r>
    <x v="2"/>
    <x v="0"/>
    <x v="11"/>
    <x v="7"/>
    <x v="4"/>
    <x v="1"/>
    <n v="3.4245041954068345"/>
  </r>
  <r>
    <x v="2"/>
    <x v="0"/>
    <x v="11"/>
    <x v="7"/>
    <x v="5"/>
    <x v="1"/>
    <n v="25.0825"/>
  </r>
  <r>
    <x v="2"/>
    <x v="0"/>
    <x v="11"/>
    <x v="8"/>
    <x v="0"/>
    <x v="1"/>
    <n v="9.9789999999999992"/>
  </r>
  <r>
    <x v="2"/>
    <x v="0"/>
    <x v="11"/>
    <x v="8"/>
    <x v="1"/>
    <x v="1"/>
    <n v="326.72140000000007"/>
  </r>
  <r>
    <x v="2"/>
    <x v="0"/>
    <x v="11"/>
    <x v="8"/>
    <x v="2"/>
    <x v="1"/>
    <n v="2782.407781105805"/>
  </r>
  <r>
    <x v="2"/>
    <x v="0"/>
    <x v="11"/>
    <x v="8"/>
    <x v="3"/>
    <x v="1"/>
    <n v="993.50190000000009"/>
  </r>
  <r>
    <x v="2"/>
    <x v="0"/>
    <x v="11"/>
    <x v="8"/>
    <x v="4"/>
    <x v="1"/>
    <n v="2.7899999999999991"/>
  </r>
  <r>
    <x v="2"/>
    <x v="0"/>
    <x v="11"/>
    <x v="8"/>
    <x v="5"/>
    <x v="1"/>
    <n v="412.20786399999997"/>
  </r>
  <r>
    <x v="3"/>
    <x v="0"/>
    <x v="0"/>
    <x v="0"/>
    <x v="0"/>
    <x v="1"/>
    <n v="619.31219999999996"/>
  </r>
  <r>
    <x v="3"/>
    <x v="0"/>
    <x v="0"/>
    <x v="0"/>
    <x v="0"/>
    <x v="0"/>
    <n v="16618.449999999997"/>
  </r>
  <r>
    <x v="3"/>
    <x v="0"/>
    <x v="0"/>
    <x v="0"/>
    <x v="1"/>
    <x v="1"/>
    <n v="927.13912088680252"/>
  </r>
  <r>
    <x v="3"/>
    <x v="0"/>
    <x v="0"/>
    <x v="0"/>
    <x v="2"/>
    <x v="1"/>
    <n v="197.9596952"/>
  </r>
  <r>
    <x v="3"/>
    <x v="0"/>
    <x v="0"/>
    <x v="0"/>
    <x v="3"/>
    <x v="1"/>
    <n v="974.73762599999998"/>
  </r>
  <r>
    <x v="3"/>
    <x v="0"/>
    <x v="0"/>
    <x v="0"/>
    <x v="4"/>
    <x v="1"/>
    <n v="49.555000000000007"/>
  </r>
  <r>
    <x v="3"/>
    <x v="0"/>
    <x v="0"/>
    <x v="0"/>
    <x v="5"/>
    <x v="1"/>
    <n v="101.11446420900002"/>
  </r>
  <r>
    <x v="3"/>
    <x v="0"/>
    <x v="0"/>
    <x v="1"/>
    <x v="0"/>
    <x v="1"/>
    <n v="317.02390000000008"/>
  </r>
  <r>
    <x v="3"/>
    <x v="0"/>
    <x v="0"/>
    <x v="1"/>
    <x v="1"/>
    <x v="1"/>
    <n v="1711.213541593625"/>
  </r>
  <r>
    <x v="3"/>
    <x v="0"/>
    <x v="0"/>
    <x v="1"/>
    <x v="2"/>
    <x v="1"/>
    <n v="310.77"/>
  </r>
  <r>
    <x v="3"/>
    <x v="0"/>
    <x v="0"/>
    <x v="1"/>
    <x v="3"/>
    <x v="1"/>
    <n v="1867.8152999999998"/>
  </r>
  <r>
    <x v="3"/>
    <x v="0"/>
    <x v="0"/>
    <x v="1"/>
    <x v="4"/>
    <x v="1"/>
    <n v="39.97"/>
  </r>
  <r>
    <x v="3"/>
    <x v="0"/>
    <x v="0"/>
    <x v="1"/>
    <x v="5"/>
    <x v="1"/>
    <n v="18.899999999999999"/>
  </r>
  <r>
    <x v="3"/>
    <x v="0"/>
    <x v="0"/>
    <x v="2"/>
    <x v="0"/>
    <x v="1"/>
    <n v="1531.5584000000001"/>
  </r>
  <r>
    <x v="3"/>
    <x v="0"/>
    <x v="0"/>
    <x v="2"/>
    <x v="0"/>
    <x v="0"/>
    <n v="31.06"/>
  </r>
  <r>
    <x v="3"/>
    <x v="0"/>
    <x v="0"/>
    <x v="2"/>
    <x v="1"/>
    <x v="1"/>
    <n v="4706.2835999999998"/>
  </r>
  <r>
    <x v="3"/>
    <x v="0"/>
    <x v="0"/>
    <x v="2"/>
    <x v="2"/>
    <x v="1"/>
    <n v="253.7"/>
  </r>
  <r>
    <x v="3"/>
    <x v="0"/>
    <x v="0"/>
    <x v="2"/>
    <x v="3"/>
    <x v="1"/>
    <n v="1094.3448000000001"/>
  </r>
  <r>
    <x v="3"/>
    <x v="0"/>
    <x v="0"/>
    <x v="2"/>
    <x v="4"/>
    <x v="1"/>
    <n v="33.22"/>
  </r>
  <r>
    <x v="3"/>
    <x v="0"/>
    <x v="0"/>
    <x v="2"/>
    <x v="5"/>
    <x v="1"/>
    <n v="65.290000000000006"/>
  </r>
  <r>
    <x v="3"/>
    <x v="0"/>
    <x v="0"/>
    <x v="3"/>
    <x v="0"/>
    <x v="1"/>
    <n v="344.666"/>
  </r>
  <r>
    <x v="3"/>
    <x v="0"/>
    <x v="0"/>
    <x v="3"/>
    <x v="0"/>
    <x v="0"/>
    <n v="39746.160000000003"/>
  </r>
  <r>
    <x v="3"/>
    <x v="0"/>
    <x v="0"/>
    <x v="3"/>
    <x v="1"/>
    <x v="1"/>
    <n v="464.61095999999998"/>
  </r>
  <r>
    <x v="3"/>
    <x v="0"/>
    <x v="0"/>
    <x v="3"/>
    <x v="2"/>
    <x v="1"/>
    <n v="211.34500000000003"/>
  </r>
  <r>
    <x v="3"/>
    <x v="0"/>
    <x v="0"/>
    <x v="3"/>
    <x v="3"/>
    <x v="1"/>
    <n v="1191.2411199999997"/>
  </r>
  <r>
    <x v="3"/>
    <x v="0"/>
    <x v="0"/>
    <x v="3"/>
    <x v="4"/>
    <x v="1"/>
    <n v="41.443474999999992"/>
  </r>
  <r>
    <x v="3"/>
    <x v="0"/>
    <x v="0"/>
    <x v="3"/>
    <x v="5"/>
    <x v="1"/>
    <n v="619.68349999999998"/>
  </r>
  <r>
    <x v="3"/>
    <x v="0"/>
    <x v="0"/>
    <x v="4"/>
    <x v="0"/>
    <x v="1"/>
    <n v="750.68500000000006"/>
  </r>
  <r>
    <x v="3"/>
    <x v="0"/>
    <x v="0"/>
    <x v="4"/>
    <x v="0"/>
    <x v="0"/>
    <n v="84358.04"/>
  </r>
  <r>
    <x v="3"/>
    <x v="0"/>
    <x v="0"/>
    <x v="4"/>
    <x v="1"/>
    <x v="1"/>
    <n v="3488.6982269657469"/>
  </r>
  <r>
    <x v="3"/>
    <x v="0"/>
    <x v="0"/>
    <x v="4"/>
    <x v="2"/>
    <x v="1"/>
    <n v="16.733069016319526"/>
  </r>
  <r>
    <x v="3"/>
    <x v="0"/>
    <x v="0"/>
    <x v="4"/>
    <x v="3"/>
    <x v="1"/>
    <n v="18.570000796988445"/>
  </r>
  <r>
    <x v="3"/>
    <x v="0"/>
    <x v="0"/>
    <x v="4"/>
    <x v="4"/>
    <x v="1"/>
    <n v="10.332581596661189"/>
  </r>
  <r>
    <x v="3"/>
    <x v="0"/>
    <x v="0"/>
    <x v="4"/>
    <x v="5"/>
    <x v="1"/>
    <n v="24.382261759562166"/>
  </r>
  <r>
    <x v="3"/>
    <x v="0"/>
    <x v="0"/>
    <x v="5"/>
    <x v="0"/>
    <x v="1"/>
    <n v="570.60700000000008"/>
  </r>
  <r>
    <x v="3"/>
    <x v="0"/>
    <x v="0"/>
    <x v="5"/>
    <x v="1"/>
    <x v="1"/>
    <n v="1334.3695244003416"/>
  </r>
  <r>
    <x v="3"/>
    <x v="0"/>
    <x v="0"/>
    <x v="5"/>
    <x v="2"/>
    <x v="1"/>
    <n v="25.590705559827189"/>
  </r>
  <r>
    <x v="3"/>
    <x v="0"/>
    <x v="0"/>
    <x v="5"/>
    <x v="3"/>
    <x v="1"/>
    <n v="189.66300000000001"/>
  </r>
  <r>
    <x v="3"/>
    <x v="0"/>
    <x v="0"/>
    <x v="5"/>
    <x v="4"/>
    <x v="1"/>
    <n v="23.282"/>
  </r>
  <r>
    <x v="3"/>
    <x v="0"/>
    <x v="0"/>
    <x v="5"/>
    <x v="5"/>
    <x v="1"/>
    <n v="462.43037895023178"/>
  </r>
  <r>
    <x v="3"/>
    <x v="0"/>
    <x v="0"/>
    <x v="6"/>
    <x v="0"/>
    <x v="1"/>
    <n v="2274.5891999999999"/>
  </r>
  <r>
    <x v="3"/>
    <x v="0"/>
    <x v="0"/>
    <x v="6"/>
    <x v="1"/>
    <x v="1"/>
    <n v="1416.7114663896507"/>
  </r>
  <r>
    <x v="3"/>
    <x v="0"/>
    <x v="0"/>
    <x v="6"/>
    <x v="2"/>
    <x v="1"/>
    <n v="1396.223671328207"/>
  </r>
  <r>
    <x v="3"/>
    <x v="0"/>
    <x v="0"/>
    <x v="6"/>
    <x v="3"/>
    <x v="1"/>
    <n v="7284.0181519656408"/>
  </r>
  <r>
    <x v="3"/>
    <x v="0"/>
    <x v="0"/>
    <x v="6"/>
    <x v="4"/>
    <x v="1"/>
    <n v="14.194999999999999"/>
  </r>
  <r>
    <x v="3"/>
    <x v="0"/>
    <x v="0"/>
    <x v="6"/>
    <x v="5"/>
    <x v="1"/>
    <n v="11.478"/>
  </r>
  <r>
    <x v="3"/>
    <x v="0"/>
    <x v="0"/>
    <x v="7"/>
    <x v="0"/>
    <x v="1"/>
    <n v="590.39032320740682"/>
  </r>
  <r>
    <x v="3"/>
    <x v="0"/>
    <x v="0"/>
    <x v="7"/>
    <x v="1"/>
    <x v="1"/>
    <n v="2744.3822689502322"/>
  </r>
  <r>
    <x v="3"/>
    <x v="0"/>
    <x v="0"/>
    <x v="7"/>
    <x v="2"/>
    <x v="1"/>
    <n v="761.596"/>
  </r>
  <r>
    <x v="3"/>
    <x v="0"/>
    <x v="0"/>
    <x v="7"/>
    <x v="3"/>
    <x v="1"/>
    <n v="530.56641219806454"/>
  </r>
  <r>
    <x v="3"/>
    <x v="0"/>
    <x v="0"/>
    <x v="7"/>
    <x v="4"/>
    <x v="1"/>
    <n v="12.239166722437062"/>
  </r>
  <r>
    <x v="3"/>
    <x v="0"/>
    <x v="0"/>
    <x v="7"/>
    <x v="5"/>
    <x v="1"/>
    <n v="789.23939078822013"/>
  </r>
  <r>
    <x v="3"/>
    <x v="0"/>
    <x v="0"/>
    <x v="8"/>
    <x v="0"/>
    <x v="1"/>
    <n v="560.11599999999999"/>
  </r>
  <r>
    <x v="3"/>
    <x v="0"/>
    <x v="0"/>
    <x v="8"/>
    <x v="1"/>
    <x v="1"/>
    <n v="2205.1575000000007"/>
  </r>
  <r>
    <x v="3"/>
    <x v="0"/>
    <x v="0"/>
    <x v="8"/>
    <x v="2"/>
    <x v="1"/>
    <n v="2218.1477999999997"/>
  </r>
  <r>
    <x v="3"/>
    <x v="0"/>
    <x v="0"/>
    <x v="8"/>
    <x v="3"/>
    <x v="1"/>
    <n v="3079.0943642140778"/>
  </r>
  <r>
    <x v="3"/>
    <x v="0"/>
    <x v="0"/>
    <x v="8"/>
    <x v="4"/>
    <x v="1"/>
    <n v="28.68"/>
  </r>
  <r>
    <x v="3"/>
    <x v="0"/>
    <x v="0"/>
    <x v="8"/>
    <x v="5"/>
    <x v="1"/>
    <n v="387.32156547327719"/>
  </r>
  <r>
    <x v="3"/>
    <x v="0"/>
    <x v="1"/>
    <x v="0"/>
    <x v="0"/>
    <x v="1"/>
    <n v="106.49130000000001"/>
  </r>
  <r>
    <x v="3"/>
    <x v="0"/>
    <x v="1"/>
    <x v="0"/>
    <x v="0"/>
    <x v="0"/>
    <n v="259.56"/>
  </r>
  <r>
    <x v="3"/>
    <x v="0"/>
    <x v="1"/>
    <x v="0"/>
    <x v="1"/>
    <x v="1"/>
    <n v="694.53371816655067"/>
  </r>
  <r>
    <x v="3"/>
    <x v="0"/>
    <x v="1"/>
    <x v="0"/>
    <x v="2"/>
    <x v="1"/>
    <n v="562.12745799999993"/>
  </r>
  <r>
    <x v="3"/>
    <x v="0"/>
    <x v="1"/>
    <x v="0"/>
    <x v="3"/>
    <x v="1"/>
    <n v="1185.3322599999999"/>
  </r>
  <r>
    <x v="3"/>
    <x v="0"/>
    <x v="1"/>
    <x v="0"/>
    <x v="4"/>
    <x v="1"/>
    <n v="52.250000000000007"/>
  </r>
  <r>
    <x v="3"/>
    <x v="0"/>
    <x v="1"/>
    <x v="0"/>
    <x v="5"/>
    <x v="1"/>
    <n v="6.4620204000000019"/>
  </r>
  <r>
    <x v="3"/>
    <x v="0"/>
    <x v="1"/>
    <x v="1"/>
    <x v="0"/>
    <x v="1"/>
    <n v="580.79230000000007"/>
  </r>
  <r>
    <x v="3"/>
    <x v="0"/>
    <x v="1"/>
    <x v="1"/>
    <x v="0"/>
    <x v="0"/>
    <n v="3.27"/>
  </r>
  <r>
    <x v="3"/>
    <x v="0"/>
    <x v="1"/>
    <x v="1"/>
    <x v="1"/>
    <x v="1"/>
    <n v="418.65080376579522"/>
  </r>
  <r>
    <x v="3"/>
    <x v="0"/>
    <x v="1"/>
    <x v="1"/>
    <x v="2"/>
    <x v="1"/>
    <n v="590.49"/>
  </r>
  <r>
    <x v="3"/>
    <x v="0"/>
    <x v="1"/>
    <x v="1"/>
    <x v="3"/>
    <x v="1"/>
    <n v="437.81800000000004"/>
  </r>
  <r>
    <x v="3"/>
    <x v="0"/>
    <x v="1"/>
    <x v="1"/>
    <x v="4"/>
    <x v="1"/>
    <n v="167.357"/>
  </r>
  <r>
    <x v="3"/>
    <x v="0"/>
    <x v="1"/>
    <x v="2"/>
    <x v="0"/>
    <x v="1"/>
    <n v="1158.9390000000001"/>
  </r>
  <r>
    <x v="3"/>
    <x v="0"/>
    <x v="1"/>
    <x v="2"/>
    <x v="0"/>
    <x v="0"/>
    <n v="4.71"/>
  </r>
  <r>
    <x v="3"/>
    <x v="0"/>
    <x v="1"/>
    <x v="2"/>
    <x v="1"/>
    <x v="1"/>
    <n v="3736.9642000000003"/>
  </r>
  <r>
    <x v="3"/>
    <x v="0"/>
    <x v="1"/>
    <x v="2"/>
    <x v="2"/>
    <x v="1"/>
    <n v="10.952999999999999"/>
  </r>
  <r>
    <x v="3"/>
    <x v="0"/>
    <x v="1"/>
    <x v="2"/>
    <x v="3"/>
    <x v="1"/>
    <n v="1185.8678"/>
  </r>
  <r>
    <x v="3"/>
    <x v="0"/>
    <x v="1"/>
    <x v="2"/>
    <x v="4"/>
    <x v="1"/>
    <n v="24.860000000000003"/>
  </r>
  <r>
    <x v="3"/>
    <x v="0"/>
    <x v="1"/>
    <x v="2"/>
    <x v="5"/>
    <x v="1"/>
    <n v="35.1"/>
  </r>
  <r>
    <x v="3"/>
    <x v="0"/>
    <x v="1"/>
    <x v="3"/>
    <x v="0"/>
    <x v="1"/>
    <n v="199.76500000000001"/>
  </r>
  <r>
    <x v="3"/>
    <x v="0"/>
    <x v="1"/>
    <x v="3"/>
    <x v="0"/>
    <x v="0"/>
    <n v="13.97"/>
  </r>
  <r>
    <x v="3"/>
    <x v="0"/>
    <x v="1"/>
    <x v="3"/>
    <x v="1"/>
    <x v="1"/>
    <n v="447.83655999999996"/>
  </r>
  <r>
    <x v="3"/>
    <x v="0"/>
    <x v="1"/>
    <x v="3"/>
    <x v="2"/>
    <x v="1"/>
    <n v="272.46499999999997"/>
  </r>
  <r>
    <x v="3"/>
    <x v="0"/>
    <x v="1"/>
    <x v="3"/>
    <x v="3"/>
    <x v="1"/>
    <n v="712.52512000000002"/>
  </r>
  <r>
    <x v="3"/>
    <x v="0"/>
    <x v="1"/>
    <x v="3"/>
    <x v="4"/>
    <x v="1"/>
    <n v="16.034230000000001"/>
  </r>
  <r>
    <x v="3"/>
    <x v="0"/>
    <x v="1"/>
    <x v="3"/>
    <x v="5"/>
    <x v="1"/>
    <n v="388.14290499999998"/>
  </r>
  <r>
    <x v="3"/>
    <x v="0"/>
    <x v="1"/>
    <x v="4"/>
    <x v="0"/>
    <x v="1"/>
    <n v="645.42999999999995"/>
  </r>
  <r>
    <x v="3"/>
    <x v="0"/>
    <x v="1"/>
    <x v="4"/>
    <x v="0"/>
    <x v="0"/>
    <n v="8.06"/>
  </r>
  <r>
    <x v="3"/>
    <x v="0"/>
    <x v="1"/>
    <x v="4"/>
    <x v="1"/>
    <x v="1"/>
    <n v="3316.6614947452595"/>
  </r>
  <r>
    <x v="3"/>
    <x v="0"/>
    <x v="1"/>
    <x v="4"/>
    <x v="2"/>
    <x v="1"/>
    <n v="109.9185627010031"/>
  </r>
  <r>
    <x v="3"/>
    <x v="0"/>
    <x v="1"/>
    <x v="4"/>
    <x v="3"/>
    <x v="1"/>
    <n v="19.658571212245995"/>
  </r>
  <r>
    <x v="3"/>
    <x v="0"/>
    <x v="1"/>
    <x v="4"/>
    <x v="4"/>
    <x v="1"/>
    <n v="9.0717606280209857"/>
  </r>
  <r>
    <x v="3"/>
    <x v="0"/>
    <x v="1"/>
    <x v="4"/>
    <x v="5"/>
    <x v="1"/>
    <n v="38.449178918234736"/>
  </r>
  <r>
    <x v="3"/>
    <x v="0"/>
    <x v="1"/>
    <x v="5"/>
    <x v="0"/>
    <x v="1"/>
    <n v="435.35599999999994"/>
  </r>
  <r>
    <x v="3"/>
    <x v="0"/>
    <x v="1"/>
    <x v="5"/>
    <x v="1"/>
    <x v="1"/>
    <n v="2608.9178681637845"/>
  </r>
  <r>
    <x v="3"/>
    <x v="0"/>
    <x v="1"/>
    <x v="5"/>
    <x v="2"/>
    <x v="1"/>
    <n v="34.232339064013885"/>
  </r>
  <r>
    <x v="3"/>
    <x v="0"/>
    <x v="1"/>
    <x v="5"/>
    <x v="3"/>
    <x v="1"/>
    <n v="159.78700000000001"/>
  </r>
  <r>
    <x v="3"/>
    <x v="0"/>
    <x v="1"/>
    <x v="5"/>
    <x v="4"/>
    <x v="1"/>
    <n v="19.146000000000001"/>
  </r>
  <r>
    <x v="3"/>
    <x v="0"/>
    <x v="1"/>
    <x v="5"/>
    <x v="5"/>
    <x v="1"/>
    <n v="46.642138224655916"/>
  </r>
  <r>
    <x v="3"/>
    <x v="0"/>
    <x v="1"/>
    <x v="6"/>
    <x v="0"/>
    <x v="1"/>
    <n v="1276.3468999999998"/>
  </r>
  <r>
    <x v="3"/>
    <x v="0"/>
    <x v="1"/>
    <x v="6"/>
    <x v="1"/>
    <x v="1"/>
    <n v="2054.3722470457101"/>
  </r>
  <r>
    <x v="3"/>
    <x v="0"/>
    <x v="1"/>
    <x v="6"/>
    <x v="2"/>
    <x v="1"/>
    <n v="3608.3558661978454"/>
  </r>
  <r>
    <x v="3"/>
    <x v="0"/>
    <x v="1"/>
    <x v="6"/>
    <x v="3"/>
    <x v="1"/>
    <n v="15970.167682063207"/>
  </r>
  <r>
    <x v="3"/>
    <x v="0"/>
    <x v="1"/>
    <x v="6"/>
    <x v="4"/>
    <x v="1"/>
    <n v="18.220000000000002"/>
  </r>
  <r>
    <x v="3"/>
    <x v="0"/>
    <x v="1"/>
    <x v="6"/>
    <x v="5"/>
    <x v="1"/>
    <n v="4.2279999999999998"/>
  </r>
  <r>
    <x v="3"/>
    <x v="0"/>
    <x v="1"/>
    <x v="7"/>
    <x v="0"/>
    <x v="1"/>
    <n v="611.88501605773058"/>
  </r>
  <r>
    <x v="3"/>
    <x v="0"/>
    <x v="1"/>
    <x v="7"/>
    <x v="1"/>
    <x v="1"/>
    <n v="3355.2994061674003"/>
  </r>
  <r>
    <x v="3"/>
    <x v="0"/>
    <x v="1"/>
    <x v="7"/>
    <x v="2"/>
    <x v="1"/>
    <n v="5426.4370396640561"/>
  </r>
  <r>
    <x v="3"/>
    <x v="0"/>
    <x v="1"/>
    <x v="7"/>
    <x v="3"/>
    <x v="1"/>
    <n v="9393.6547487834541"/>
  </r>
  <r>
    <x v="3"/>
    <x v="0"/>
    <x v="1"/>
    <x v="7"/>
    <x v="4"/>
    <x v="1"/>
    <n v="9.1515203267303296"/>
  </r>
  <r>
    <x v="3"/>
    <x v="0"/>
    <x v="1"/>
    <x v="7"/>
    <x v="5"/>
    <x v="1"/>
    <n v="138.44278397874157"/>
  </r>
  <r>
    <x v="3"/>
    <x v="0"/>
    <x v="1"/>
    <x v="8"/>
    <x v="0"/>
    <x v="1"/>
    <n v="770.31790000000001"/>
  </r>
  <r>
    <x v="3"/>
    <x v="0"/>
    <x v="1"/>
    <x v="8"/>
    <x v="1"/>
    <x v="1"/>
    <n v="2547.7637446669019"/>
  </r>
  <r>
    <x v="3"/>
    <x v="0"/>
    <x v="1"/>
    <x v="8"/>
    <x v="2"/>
    <x v="1"/>
    <n v="5308.8282196893988"/>
  </r>
  <r>
    <x v="3"/>
    <x v="0"/>
    <x v="1"/>
    <x v="8"/>
    <x v="3"/>
    <x v="1"/>
    <n v="17088.568298498667"/>
  </r>
  <r>
    <x v="3"/>
    <x v="0"/>
    <x v="1"/>
    <x v="8"/>
    <x v="4"/>
    <x v="1"/>
    <n v="25.748999999999999"/>
  </r>
  <r>
    <x v="3"/>
    <x v="0"/>
    <x v="1"/>
    <x v="8"/>
    <x v="5"/>
    <x v="1"/>
    <n v="104.04414151759929"/>
  </r>
  <r>
    <x v="3"/>
    <x v="0"/>
    <x v="2"/>
    <x v="0"/>
    <x v="0"/>
    <x v="1"/>
    <n v="945.24789999999996"/>
  </r>
  <r>
    <x v="3"/>
    <x v="0"/>
    <x v="2"/>
    <x v="0"/>
    <x v="0"/>
    <x v="0"/>
    <n v="143.56"/>
  </r>
  <r>
    <x v="3"/>
    <x v="0"/>
    <x v="2"/>
    <x v="0"/>
    <x v="1"/>
    <x v="1"/>
    <n v="26.860260868048236"/>
  </r>
  <r>
    <x v="3"/>
    <x v="0"/>
    <x v="2"/>
    <x v="0"/>
    <x v="2"/>
    <x v="1"/>
    <n v="1139.7742304000001"/>
  </r>
  <r>
    <x v="3"/>
    <x v="0"/>
    <x v="2"/>
    <x v="0"/>
    <x v="3"/>
    <x v="1"/>
    <n v="1497.3982840000001"/>
  </r>
  <r>
    <x v="3"/>
    <x v="0"/>
    <x v="2"/>
    <x v="0"/>
    <x v="4"/>
    <x v="1"/>
    <n v="47.300000000000004"/>
  </r>
  <r>
    <x v="3"/>
    <x v="0"/>
    <x v="2"/>
    <x v="1"/>
    <x v="0"/>
    <x v="1"/>
    <n v="1479.2279999999998"/>
  </r>
  <r>
    <x v="3"/>
    <x v="0"/>
    <x v="2"/>
    <x v="1"/>
    <x v="0"/>
    <x v="0"/>
    <n v="64.8"/>
  </r>
  <r>
    <x v="3"/>
    <x v="0"/>
    <x v="2"/>
    <x v="1"/>
    <x v="1"/>
    <x v="1"/>
    <n v="148.12671739365942"/>
  </r>
  <r>
    <x v="3"/>
    <x v="0"/>
    <x v="2"/>
    <x v="1"/>
    <x v="2"/>
    <x v="1"/>
    <n v="10.23"/>
  </r>
  <r>
    <x v="3"/>
    <x v="0"/>
    <x v="2"/>
    <x v="1"/>
    <x v="3"/>
    <x v="1"/>
    <n v="475.43650000000002"/>
  </r>
  <r>
    <x v="3"/>
    <x v="0"/>
    <x v="2"/>
    <x v="1"/>
    <x v="4"/>
    <x v="1"/>
    <n v="54.306999999999995"/>
  </r>
  <r>
    <x v="3"/>
    <x v="0"/>
    <x v="2"/>
    <x v="2"/>
    <x v="0"/>
    <x v="1"/>
    <n v="720.82249999999988"/>
  </r>
  <r>
    <x v="3"/>
    <x v="0"/>
    <x v="2"/>
    <x v="2"/>
    <x v="0"/>
    <x v="0"/>
    <n v="5.0199999999999996"/>
  </r>
  <r>
    <x v="3"/>
    <x v="0"/>
    <x v="2"/>
    <x v="2"/>
    <x v="1"/>
    <x v="1"/>
    <n v="3871.8750000000005"/>
  </r>
  <r>
    <x v="3"/>
    <x v="0"/>
    <x v="2"/>
    <x v="2"/>
    <x v="2"/>
    <x v="1"/>
    <n v="5.5459999999999994"/>
  </r>
  <r>
    <x v="3"/>
    <x v="0"/>
    <x v="2"/>
    <x v="2"/>
    <x v="3"/>
    <x v="1"/>
    <n v="1059.3232"/>
  </r>
  <r>
    <x v="3"/>
    <x v="0"/>
    <x v="2"/>
    <x v="2"/>
    <x v="4"/>
    <x v="1"/>
    <n v="25.832400000000003"/>
  </r>
  <r>
    <x v="3"/>
    <x v="0"/>
    <x v="2"/>
    <x v="2"/>
    <x v="5"/>
    <x v="1"/>
    <n v="1.0199999999999999E-2"/>
  </r>
  <r>
    <x v="3"/>
    <x v="0"/>
    <x v="2"/>
    <x v="3"/>
    <x v="0"/>
    <x v="1"/>
    <n v="352.18849999999998"/>
  </r>
  <r>
    <x v="3"/>
    <x v="0"/>
    <x v="2"/>
    <x v="3"/>
    <x v="0"/>
    <x v="0"/>
    <n v="6.39"/>
  </r>
  <r>
    <x v="3"/>
    <x v="0"/>
    <x v="2"/>
    <x v="3"/>
    <x v="1"/>
    <x v="1"/>
    <n v="1214.4757199999999"/>
  </r>
  <r>
    <x v="3"/>
    <x v="0"/>
    <x v="2"/>
    <x v="3"/>
    <x v="2"/>
    <x v="1"/>
    <n v="236.92400000000001"/>
  </r>
  <r>
    <x v="3"/>
    <x v="0"/>
    <x v="2"/>
    <x v="3"/>
    <x v="3"/>
    <x v="1"/>
    <n v="564.18709999999999"/>
  </r>
  <r>
    <x v="3"/>
    <x v="0"/>
    <x v="2"/>
    <x v="3"/>
    <x v="4"/>
    <x v="1"/>
    <n v="36.536684999999999"/>
  </r>
  <r>
    <x v="3"/>
    <x v="0"/>
    <x v="2"/>
    <x v="3"/>
    <x v="5"/>
    <x v="1"/>
    <n v="44.68"/>
  </r>
  <r>
    <x v="3"/>
    <x v="0"/>
    <x v="2"/>
    <x v="4"/>
    <x v="0"/>
    <x v="1"/>
    <n v="412.20100000000002"/>
  </r>
  <r>
    <x v="3"/>
    <x v="0"/>
    <x v="2"/>
    <x v="4"/>
    <x v="0"/>
    <x v="0"/>
    <n v="945.96499999999992"/>
  </r>
  <r>
    <x v="3"/>
    <x v="0"/>
    <x v="2"/>
    <x v="4"/>
    <x v="1"/>
    <x v="1"/>
    <n v="321.49804975367567"/>
  </r>
  <r>
    <x v="3"/>
    <x v="0"/>
    <x v="2"/>
    <x v="4"/>
    <x v="2"/>
    <x v="1"/>
    <n v="10.191334215700781"/>
  </r>
  <r>
    <x v="3"/>
    <x v="0"/>
    <x v="2"/>
    <x v="4"/>
    <x v="3"/>
    <x v="1"/>
    <n v="18.538997209212123"/>
  </r>
  <r>
    <x v="3"/>
    <x v="0"/>
    <x v="2"/>
    <x v="4"/>
    <x v="4"/>
    <x v="1"/>
    <n v="211.7937260091721"/>
  </r>
  <r>
    <x v="3"/>
    <x v="0"/>
    <x v="2"/>
    <x v="4"/>
    <x v="5"/>
    <x v="1"/>
    <n v="4.3547583317140148"/>
  </r>
  <r>
    <x v="3"/>
    <x v="0"/>
    <x v="2"/>
    <x v="5"/>
    <x v="0"/>
    <x v="1"/>
    <n v="382.97299999999996"/>
  </r>
  <r>
    <x v="3"/>
    <x v="0"/>
    <x v="2"/>
    <x v="5"/>
    <x v="0"/>
    <x v="0"/>
    <n v="35.22"/>
  </r>
  <r>
    <x v="3"/>
    <x v="0"/>
    <x v="2"/>
    <x v="5"/>
    <x v="1"/>
    <x v="1"/>
    <n v="3789.1929031135601"/>
  </r>
  <r>
    <x v="3"/>
    <x v="0"/>
    <x v="2"/>
    <x v="5"/>
    <x v="2"/>
    <x v="1"/>
    <n v="4549.0188837815494"/>
  </r>
  <r>
    <x v="3"/>
    <x v="0"/>
    <x v="2"/>
    <x v="5"/>
    <x v="3"/>
    <x v="1"/>
    <n v="714.84099999999989"/>
  </r>
  <r>
    <x v="3"/>
    <x v="0"/>
    <x v="2"/>
    <x v="5"/>
    <x v="4"/>
    <x v="1"/>
    <n v="17.701000000000004"/>
  </r>
  <r>
    <x v="3"/>
    <x v="0"/>
    <x v="2"/>
    <x v="6"/>
    <x v="0"/>
    <x v="1"/>
    <n v="1083.7262000000001"/>
  </r>
  <r>
    <x v="3"/>
    <x v="0"/>
    <x v="2"/>
    <x v="6"/>
    <x v="1"/>
    <x v="1"/>
    <n v="1207.2008904019131"/>
  </r>
  <r>
    <x v="3"/>
    <x v="0"/>
    <x v="2"/>
    <x v="6"/>
    <x v="2"/>
    <x v="1"/>
    <n v="534.69675552634783"/>
  </r>
  <r>
    <x v="3"/>
    <x v="0"/>
    <x v="2"/>
    <x v="6"/>
    <x v="3"/>
    <x v="1"/>
    <n v="4156.4085137151433"/>
  </r>
  <r>
    <x v="3"/>
    <x v="0"/>
    <x v="2"/>
    <x v="6"/>
    <x v="4"/>
    <x v="1"/>
    <n v="15.272486090797242"/>
  </r>
  <r>
    <x v="3"/>
    <x v="0"/>
    <x v="2"/>
    <x v="6"/>
    <x v="5"/>
    <x v="1"/>
    <n v="8.5815590087078064"/>
  </r>
  <r>
    <x v="3"/>
    <x v="0"/>
    <x v="2"/>
    <x v="7"/>
    <x v="0"/>
    <x v="1"/>
    <n v="443.63873285240913"/>
  </r>
  <r>
    <x v="3"/>
    <x v="0"/>
    <x v="2"/>
    <x v="7"/>
    <x v="1"/>
    <x v="1"/>
    <n v="2063.1363437214259"/>
  </r>
  <r>
    <x v="3"/>
    <x v="0"/>
    <x v="2"/>
    <x v="7"/>
    <x v="2"/>
    <x v="1"/>
    <n v="334.14829944402101"/>
  </r>
  <r>
    <x v="3"/>
    <x v="0"/>
    <x v="2"/>
    <x v="7"/>
    <x v="3"/>
    <x v="1"/>
    <n v="2177.9628913521324"/>
  </r>
  <r>
    <x v="3"/>
    <x v="0"/>
    <x v="2"/>
    <x v="7"/>
    <x v="4"/>
    <x v="1"/>
    <n v="5.2457907031804911"/>
  </r>
  <r>
    <x v="3"/>
    <x v="0"/>
    <x v="2"/>
    <x v="7"/>
    <x v="5"/>
    <x v="1"/>
    <n v="82.4002369702919"/>
  </r>
  <r>
    <x v="3"/>
    <x v="0"/>
    <x v="2"/>
    <x v="8"/>
    <x v="0"/>
    <x v="1"/>
    <n v="960.01679999999988"/>
  </r>
  <r>
    <x v="3"/>
    <x v="0"/>
    <x v="2"/>
    <x v="8"/>
    <x v="1"/>
    <x v="1"/>
    <n v="4001.6707999999999"/>
  </r>
  <r>
    <x v="3"/>
    <x v="0"/>
    <x v="2"/>
    <x v="8"/>
    <x v="2"/>
    <x v="1"/>
    <n v="4381.6188000000011"/>
  </r>
  <r>
    <x v="3"/>
    <x v="0"/>
    <x v="2"/>
    <x v="8"/>
    <x v="3"/>
    <x v="1"/>
    <n v="2578.5341823655581"/>
  </r>
  <r>
    <x v="3"/>
    <x v="0"/>
    <x v="2"/>
    <x v="8"/>
    <x v="4"/>
    <x v="1"/>
    <n v="37.481999999999999"/>
  </r>
  <r>
    <x v="3"/>
    <x v="0"/>
    <x v="2"/>
    <x v="8"/>
    <x v="5"/>
    <x v="1"/>
    <n v="16.194149264241144"/>
  </r>
  <r>
    <x v="3"/>
    <x v="0"/>
    <x v="3"/>
    <x v="0"/>
    <x v="0"/>
    <x v="1"/>
    <n v="1160.173"/>
  </r>
  <r>
    <x v="3"/>
    <x v="0"/>
    <x v="3"/>
    <x v="0"/>
    <x v="0"/>
    <x v="0"/>
    <n v="517.28"/>
  </r>
  <r>
    <x v="3"/>
    <x v="0"/>
    <x v="3"/>
    <x v="0"/>
    <x v="1"/>
    <x v="1"/>
    <n v="9.2850000000000001"/>
  </r>
  <r>
    <x v="3"/>
    <x v="0"/>
    <x v="3"/>
    <x v="0"/>
    <x v="2"/>
    <x v="1"/>
    <n v="54.098980599999997"/>
  </r>
  <r>
    <x v="3"/>
    <x v="0"/>
    <x v="3"/>
    <x v="0"/>
    <x v="3"/>
    <x v="1"/>
    <n v="242.64447900000002"/>
  </r>
  <r>
    <x v="3"/>
    <x v="0"/>
    <x v="3"/>
    <x v="0"/>
    <x v="4"/>
    <x v="1"/>
    <n v="47.74"/>
  </r>
  <r>
    <x v="3"/>
    <x v="0"/>
    <x v="3"/>
    <x v="1"/>
    <x v="0"/>
    <x v="1"/>
    <n v="2683.6149999999998"/>
  </r>
  <r>
    <x v="3"/>
    <x v="0"/>
    <x v="3"/>
    <x v="1"/>
    <x v="0"/>
    <x v="0"/>
    <n v="78492.850000000006"/>
  </r>
  <r>
    <x v="3"/>
    <x v="0"/>
    <x v="3"/>
    <x v="1"/>
    <x v="1"/>
    <x v="1"/>
    <n v="113.99634551252572"/>
  </r>
  <r>
    <x v="3"/>
    <x v="0"/>
    <x v="3"/>
    <x v="1"/>
    <x v="2"/>
    <x v="1"/>
    <n v="1238.6449999999998"/>
  </r>
  <r>
    <x v="3"/>
    <x v="0"/>
    <x v="3"/>
    <x v="1"/>
    <x v="3"/>
    <x v="1"/>
    <n v="8740.3628999999983"/>
  </r>
  <r>
    <x v="3"/>
    <x v="0"/>
    <x v="3"/>
    <x v="1"/>
    <x v="4"/>
    <x v="1"/>
    <n v="83.274000000000001"/>
  </r>
  <r>
    <x v="3"/>
    <x v="0"/>
    <x v="3"/>
    <x v="1"/>
    <x v="5"/>
    <x v="1"/>
    <n v="4.1999999999999993"/>
  </r>
  <r>
    <x v="3"/>
    <x v="0"/>
    <x v="3"/>
    <x v="2"/>
    <x v="0"/>
    <x v="1"/>
    <n v="1079.4260000000002"/>
  </r>
  <r>
    <x v="3"/>
    <x v="0"/>
    <x v="3"/>
    <x v="2"/>
    <x v="0"/>
    <x v="0"/>
    <n v="302076.90999999997"/>
  </r>
  <r>
    <x v="3"/>
    <x v="0"/>
    <x v="3"/>
    <x v="2"/>
    <x v="1"/>
    <x v="1"/>
    <n v="7793.345800000001"/>
  </r>
  <r>
    <x v="3"/>
    <x v="0"/>
    <x v="3"/>
    <x v="2"/>
    <x v="2"/>
    <x v="1"/>
    <n v="1.542"/>
  </r>
  <r>
    <x v="3"/>
    <x v="0"/>
    <x v="3"/>
    <x v="2"/>
    <x v="3"/>
    <x v="1"/>
    <n v="1527.0969999999998"/>
  </r>
  <r>
    <x v="3"/>
    <x v="0"/>
    <x v="3"/>
    <x v="2"/>
    <x v="4"/>
    <x v="1"/>
    <n v="28.105000000000004"/>
  </r>
  <r>
    <x v="3"/>
    <x v="0"/>
    <x v="3"/>
    <x v="3"/>
    <x v="0"/>
    <x v="1"/>
    <n v="541.00699999999995"/>
  </r>
  <r>
    <x v="3"/>
    <x v="0"/>
    <x v="3"/>
    <x v="3"/>
    <x v="0"/>
    <x v="0"/>
    <n v="2.25"/>
  </r>
  <r>
    <x v="3"/>
    <x v="0"/>
    <x v="3"/>
    <x v="3"/>
    <x v="1"/>
    <x v="1"/>
    <n v="583.08219999999994"/>
  </r>
  <r>
    <x v="3"/>
    <x v="0"/>
    <x v="3"/>
    <x v="3"/>
    <x v="2"/>
    <x v="1"/>
    <n v="82.8"/>
  </r>
  <r>
    <x v="3"/>
    <x v="0"/>
    <x v="3"/>
    <x v="3"/>
    <x v="3"/>
    <x v="1"/>
    <n v="730.85365999999988"/>
  </r>
  <r>
    <x v="3"/>
    <x v="0"/>
    <x v="3"/>
    <x v="3"/>
    <x v="4"/>
    <x v="1"/>
    <n v="33.195150000000005"/>
  </r>
  <r>
    <x v="3"/>
    <x v="0"/>
    <x v="3"/>
    <x v="3"/>
    <x v="5"/>
    <x v="1"/>
    <n v="55.05"/>
  </r>
  <r>
    <x v="3"/>
    <x v="0"/>
    <x v="3"/>
    <x v="4"/>
    <x v="0"/>
    <x v="1"/>
    <n v="1028.413"/>
  </r>
  <r>
    <x v="3"/>
    <x v="0"/>
    <x v="3"/>
    <x v="4"/>
    <x v="0"/>
    <x v="0"/>
    <n v="54438.47"/>
  </r>
  <r>
    <x v="3"/>
    <x v="0"/>
    <x v="3"/>
    <x v="4"/>
    <x v="1"/>
    <x v="1"/>
    <n v="3884.6608219841901"/>
  </r>
  <r>
    <x v="3"/>
    <x v="0"/>
    <x v="3"/>
    <x v="4"/>
    <x v="2"/>
    <x v="1"/>
    <n v="253.8064995867631"/>
  </r>
  <r>
    <x v="3"/>
    <x v="0"/>
    <x v="3"/>
    <x v="4"/>
    <x v="3"/>
    <x v="1"/>
    <n v="44.188150548460889"/>
  </r>
  <r>
    <x v="3"/>
    <x v="0"/>
    <x v="3"/>
    <x v="4"/>
    <x v="4"/>
    <x v="1"/>
    <n v="61.108760628020981"/>
  </r>
  <r>
    <x v="3"/>
    <x v="0"/>
    <x v="3"/>
    <x v="5"/>
    <x v="0"/>
    <x v="1"/>
    <n v="491.66560000000004"/>
  </r>
  <r>
    <x v="3"/>
    <x v="0"/>
    <x v="3"/>
    <x v="5"/>
    <x v="0"/>
    <x v="0"/>
    <n v="118283.51999999999"/>
  </r>
  <r>
    <x v="3"/>
    <x v="0"/>
    <x v="3"/>
    <x v="5"/>
    <x v="1"/>
    <x v="1"/>
    <n v="420.23827814612775"/>
  </r>
  <r>
    <x v="3"/>
    <x v="0"/>
    <x v="3"/>
    <x v="5"/>
    <x v="2"/>
    <x v="1"/>
    <n v="16.234798009454046"/>
  </r>
  <r>
    <x v="3"/>
    <x v="0"/>
    <x v="3"/>
    <x v="5"/>
    <x v="3"/>
    <x v="1"/>
    <n v="176.23099999999999"/>
  </r>
  <r>
    <x v="3"/>
    <x v="0"/>
    <x v="3"/>
    <x v="5"/>
    <x v="4"/>
    <x v="1"/>
    <n v="25.001000000000001"/>
  </r>
  <r>
    <x v="3"/>
    <x v="0"/>
    <x v="3"/>
    <x v="6"/>
    <x v="0"/>
    <x v="1"/>
    <n v="1184.4455999999998"/>
  </r>
  <r>
    <x v="3"/>
    <x v="0"/>
    <x v="3"/>
    <x v="6"/>
    <x v="1"/>
    <x v="1"/>
    <n v="715.13407202449616"/>
  </r>
  <r>
    <x v="3"/>
    <x v="0"/>
    <x v="3"/>
    <x v="6"/>
    <x v="2"/>
    <x v="1"/>
    <n v="70.707999999999998"/>
  </r>
  <r>
    <x v="3"/>
    <x v="0"/>
    <x v="3"/>
    <x v="6"/>
    <x v="3"/>
    <x v="1"/>
    <n v="46.182000000000002"/>
  </r>
  <r>
    <x v="3"/>
    <x v="0"/>
    <x v="3"/>
    <x v="6"/>
    <x v="4"/>
    <x v="1"/>
    <n v="61.623000000000005"/>
  </r>
  <r>
    <x v="3"/>
    <x v="0"/>
    <x v="3"/>
    <x v="7"/>
    <x v="0"/>
    <x v="1"/>
    <n v="285.34839999999997"/>
  </r>
  <r>
    <x v="3"/>
    <x v="0"/>
    <x v="3"/>
    <x v="7"/>
    <x v="1"/>
    <x v="1"/>
    <n v="174.84737133815952"/>
  </r>
  <r>
    <x v="3"/>
    <x v="0"/>
    <x v="3"/>
    <x v="7"/>
    <x v="2"/>
    <x v="1"/>
    <n v="484.92665968853925"/>
  </r>
  <r>
    <x v="3"/>
    <x v="0"/>
    <x v="3"/>
    <x v="7"/>
    <x v="3"/>
    <x v="1"/>
    <n v="23.531343329274659"/>
  </r>
  <r>
    <x v="3"/>
    <x v="0"/>
    <x v="3"/>
    <x v="7"/>
    <x v="4"/>
    <x v="1"/>
    <n v="0.89351856522768536"/>
  </r>
  <r>
    <x v="3"/>
    <x v="0"/>
    <x v="3"/>
    <x v="8"/>
    <x v="0"/>
    <x v="1"/>
    <n v="925.95090000000005"/>
  </r>
  <r>
    <x v="3"/>
    <x v="0"/>
    <x v="3"/>
    <x v="8"/>
    <x v="1"/>
    <x v="1"/>
    <n v="1229.951"/>
  </r>
  <r>
    <x v="3"/>
    <x v="0"/>
    <x v="3"/>
    <x v="8"/>
    <x v="2"/>
    <x v="1"/>
    <n v="572.13477578154777"/>
  </r>
  <r>
    <x v="3"/>
    <x v="0"/>
    <x v="3"/>
    <x v="8"/>
    <x v="3"/>
    <x v="1"/>
    <n v="2035.0368401467983"/>
  </r>
  <r>
    <x v="3"/>
    <x v="0"/>
    <x v="3"/>
    <x v="8"/>
    <x v="4"/>
    <x v="1"/>
    <n v="29.5"/>
  </r>
  <r>
    <x v="3"/>
    <x v="0"/>
    <x v="3"/>
    <x v="8"/>
    <x v="5"/>
    <x v="1"/>
    <n v="1.3534523804915439"/>
  </r>
  <r>
    <x v="3"/>
    <x v="0"/>
    <x v="4"/>
    <x v="0"/>
    <x v="0"/>
    <x v="1"/>
    <n v="1060.7582"/>
  </r>
  <r>
    <x v="3"/>
    <x v="0"/>
    <x v="4"/>
    <x v="0"/>
    <x v="0"/>
    <x v="0"/>
    <n v="184258.61999999997"/>
  </r>
  <r>
    <x v="3"/>
    <x v="0"/>
    <x v="4"/>
    <x v="0"/>
    <x v="2"/>
    <x v="1"/>
    <n v="16.516200000000001"/>
  </r>
  <r>
    <x v="3"/>
    <x v="0"/>
    <x v="4"/>
    <x v="0"/>
    <x v="3"/>
    <x v="1"/>
    <n v="617.14598400000011"/>
  </r>
  <r>
    <x v="3"/>
    <x v="0"/>
    <x v="4"/>
    <x v="0"/>
    <x v="4"/>
    <x v="1"/>
    <n v="76.747"/>
  </r>
  <r>
    <x v="3"/>
    <x v="0"/>
    <x v="4"/>
    <x v="1"/>
    <x v="0"/>
    <x v="1"/>
    <n v="648.40700000000004"/>
  </r>
  <r>
    <x v="3"/>
    <x v="0"/>
    <x v="4"/>
    <x v="1"/>
    <x v="0"/>
    <x v="0"/>
    <n v="196992.28"/>
  </r>
  <r>
    <x v="3"/>
    <x v="0"/>
    <x v="4"/>
    <x v="1"/>
    <x v="1"/>
    <x v="1"/>
    <n v="159.02890892412171"/>
  </r>
  <r>
    <x v="3"/>
    <x v="0"/>
    <x v="4"/>
    <x v="1"/>
    <x v="3"/>
    <x v="1"/>
    <n v="355.96070000000003"/>
  </r>
  <r>
    <x v="3"/>
    <x v="0"/>
    <x v="4"/>
    <x v="1"/>
    <x v="4"/>
    <x v="1"/>
    <n v="332.57299999999998"/>
  </r>
  <r>
    <x v="3"/>
    <x v="0"/>
    <x v="4"/>
    <x v="2"/>
    <x v="0"/>
    <x v="1"/>
    <n v="872.97199999999975"/>
  </r>
  <r>
    <x v="3"/>
    <x v="0"/>
    <x v="4"/>
    <x v="2"/>
    <x v="0"/>
    <x v="0"/>
    <n v="314749.23"/>
  </r>
  <r>
    <x v="3"/>
    <x v="0"/>
    <x v="4"/>
    <x v="2"/>
    <x v="1"/>
    <x v="1"/>
    <n v="1675.3789999999999"/>
  </r>
  <r>
    <x v="3"/>
    <x v="0"/>
    <x v="4"/>
    <x v="2"/>
    <x v="2"/>
    <x v="1"/>
    <n v="1.8149999999999999"/>
  </r>
  <r>
    <x v="3"/>
    <x v="0"/>
    <x v="4"/>
    <x v="2"/>
    <x v="3"/>
    <x v="1"/>
    <n v="1506.8508000000002"/>
  </r>
  <r>
    <x v="3"/>
    <x v="0"/>
    <x v="4"/>
    <x v="2"/>
    <x v="4"/>
    <x v="1"/>
    <n v="34.188000000000002"/>
  </r>
  <r>
    <x v="3"/>
    <x v="0"/>
    <x v="4"/>
    <x v="3"/>
    <x v="0"/>
    <x v="1"/>
    <n v="918.07499999999993"/>
  </r>
  <r>
    <x v="3"/>
    <x v="0"/>
    <x v="4"/>
    <x v="3"/>
    <x v="0"/>
    <x v="0"/>
    <n v="30.91"/>
  </r>
  <r>
    <x v="3"/>
    <x v="0"/>
    <x v="4"/>
    <x v="3"/>
    <x v="1"/>
    <x v="1"/>
    <n v="1202.8609999999999"/>
  </r>
  <r>
    <x v="3"/>
    <x v="0"/>
    <x v="4"/>
    <x v="3"/>
    <x v="2"/>
    <x v="1"/>
    <n v="109.595"/>
  </r>
  <r>
    <x v="3"/>
    <x v="0"/>
    <x v="4"/>
    <x v="3"/>
    <x v="3"/>
    <x v="1"/>
    <n v="933.51010000000008"/>
  </r>
  <r>
    <x v="3"/>
    <x v="0"/>
    <x v="4"/>
    <x v="3"/>
    <x v="4"/>
    <x v="1"/>
    <n v="55.517924999999998"/>
  </r>
  <r>
    <x v="3"/>
    <x v="0"/>
    <x v="4"/>
    <x v="4"/>
    <x v="0"/>
    <x v="1"/>
    <n v="733.97400000000005"/>
  </r>
  <r>
    <x v="3"/>
    <x v="0"/>
    <x v="4"/>
    <x v="4"/>
    <x v="0"/>
    <x v="0"/>
    <n v="256565.196"/>
  </r>
  <r>
    <x v="3"/>
    <x v="0"/>
    <x v="4"/>
    <x v="4"/>
    <x v="1"/>
    <x v="1"/>
    <n v="1929.4845856016939"/>
  </r>
  <r>
    <x v="3"/>
    <x v="0"/>
    <x v="4"/>
    <x v="4"/>
    <x v="2"/>
    <x v="1"/>
    <n v="72.69687244597371"/>
  </r>
  <r>
    <x v="3"/>
    <x v="0"/>
    <x v="4"/>
    <x v="4"/>
    <x v="3"/>
    <x v="1"/>
    <n v="139.18888490025691"/>
  </r>
  <r>
    <x v="3"/>
    <x v="0"/>
    <x v="4"/>
    <x v="4"/>
    <x v="4"/>
    <x v="1"/>
    <n v="8.2517144695558109"/>
  </r>
  <r>
    <x v="3"/>
    <x v="0"/>
    <x v="4"/>
    <x v="5"/>
    <x v="0"/>
    <x v="1"/>
    <n v="588.05449999999996"/>
  </r>
  <r>
    <x v="3"/>
    <x v="0"/>
    <x v="4"/>
    <x v="5"/>
    <x v="0"/>
    <x v="0"/>
    <n v="150178.93000000002"/>
  </r>
  <r>
    <x v="3"/>
    <x v="0"/>
    <x v="4"/>
    <x v="5"/>
    <x v="1"/>
    <x v="1"/>
    <n v="176.13813593028723"/>
  </r>
  <r>
    <x v="3"/>
    <x v="0"/>
    <x v="4"/>
    <x v="5"/>
    <x v="2"/>
    <x v="1"/>
    <n v="430.40863475351631"/>
  </r>
  <r>
    <x v="3"/>
    <x v="0"/>
    <x v="4"/>
    <x v="5"/>
    <x v="3"/>
    <x v="1"/>
    <n v="214.77853846549155"/>
  </r>
  <r>
    <x v="3"/>
    <x v="0"/>
    <x v="4"/>
    <x v="5"/>
    <x v="4"/>
    <x v="1"/>
    <n v="84.914999999999992"/>
  </r>
  <r>
    <x v="3"/>
    <x v="0"/>
    <x v="4"/>
    <x v="6"/>
    <x v="0"/>
    <x v="1"/>
    <n v="1270.2773999999999"/>
  </r>
  <r>
    <x v="3"/>
    <x v="0"/>
    <x v="4"/>
    <x v="6"/>
    <x v="1"/>
    <x v="1"/>
    <n v="273.05607430314313"/>
  </r>
  <r>
    <x v="3"/>
    <x v="0"/>
    <x v="4"/>
    <x v="6"/>
    <x v="2"/>
    <x v="1"/>
    <n v="54.919999999999995"/>
  </r>
  <r>
    <x v="3"/>
    <x v="0"/>
    <x v="4"/>
    <x v="6"/>
    <x v="3"/>
    <x v="1"/>
    <n v="30.428000000000001"/>
  </r>
  <r>
    <x v="3"/>
    <x v="0"/>
    <x v="4"/>
    <x v="6"/>
    <x v="4"/>
    <x v="1"/>
    <n v="116.29499999999999"/>
  </r>
  <r>
    <x v="3"/>
    <x v="0"/>
    <x v="4"/>
    <x v="6"/>
    <x v="5"/>
    <x v="1"/>
    <n v="1.988"/>
  </r>
  <r>
    <x v="3"/>
    <x v="0"/>
    <x v="4"/>
    <x v="7"/>
    <x v="0"/>
    <x v="1"/>
    <n v="267.95400000000001"/>
  </r>
  <r>
    <x v="3"/>
    <x v="0"/>
    <x v="4"/>
    <x v="7"/>
    <x v="1"/>
    <x v="1"/>
    <n v="1359.7516018344882"/>
  </r>
  <r>
    <x v="3"/>
    <x v="0"/>
    <x v="4"/>
    <x v="7"/>
    <x v="2"/>
    <x v="1"/>
    <n v="269.99"/>
  </r>
  <r>
    <x v="3"/>
    <x v="0"/>
    <x v="4"/>
    <x v="7"/>
    <x v="3"/>
    <x v="1"/>
    <n v="35.334999999999994"/>
  </r>
  <r>
    <x v="3"/>
    <x v="0"/>
    <x v="4"/>
    <x v="7"/>
    <x v="4"/>
    <x v="1"/>
    <n v="9.1692953200220995"/>
  </r>
  <r>
    <x v="3"/>
    <x v="0"/>
    <x v="4"/>
    <x v="8"/>
    <x v="0"/>
    <x v="1"/>
    <n v="916.85749999999996"/>
  </r>
  <r>
    <x v="3"/>
    <x v="0"/>
    <x v="4"/>
    <x v="8"/>
    <x v="1"/>
    <x v="1"/>
    <n v="3583.2471999999993"/>
  </r>
  <r>
    <x v="3"/>
    <x v="0"/>
    <x v="4"/>
    <x v="8"/>
    <x v="2"/>
    <x v="1"/>
    <n v="574.15872433343543"/>
  </r>
  <r>
    <x v="3"/>
    <x v="0"/>
    <x v="4"/>
    <x v="8"/>
    <x v="3"/>
    <x v="1"/>
    <n v="2339.7912269925182"/>
  </r>
  <r>
    <x v="3"/>
    <x v="0"/>
    <x v="4"/>
    <x v="8"/>
    <x v="4"/>
    <x v="1"/>
    <n v="62.61"/>
  </r>
  <r>
    <x v="3"/>
    <x v="0"/>
    <x v="5"/>
    <x v="0"/>
    <x v="0"/>
    <x v="1"/>
    <n v="947.38458000000003"/>
  </r>
  <r>
    <x v="3"/>
    <x v="0"/>
    <x v="5"/>
    <x v="0"/>
    <x v="0"/>
    <x v="0"/>
    <n v="171881.5"/>
  </r>
  <r>
    <x v="3"/>
    <x v="0"/>
    <x v="5"/>
    <x v="0"/>
    <x v="1"/>
    <x v="1"/>
    <n v="0.2214932523757368"/>
  </r>
  <r>
    <x v="3"/>
    <x v="0"/>
    <x v="5"/>
    <x v="0"/>
    <x v="2"/>
    <x v="1"/>
    <n v="0.15162"/>
  </r>
  <r>
    <x v="3"/>
    <x v="0"/>
    <x v="5"/>
    <x v="0"/>
    <x v="3"/>
    <x v="1"/>
    <n v="362.58033"/>
  </r>
  <r>
    <x v="3"/>
    <x v="0"/>
    <x v="5"/>
    <x v="0"/>
    <x v="4"/>
    <x v="1"/>
    <n v="71.940000000000012"/>
  </r>
  <r>
    <x v="3"/>
    <x v="0"/>
    <x v="5"/>
    <x v="0"/>
    <x v="5"/>
    <x v="1"/>
    <n v="2.1001566300000007"/>
  </r>
  <r>
    <x v="3"/>
    <x v="0"/>
    <x v="5"/>
    <x v="1"/>
    <x v="0"/>
    <x v="1"/>
    <n v="549.05599999999981"/>
  </r>
  <r>
    <x v="3"/>
    <x v="0"/>
    <x v="5"/>
    <x v="1"/>
    <x v="0"/>
    <x v="0"/>
    <n v="50804.740000000013"/>
  </r>
  <r>
    <x v="3"/>
    <x v="0"/>
    <x v="5"/>
    <x v="1"/>
    <x v="1"/>
    <x v="1"/>
    <n v="317.18745746232088"/>
  </r>
  <r>
    <x v="3"/>
    <x v="0"/>
    <x v="5"/>
    <x v="1"/>
    <x v="3"/>
    <x v="1"/>
    <n v="473.98670000000004"/>
  </r>
  <r>
    <x v="3"/>
    <x v="0"/>
    <x v="5"/>
    <x v="1"/>
    <x v="4"/>
    <x v="1"/>
    <n v="218.33999999999997"/>
  </r>
  <r>
    <x v="3"/>
    <x v="0"/>
    <x v="5"/>
    <x v="2"/>
    <x v="0"/>
    <x v="1"/>
    <n v="2434.7635999999993"/>
  </r>
  <r>
    <x v="3"/>
    <x v="0"/>
    <x v="5"/>
    <x v="2"/>
    <x v="0"/>
    <x v="0"/>
    <n v="88697.750000000015"/>
  </r>
  <r>
    <x v="3"/>
    <x v="0"/>
    <x v="5"/>
    <x v="2"/>
    <x v="1"/>
    <x v="1"/>
    <n v="348.70880000000005"/>
  </r>
  <r>
    <x v="3"/>
    <x v="0"/>
    <x v="5"/>
    <x v="2"/>
    <x v="3"/>
    <x v="1"/>
    <n v="116.9324"/>
  </r>
  <r>
    <x v="3"/>
    <x v="0"/>
    <x v="5"/>
    <x v="2"/>
    <x v="4"/>
    <x v="1"/>
    <n v="32.026500000000006"/>
  </r>
  <r>
    <x v="3"/>
    <x v="0"/>
    <x v="5"/>
    <x v="2"/>
    <x v="5"/>
    <x v="1"/>
    <n v="0.65279999999999994"/>
  </r>
  <r>
    <x v="3"/>
    <x v="0"/>
    <x v="5"/>
    <x v="3"/>
    <x v="0"/>
    <x v="1"/>
    <n v="1263.086"/>
  </r>
  <r>
    <x v="3"/>
    <x v="0"/>
    <x v="5"/>
    <x v="3"/>
    <x v="0"/>
    <x v="0"/>
    <n v="59190.810000000005"/>
  </r>
  <r>
    <x v="3"/>
    <x v="0"/>
    <x v="5"/>
    <x v="3"/>
    <x v="1"/>
    <x v="1"/>
    <n v="1327.7088000000001"/>
  </r>
  <r>
    <x v="3"/>
    <x v="0"/>
    <x v="5"/>
    <x v="3"/>
    <x v="2"/>
    <x v="1"/>
    <n v="14.569999999999999"/>
  </r>
  <r>
    <x v="3"/>
    <x v="0"/>
    <x v="5"/>
    <x v="3"/>
    <x v="3"/>
    <x v="1"/>
    <n v="402.12699999999995"/>
  </r>
  <r>
    <x v="3"/>
    <x v="0"/>
    <x v="5"/>
    <x v="3"/>
    <x v="4"/>
    <x v="1"/>
    <n v="52.646149999999992"/>
  </r>
  <r>
    <x v="3"/>
    <x v="0"/>
    <x v="5"/>
    <x v="4"/>
    <x v="0"/>
    <x v="1"/>
    <n v="859.09699999999998"/>
  </r>
  <r>
    <x v="3"/>
    <x v="0"/>
    <x v="5"/>
    <x v="4"/>
    <x v="0"/>
    <x v="0"/>
    <n v="172388.56"/>
  </r>
  <r>
    <x v="3"/>
    <x v="0"/>
    <x v="5"/>
    <x v="4"/>
    <x v="1"/>
    <x v="1"/>
    <n v="233.31770100239299"/>
  </r>
  <r>
    <x v="3"/>
    <x v="0"/>
    <x v="5"/>
    <x v="4"/>
    <x v="2"/>
    <x v="1"/>
    <n v="123.45679962069961"/>
  </r>
  <r>
    <x v="3"/>
    <x v="0"/>
    <x v="5"/>
    <x v="4"/>
    <x v="3"/>
    <x v="1"/>
    <n v="480.40633399926151"/>
  </r>
  <r>
    <x v="3"/>
    <x v="0"/>
    <x v="5"/>
    <x v="4"/>
    <x v="4"/>
    <x v="1"/>
    <n v="9.686795246869865"/>
  </r>
  <r>
    <x v="3"/>
    <x v="0"/>
    <x v="5"/>
    <x v="5"/>
    <x v="0"/>
    <x v="1"/>
    <n v="430.90199999999999"/>
  </r>
  <r>
    <x v="3"/>
    <x v="0"/>
    <x v="5"/>
    <x v="5"/>
    <x v="0"/>
    <x v="0"/>
    <n v="130992.796"/>
  </r>
  <r>
    <x v="3"/>
    <x v="0"/>
    <x v="5"/>
    <x v="5"/>
    <x v="1"/>
    <x v="1"/>
    <n v="107.50288100109653"/>
  </r>
  <r>
    <x v="3"/>
    <x v="0"/>
    <x v="5"/>
    <x v="5"/>
    <x v="2"/>
    <x v="1"/>
    <n v="188.60381952045134"/>
  </r>
  <r>
    <x v="3"/>
    <x v="0"/>
    <x v="5"/>
    <x v="5"/>
    <x v="3"/>
    <x v="1"/>
    <n v="311.46950578345519"/>
  </r>
  <r>
    <x v="3"/>
    <x v="0"/>
    <x v="5"/>
    <x v="5"/>
    <x v="4"/>
    <x v="1"/>
    <n v="544.52600000000007"/>
  </r>
  <r>
    <x v="3"/>
    <x v="0"/>
    <x v="5"/>
    <x v="6"/>
    <x v="0"/>
    <x v="1"/>
    <n v="1242.0650999999998"/>
  </r>
  <r>
    <x v="3"/>
    <x v="0"/>
    <x v="5"/>
    <x v="6"/>
    <x v="1"/>
    <x v="1"/>
    <n v="4278.2958758065852"/>
  </r>
  <r>
    <x v="3"/>
    <x v="0"/>
    <x v="5"/>
    <x v="6"/>
    <x v="2"/>
    <x v="1"/>
    <n v="80.144603576024082"/>
  </r>
  <r>
    <x v="3"/>
    <x v="0"/>
    <x v="5"/>
    <x v="6"/>
    <x v="3"/>
    <x v="1"/>
    <n v="206.6788232140313"/>
  </r>
  <r>
    <x v="3"/>
    <x v="0"/>
    <x v="5"/>
    <x v="6"/>
    <x v="4"/>
    <x v="1"/>
    <n v="100.11399999999999"/>
  </r>
  <r>
    <x v="3"/>
    <x v="0"/>
    <x v="5"/>
    <x v="7"/>
    <x v="0"/>
    <x v="1"/>
    <n v="244.85847409094822"/>
  </r>
  <r>
    <x v="3"/>
    <x v="0"/>
    <x v="5"/>
    <x v="7"/>
    <x v="1"/>
    <x v="1"/>
    <n v="4470.756757719003"/>
  </r>
  <r>
    <x v="3"/>
    <x v="0"/>
    <x v="5"/>
    <x v="7"/>
    <x v="2"/>
    <x v="1"/>
    <n v="22.504999999999999"/>
  </r>
  <r>
    <x v="3"/>
    <x v="0"/>
    <x v="5"/>
    <x v="7"/>
    <x v="3"/>
    <x v="1"/>
    <n v="27.480486006101597"/>
  </r>
  <r>
    <x v="3"/>
    <x v="0"/>
    <x v="5"/>
    <x v="7"/>
    <x v="4"/>
    <x v="1"/>
    <n v="7.6215702943729777"/>
  </r>
  <r>
    <x v="3"/>
    <x v="0"/>
    <x v="5"/>
    <x v="8"/>
    <x v="0"/>
    <x v="1"/>
    <n v="880.61020000000008"/>
  </r>
  <r>
    <x v="3"/>
    <x v="0"/>
    <x v="5"/>
    <x v="8"/>
    <x v="1"/>
    <x v="1"/>
    <n v="235.13149999999999"/>
  </r>
  <r>
    <x v="3"/>
    <x v="0"/>
    <x v="5"/>
    <x v="8"/>
    <x v="2"/>
    <x v="1"/>
    <n v="868.61899999999991"/>
  </r>
  <r>
    <x v="3"/>
    <x v="0"/>
    <x v="5"/>
    <x v="8"/>
    <x v="3"/>
    <x v="1"/>
    <n v="2855.7398666666668"/>
  </r>
  <r>
    <x v="3"/>
    <x v="0"/>
    <x v="5"/>
    <x v="8"/>
    <x v="4"/>
    <x v="1"/>
    <n v="106.215"/>
  </r>
  <r>
    <x v="3"/>
    <x v="0"/>
    <x v="6"/>
    <x v="0"/>
    <x v="0"/>
    <x v="1"/>
    <n v="1497.0639999999999"/>
  </r>
  <r>
    <x v="3"/>
    <x v="0"/>
    <x v="6"/>
    <x v="0"/>
    <x v="0"/>
    <x v="0"/>
    <n v="2730.57"/>
  </r>
  <r>
    <x v="3"/>
    <x v="0"/>
    <x v="6"/>
    <x v="0"/>
    <x v="3"/>
    <x v="1"/>
    <n v="353.36128800000006"/>
  </r>
  <r>
    <x v="3"/>
    <x v="0"/>
    <x v="6"/>
    <x v="0"/>
    <x v="4"/>
    <x v="1"/>
    <n v="77.945999999999998"/>
  </r>
  <r>
    <x v="3"/>
    <x v="0"/>
    <x v="6"/>
    <x v="1"/>
    <x v="0"/>
    <x v="1"/>
    <n v="1516.2124999999999"/>
  </r>
  <r>
    <x v="3"/>
    <x v="0"/>
    <x v="6"/>
    <x v="1"/>
    <x v="0"/>
    <x v="0"/>
    <n v="144139.08000000002"/>
  </r>
  <r>
    <x v="3"/>
    <x v="0"/>
    <x v="6"/>
    <x v="1"/>
    <x v="1"/>
    <x v="1"/>
    <n v="1461.1778555788287"/>
  </r>
  <r>
    <x v="3"/>
    <x v="0"/>
    <x v="6"/>
    <x v="1"/>
    <x v="2"/>
    <x v="1"/>
    <n v="1.08"/>
  </r>
  <r>
    <x v="3"/>
    <x v="0"/>
    <x v="6"/>
    <x v="1"/>
    <x v="3"/>
    <x v="1"/>
    <n v="645.11199999999997"/>
  </r>
  <r>
    <x v="3"/>
    <x v="0"/>
    <x v="6"/>
    <x v="1"/>
    <x v="4"/>
    <x v="1"/>
    <n v="237.87200000000001"/>
  </r>
  <r>
    <x v="3"/>
    <x v="0"/>
    <x v="6"/>
    <x v="2"/>
    <x v="0"/>
    <x v="1"/>
    <n v="1111.6019999999999"/>
  </r>
  <r>
    <x v="3"/>
    <x v="0"/>
    <x v="6"/>
    <x v="2"/>
    <x v="0"/>
    <x v="0"/>
    <n v="6364.38"/>
  </r>
  <r>
    <x v="3"/>
    <x v="0"/>
    <x v="6"/>
    <x v="2"/>
    <x v="1"/>
    <x v="1"/>
    <n v="9787.8015999999989"/>
  </r>
  <r>
    <x v="3"/>
    <x v="0"/>
    <x v="6"/>
    <x v="2"/>
    <x v="2"/>
    <x v="1"/>
    <n v="35.28"/>
  </r>
  <r>
    <x v="3"/>
    <x v="0"/>
    <x v="6"/>
    <x v="2"/>
    <x v="3"/>
    <x v="1"/>
    <n v="63.632400000000004"/>
  </r>
  <r>
    <x v="3"/>
    <x v="0"/>
    <x v="6"/>
    <x v="2"/>
    <x v="4"/>
    <x v="1"/>
    <n v="25.685000000000002"/>
  </r>
  <r>
    <x v="3"/>
    <x v="0"/>
    <x v="6"/>
    <x v="3"/>
    <x v="0"/>
    <x v="1"/>
    <n v="1514.1224999999997"/>
  </r>
  <r>
    <x v="3"/>
    <x v="0"/>
    <x v="6"/>
    <x v="3"/>
    <x v="0"/>
    <x v="0"/>
    <n v="189275.62"/>
  </r>
  <r>
    <x v="3"/>
    <x v="0"/>
    <x v="6"/>
    <x v="3"/>
    <x v="1"/>
    <x v="1"/>
    <n v="29.2941"/>
  </r>
  <r>
    <x v="3"/>
    <x v="0"/>
    <x v="6"/>
    <x v="3"/>
    <x v="2"/>
    <x v="1"/>
    <n v="23.704999999999998"/>
  </r>
  <r>
    <x v="3"/>
    <x v="0"/>
    <x v="6"/>
    <x v="3"/>
    <x v="3"/>
    <x v="1"/>
    <n v="283.50439999999998"/>
  </r>
  <r>
    <x v="3"/>
    <x v="0"/>
    <x v="6"/>
    <x v="3"/>
    <x v="4"/>
    <x v="1"/>
    <n v="80.24454999999999"/>
  </r>
  <r>
    <x v="3"/>
    <x v="0"/>
    <x v="6"/>
    <x v="4"/>
    <x v="0"/>
    <x v="1"/>
    <n v="456.84300000000002"/>
  </r>
  <r>
    <x v="3"/>
    <x v="0"/>
    <x v="6"/>
    <x v="4"/>
    <x v="0"/>
    <x v="0"/>
    <n v="44149.45"/>
  </r>
  <r>
    <x v="3"/>
    <x v="0"/>
    <x v="6"/>
    <x v="4"/>
    <x v="1"/>
    <x v="1"/>
    <n v="74.639121547722056"/>
  </r>
  <r>
    <x v="3"/>
    <x v="0"/>
    <x v="6"/>
    <x v="4"/>
    <x v="2"/>
    <x v="1"/>
    <n v="196.76038180665623"/>
  </r>
  <r>
    <x v="3"/>
    <x v="0"/>
    <x v="6"/>
    <x v="4"/>
    <x v="3"/>
    <x v="1"/>
    <n v="387.50580564905414"/>
  </r>
  <r>
    <x v="3"/>
    <x v="0"/>
    <x v="6"/>
    <x v="4"/>
    <x v="4"/>
    <x v="1"/>
    <n v="11.480646218512431"/>
  </r>
  <r>
    <x v="3"/>
    <x v="0"/>
    <x v="6"/>
    <x v="5"/>
    <x v="0"/>
    <x v="1"/>
    <n v="1452.0195999999996"/>
  </r>
  <r>
    <x v="3"/>
    <x v="0"/>
    <x v="6"/>
    <x v="5"/>
    <x v="0"/>
    <x v="0"/>
    <n v="455.642"/>
  </r>
  <r>
    <x v="3"/>
    <x v="0"/>
    <x v="6"/>
    <x v="5"/>
    <x v="1"/>
    <x v="1"/>
    <n v="829.46311554872807"/>
  </r>
  <r>
    <x v="3"/>
    <x v="0"/>
    <x v="6"/>
    <x v="5"/>
    <x v="2"/>
    <x v="1"/>
    <n v="23.442282289830143"/>
  </r>
  <r>
    <x v="3"/>
    <x v="0"/>
    <x v="6"/>
    <x v="5"/>
    <x v="3"/>
    <x v="1"/>
    <n v="204.358"/>
  </r>
  <r>
    <x v="3"/>
    <x v="0"/>
    <x v="6"/>
    <x v="5"/>
    <x v="4"/>
    <x v="1"/>
    <n v="317.20920000000001"/>
  </r>
  <r>
    <x v="3"/>
    <x v="0"/>
    <x v="6"/>
    <x v="6"/>
    <x v="0"/>
    <x v="1"/>
    <n v="1590.3898999999999"/>
  </r>
  <r>
    <x v="3"/>
    <x v="0"/>
    <x v="6"/>
    <x v="6"/>
    <x v="1"/>
    <x v="1"/>
    <n v="842.29938174787651"/>
  </r>
  <r>
    <x v="3"/>
    <x v="0"/>
    <x v="6"/>
    <x v="6"/>
    <x v="2"/>
    <x v="1"/>
    <n v="17.476368292663672"/>
  </r>
  <r>
    <x v="3"/>
    <x v="0"/>
    <x v="6"/>
    <x v="6"/>
    <x v="3"/>
    <x v="1"/>
    <n v="1621.5083203255022"/>
  </r>
  <r>
    <x v="3"/>
    <x v="0"/>
    <x v="6"/>
    <x v="6"/>
    <x v="4"/>
    <x v="1"/>
    <n v="83.542000000000002"/>
  </r>
  <r>
    <x v="3"/>
    <x v="0"/>
    <x v="6"/>
    <x v="7"/>
    <x v="0"/>
    <x v="1"/>
    <n v="414.28390033321045"/>
  </r>
  <r>
    <x v="3"/>
    <x v="0"/>
    <x v="6"/>
    <x v="7"/>
    <x v="1"/>
    <x v="1"/>
    <n v="3007.2049439728507"/>
  </r>
  <r>
    <x v="3"/>
    <x v="0"/>
    <x v="6"/>
    <x v="7"/>
    <x v="2"/>
    <x v="1"/>
    <n v="49.94"/>
  </r>
  <r>
    <x v="3"/>
    <x v="0"/>
    <x v="6"/>
    <x v="7"/>
    <x v="3"/>
    <x v="1"/>
    <n v="81.2760595909252"/>
  </r>
  <r>
    <x v="3"/>
    <x v="0"/>
    <x v="6"/>
    <x v="7"/>
    <x v="4"/>
    <x v="1"/>
    <n v="10.619474650777367"/>
  </r>
  <r>
    <x v="3"/>
    <x v="0"/>
    <x v="6"/>
    <x v="8"/>
    <x v="0"/>
    <x v="1"/>
    <n v="523.3297"/>
  </r>
  <r>
    <x v="3"/>
    <x v="0"/>
    <x v="6"/>
    <x v="8"/>
    <x v="1"/>
    <x v="1"/>
    <n v="178.4"/>
  </r>
  <r>
    <x v="3"/>
    <x v="0"/>
    <x v="6"/>
    <x v="8"/>
    <x v="2"/>
    <x v="1"/>
    <n v="306.31276665991385"/>
  </r>
  <r>
    <x v="3"/>
    <x v="0"/>
    <x v="6"/>
    <x v="8"/>
    <x v="3"/>
    <x v="1"/>
    <n v="182.71900000000002"/>
  </r>
  <r>
    <x v="3"/>
    <x v="0"/>
    <x v="6"/>
    <x v="8"/>
    <x v="4"/>
    <x v="1"/>
    <n v="135.34849999999997"/>
  </r>
  <r>
    <x v="3"/>
    <x v="0"/>
    <x v="6"/>
    <x v="8"/>
    <x v="5"/>
    <x v="1"/>
    <n v="3.3653453208009811E-2"/>
  </r>
  <r>
    <x v="3"/>
    <x v="0"/>
    <x v="7"/>
    <x v="0"/>
    <x v="0"/>
    <x v="1"/>
    <n v="1022.5288000000002"/>
  </r>
  <r>
    <x v="3"/>
    <x v="0"/>
    <x v="7"/>
    <x v="0"/>
    <x v="0"/>
    <x v="0"/>
    <n v="293.55"/>
  </r>
  <r>
    <x v="3"/>
    <x v="0"/>
    <x v="7"/>
    <x v="0"/>
    <x v="1"/>
    <x v="1"/>
    <n v="148.51304459027722"/>
  </r>
  <r>
    <x v="3"/>
    <x v="0"/>
    <x v="7"/>
    <x v="0"/>
    <x v="2"/>
    <x v="1"/>
    <n v="0.11219879999999999"/>
  </r>
  <r>
    <x v="3"/>
    <x v="0"/>
    <x v="7"/>
    <x v="0"/>
    <x v="3"/>
    <x v="1"/>
    <n v="498.94091100000003"/>
  </r>
  <r>
    <x v="3"/>
    <x v="0"/>
    <x v="7"/>
    <x v="0"/>
    <x v="4"/>
    <x v="1"/>
    <n v="80.058000000000021"/>
  </r>
  <r>
    <x v="3"/>
    <x v="0"/>
    <x v="7"/>
    <x v="1"/>
    <x v="0"/>
    <x v="1"/>
    <n v="3328.172500000001"/>
  </r>
  <r>
    <x v="3"/>
    <x v="0"/>
    <x v="7"/>
    <x v="1"/>
    <x v="0"/>
    <x v="0"/>
    <n v="219.5"/>
  </r>
  <r>
    <x v="3"/>
    <x v="0"/>
    <x v="7"/>
    <x v="1"/>
    <x v="1"/>
    <x v="1"/>
    <n v="637.06625912120387"/>
  </r>
  <r>
    <x v="3"/>
    <x v="0"/>
    <x v="7"/>
    <x v="1"/>
    <x v="2"/>
    <x v="1"/>
    <n v="0.14000000000000001"/>
  </r>
  <r>
    <x v="3"/>
    <x v="0"/>
    <x v="7"/>
    <x v="1"/>
    <x v="3"/>
    <x v="1"/>
    <n v="837.50530000000015"/>
  </r>
  <r>
    <x v="3"/>
    <x v="0"/>
    <x v="7"/>
    <x v="1"/>
    <x v="4"/>
    <x v="1"/>
    <n v="207.88499999999999"/>
  </r>
  <r>
    <x v="3"/>
    <x v="0"/>
    <x v="7"/>
    <x v="2"/>
    <x v="0"/>
    <x v="1"/>
    <n v="439.50499999999994"/>
  </r>
  <r>
    <x v="3"/>
    <x v="0"/>
    <x v="7"/>
    <x v="2"/>
    <x v="0"/>
    <x v="0"/>
    <n v="27.63"/>
  </r>
  <r>
    <x v="3"/>
    <x v="0"/>
    <x v="7"/>
    <x v="2"/>
    <x v="1"/>
    <x v="1"/>
    <n v="796.48360000000002"/>
  </r>
  <r>
    <x v="3"/>
    <x v="0"/>
    <x v="7"/>
    <x v="2"/>
    <x v="2"/>
    <x v="1"/>
    <n v="51.231000000000002"/>
  </r>
  <r>
    <x v="3"/>
    <x v="0"/>
    <x v="7"/>
    <x v="2"/>
    <x v="3"/>
    <x v="1"/>
    <n v="188.071"/>
  </r>
  <r>
    <x v="3"/>
    <x v="0"/>
    <x v="7"/>
    <x v="2"/>
    <x v="4"/>
    <x v="1"/>
    <n v="21.959300000000002"/>
  </r>
  <r>
    <x v="3"/>
    <x v="0"/>
    <x v="7"/>
    <x v="3"/>
    <x v="0"/>
    <x v="1"/>
    <n v="1207.3515"/>
  </r>
  <r>
    <x v="3"/>
    <x v="0"/>
    <x v="7"/>
    <x v="3"/>
    <x v="1"/>
    <x v="1"/>
    <n v="236.4461"/>
  </r>
  <r>
    <x v="3"/>
    <x v="0"/>
    <x v="7"/>
    <x v="3"/>
    <x v="2"/>
    <x v="1"/>
    <n v="12.879999999999999"/>
  </r>
  <r>
    <x v="3"/>
    <x v="0"/>
    <x v="7"/>
    <x v="3"/>
    <x v="3"/>
    <x v="1"/>
    <n v="558.69103999999993"/>
  </r>
  <r>
    <x v="3"/>
    <x v="0"/>
    <x v="7"/>
    <x v="3"/>
    <x v="4"/>
    <x v="1"/>
    <n v="135.17585"/>
  </r>
  <r>
    <x v="3"/>
    <x v="0"/>
    <x v="7"/>
    <x v="4"/>
    <x v="0"/>
    <x v="1"/>
    <n v="856.94009999999992"/>
  </r>
  <r>
    <x v="3"/>
    <x v="0"/>
    <x v="7"/>
    <x v="4"/>
    <x v="0"/>
    <x v="0"/>
    <n v="125.95"/>
  </r>
  <r>
    <x v="3"/>
    <x v="0"/>
    <x v="7"/>
    <x v="4"/>
    <x v="1"/>
    <x v="1"/>
    <n v="991.67687468851886"/>
  </r>
  <r>
    <x v="3"/>
    <x v="0"/>
    <x v="7"/>
    <x v="4"/>
    <x v="2"/>
    <x v="1"/>
    <n v="169.89808692658556"/>
  </r>
  <r>
    <x v="3"/>
    <x v="0"/>
    <x v="7"/>
    <x v="4"/>
    <x v="3"/>
    <x v="1"/>
    <n v="240.78075235709338"/>
  </r>
  <r>
    <x v="3"/>
    <x v="0"/>
    <x v="7"/>
    <x v="4"/>
    <x v="4"/>
    <x v="1"/>
    <n v="10.435519282733203"/>
  </r>
  <r>
    <x v="3"/>
    <x v="0"/>
    <x v="7"/>
    <x v="5"/>
    <x v="0"/>
    <x v="1"/>
    <n v="1135.0264999999999"/>
  </r>
  <r>
    <x v="3"/>
    <x v="0"/>
    <x v="7"/>
    <x v="5"/>
    <x v="0"/>
    <x v="0"/>
    <n v="330.37299999999999"/>
  </r>
  <r>
    <x v="3"/>
    <x v="0"/>
    <x v="7"/>
    <x v="5"/>
    <x v="1"/>
    <x v="1"/>
    <n v="510.5399641608858"/>
  </r>
  <r>
    <x v="3"/>
    <x v="0"/>
    <x v="7"/>
    <x v="5"/>
    <x v="2"/>
    <x v="1"/>
    <n v="10.574710146897212"/>
  </r>
  <r>
    <x v="3"/>
    <x v="0"/>
    <x v="7"/>
    <x v="5"/>
    <x v="3"/>
    <x v="1"/>
    <n v="160.37260000000001"/>
  </r>
  <r>
    <x v="3"/>
    <x v="0"/>
    <x v="7"/>
    <x v="5"/>
    <x v="4"/>
    <x v="1"/>
    <n v="26.861999999999998"/>
  </r>
  <r>
    <x v="3"/>
    <x v="0"/>
    <x v="7"/>
    <x v="6"/>
    <x v="0"/>
    <x v="1"/>
    <n v="1165.1567019806957"/>
  </r>
  <r>
    <x v="3"/>
    <x v="0"/>
    <x v="7"/>
    <x v="6"/>
    <x v="1"/>
    <x v="1"/>
    <n v="811.34294209201016"/>
  </r>
  <r>
    <x v="3"/>
    <x v="0"/>
    <x v="7"/>
    <x v="6"/>
    <x v="2"/>
    <x v="1"/>
    <n v="62.454289439419128"/>
  </r>
  <r>
    <x v="3"/>
    <x v="0"/>
    <x v="7"/>
    <x v="6"/>
    <x v="3"/>
    <x v="1"/>
    <n v="4080.4743237466582"/>
  </r>
  <r>
    <x v="3"/>
    <x v="0"/>
    <x v="7"/>
    <x v="6"/>
    <x v="4"/>
    <x v="1"/>
    <n v="99.783000000000015"/>
  </r>
  <r>
    <x v="3"/>
    <x v="0"/>
    <x v="7"/>
    <x v="7"/>
    <x v="0"/>
    <x v="1"/>
    <n v="385.37058824153559"/>
  </r>
  <r>
    <x v="3"/>
    <x v="0"/>
    <x v="7"/>
    <x v="7"/>
    <x v="1"/>
    <x v="1"/>
    <n v="955.86630576855816"/>
  </r>
  <r>
    <x v="3"/>
    <x v="0"/>
    <x v="7"/>
    <x v="7"/>
    <x v="2"/>
    <x v="1"/>
    <n v="119.661"/>
  </r>
  <r>
    <x v="3"/>
    <x v="0"/>
    <x v="7"/>
    <x v="7"/>
    <x v="3"/>
    <x v="1"/>
    <n v="214.27719999999999"/>
  </r>
  <r>
    <x v="3"/>
    <x v="0"/>
    <x v="7"/>
    <x v="7"/>
    <x v="4"/>
    <x v="1"/>
    <n v="24.80912173466972"/>
  </r>
  <r>
    <x v="3"/>
    <x v="0"/>
    <x v="7"/>
    <x v="8"/>
    <x v="0"/>
    <x v="1"/>
    <n v="638.4248"/>
  </r>
  <r>
    <x v="3"/>
    <x v="0"/>
    <x v="7"/>
    <x v="8"/>
    <x v="1"/>
    <x v="1"/>
    <n v="30.145"/>
  </r>
  <r>
    <x v="3"/>
    <x v="0"/>
    <x v="7"/>
    <x v="8"/>
    <x v="2"/>
    <x v="1"/>
    <n v="268.65799999999996"/>
  </r>
  <r>
    <x v="3"/>
    <x v="0"/>
    <x v="7"/>
    <x v="8"/>
    <x v="3"/>
    <x v="1"/>
    <n v="59.848666666666666"/>
  </r>
  <r>
    <x v="3"/>
    <x v="0"/>
    <x v="7"/>
    <x v="8"/>
    <x v="4"/>
    <x v="1"/>
    <n v="48.49"/>
  </r>
  <r>
    <x v="3"/>
    <x v="0"/>
    <x v="8"/>
    <x v="0"/>
    <x v="0"/>
    <x v="1"/>
    <n v="1073.1098"/>
  </r>
  <r>
    <x v="3"/>
    <x v="0"/>
    <x v="8"/>
    <x v="0"/>
    <x v="0"/>
    <x v="0"/>
    <n v="397.19"/>
  </r>
  <r>
    <x v="3"/>
    <x v="0"/>
    <x v="8"/>
    <x v="0"/>
    <x v="2"/>
    <x v="1"/>
    <n v="5.0545359999999997"/>
  </r>
  <r>
    <x v="3"/>
    <x v="0"/>
    <x v="8"/>
    <x v="0"/>
    <x v="3"/>
    <x v="1"/>
    <n v="277.98414000000002"/>
  </r>
  <r>
    <x v="3"/>
    <x v="0"/>
    <x v="8"/>
    <x v="0"/>
    <x v="4"/>
    <x v="1"/>
    <n v="59.165700000000001"/>
  </r>
  <r>
    <x v="3"/>
    <x v="0"/>
    <x v="8"/>
    <x v="1"/>
    <x v="0"/>
    <x v="1"/>
    <n v="2216.8664999999996"/>
  </r>
  <r>
    <x v="3"/>
    <x v="0"/>
    <x v="8"/>
    <x v="1"/>
    <x v="0"/>
    <x v="0"/>
    <n v="149.69999999999999"/>
  </r>
  <r>
    <x v="3"/>
    <x v="0"/>
    <x v="8"/>
    <x v="1"/>
    <x v="1"/>
    <x v="1"/>
    <n v="73.602035541145"/>
  </r>
  <r>
    <x v="3"/>
    <x v="0"/>
    <x v="8"/>
    <x v="1"/>
    <x v="2"/>
    <x v="1"/>
    <n v="5.49"/>
  </r>
  <r>
    <x v="3"/>
    <x v="0"/>
    <x v="8"/>
    <x v="1"/>
    <x v="3"/>
    <x v="1"/>
    <n v="215.73320000000001"/>
  </r>
  <r>
    <x v="3"/>
    <x v="0"/>
    <x v="8"/>
    <x v="1"/>
    <x v="4"/>
    <x v="1"/>
    <n v="101.822"/>
  </r>
  <r>
    <x v="3"/>
    <x v="0"/>
    <x v="8"/>
    <x v="2"/>
    <x v="0"/>
    <x v="1"/>
    <n v="1110.825"/>
  </r>
  <r>
    <x v="3"/>
    <x v="0"/>
    <x v="8"/>
    <x v="2"/>
    <x v="0"/>
    <x v="0"/>
    <n v="78.98"/>
  </r>
  <r>
    <x v="3"/>
    <x v="0"/>
    <x v="8"/>
    <x v="2"/>
    <x v="1"/>
    <x v="1"/>
    <n v="3001.6469999999999"/>
  </r>
  <r>
    <x v="3"/>
    <x v="0"/>
    <x v="8"/>
    <x v="2"/>
    <x v="2"/>
    <x v="1"/>
    <n v="128.01400000000001"/>
  </r>
  <r>
    <x v="3"/>
    <x v="0"/>
    <x v="8"/>
    <x v="2"/>
    <x v="3"/>
    <x v="1"/>
    <n v="390.08319999999998"/>
  </r>
  <r>
    <x v="3"/>
    <x v="0"/>
    <x v="8"/>
    <x v="2"/>
    <x v="4"/>
    <x v="1"/>
    <n v="11.099"/>
  </r>
  <r>
    <x v="3"/>
    <x v="0"/>
    <x v="8"/>
    <x v="3"/>
    <x v="0"/>
    <x v="1"/>
    <n v="449.9905"/>
  </r>
  <r>
    <x v="3"/>
    <x v="0"/>
    <x v="8"/>
    <x v="3"/>
    <x v="0"/>
    <x v="0"/>
    <n v="74.66"/>
  </r>
  <r>
    <x v="3"/>
    <x v="0"/>
    <x v="8"/>
    <x v="3"/>
    <x v="1"/>
    <x v="1"/>
    <n v="125.53939999999999"/>
  </r>
  <r>
    <x v="3"/>
    <x v="0"/>
    <x v="8"/>
    <x v="3"/>
    <x v="2"/>
    <x v="1"/>
    <n v="16.93"/>
  </r>
  <r>
    <x v="3"/>
    <x v="0"/>
    <x v="8"/>
    <x v="3"/>
    <x v="3"/>
    <x v="1"/>
    <n v="418.93209999999999"/>
  </r>
  <r>
    <x v="3"/>
    <x v="0"/>
    <x v="8"/>
    <x v="3"/>
    <x v="4"/>
    <x v="1"/>
    <n v="62.105575000000002"/>
  </r>
  <r>
    <x v="3"/>
    <x v="0"/>
    <x v="8"/>
    <x v="4"/>
    <x v="0"/>
    <x v="1"/>
    <n v="383.50099999999998"/>
  </r>
  <r>
    <x v="3"/>
    <x v="0"/>
    <x v="8"/>
    <x v="4"/>
    <x v="1"/>
    <x v="1"/>
    <n v="191.44675435100703"/>
  </r>
  <r>
    <x v="3"/>
    <x v="0"/>
    <x v="8"/>
    <x v="4"/>
    <x v="2"/>
    <x v="1"/>
    <n v="22.153363565403627"/>
  </r>
  <r>
    <x v="3"/>
    <x v="0"/>
    <x v="8"/>
    <x v="4"/>
    <x v="3"/>
    <x v="1"/>
    <n v="176.00621952515428"/>
  </r>
  <r>
    <x v="3"/>
    <x v="0"/>
    <x v="8"/>
    <x v="4"/>
    <x v="4"/>
    <x v="1"/>
    <n v="0.76879327356110039"/>
  </r>
  <r>
    <x v="3"/>
    <x v="0"/>
    <x v="8"/>
    <x v="5"/>
    <x v="0"/>
    <x v="1"/>
    <n v="821.23399999999992"/>
  </r>
  <r>
    <x v="3"/>
    <x v="0"/>
    <x v="8"/>
    <x v="5"/>
    <x v="0"/>
    <x v="0"/>
    <n v="165.39599999999999"/>
  </r>
  <r>
    <x v="3"/>
    <x v="0"/>
    <x v="8"/>
    <x v="5"/>
    <x v="1"/>
    <x v="1"/>
    <n v="34.128597283675902"/>
  </r>
  <r>
    <x v="3"/>
    <x v="0"/>
    <x v="8"/>
    <x v="5"/>
    <x v="2"/>
    <x v="1"/>
    <n v="359.68146397735234"/>
  </r>
  <r>
    <x v="3"/>
    <x v="0"/>
    <x v="8"/>
    <x v="5"/>
    <x v="3"/>
    <x v="1"/>
    <n v="152.48720275404781"/>
  </r>
  <r>
    <x v="3"/>
    <x v="0"/>
    <x v="8"/>
    <x v="5"/>
    <x v="4"/>
    <x v="1"/>
    <n v="24.751999999999999"/>
  </r>
  <r>
    <x v="3"/>
    <x v="0"/>
    <x v="8"/>
    <x v="6"/>
    <x v="0"/>
    <x v="1"/>
    <n v="1094.4849844547291"/>
  </r>
  <r>
    <x v="3"/>
    <x v="0"/>
    <x v="8"/>
    <x v="6"/>
    <x v="1"/>
    <x v="1"/>
    <n v="798.89594015482169"/>
  </r>
  <r>
    <x v="3"/>
    <x v="0"/>
    <x v="8"/>
    <x v="6"/>
    <x v="2"/>
    <x v="1"/>
    <n v="45.755652408757257"/>
  </r>
  <r>
    <x v="3"/>
    <x v="0"/>
    <x v="8"/>
    <x v="6"/>
    <x v="3"/>
    <x v="1"/>
    <n v="900.025141106766"/>
  </r>
  <r>
    <x v="3"/>
    <x v="0"/>
    <x v="8"/>
    <x v="6"/>
    <x v="4"/>
    <x v="1"/>
    <n v="68.606499288618849"/>
  </r>
  <r>
    <x v="3"/>
    <x v="0"/>
    <x v="8"/>
    <x v="7"/>
    <x v="0"/>
    <x v="1"/>
    <n v="467.48481099669152"/>
  </r>
  <r>
    <x v="3"/>
    <x v="0"/>
    <x v="8"/>
    <x v="7"/>
    <x v="1"/>
    <x v="1"/>
    <n v="104.77560033300007"/>
  </r>
  <r>
    <x v="3"/>
    <x v="0"/>
    <x v="8"/>
    <x v="7"/>
    <x v="2"/>
    <x v="1"/>
    <n v="1146.3910012942079"/>
  </r>
  <r>
    <x v="3"/>
    <x v="0"/>
    <x v="8"/>
    <x v="7"/>
    <x v="3"/>
    <x v="1"/>
    <n v="3126.6932583660428"/>
  </r>
  <r>
    <x v="3"/>
    <x v="0"/>
    <x v="8"/>
    <x v="7"/>
    <x v="4"/>
    <x v="1"/>
    <n v="10.25963942072449"/>
  </r>
  <r>
    <x v="3"/>
    <x v="0"/>
    <x v="8"/>
    <x v="8"/>
    <x v="0"/>
    <x v="1"/>
    <n v="589.38235000000009"/>
  </r>
  <r>
    <x v="3"/>
    <x v="0"/>
    <x v="8"/>
    <x v="8"/>
    <x v="1"/>
    <x v="1"/>
    <n v="98.7"/>
  </r>
  <r>
    <x v="3"/>
    <x v="0"/>
    <x v="8"/>
    <x v="8"/>
    <x v="2"/>
    <x v="1"/>
    <n v="212.36405295531037"/>
  </r>
  <r>
    <x v="3"/>
    <x v="0"/>
    <x v="8"/>
    <x v="8"/>
    <x v="3"/>
    <x v="1"/>
    <n v="39.564666666666668"/>
  </r>
  <r>
    <x v="3"/>
    <x v="0"/>
    <x v="8"/>
    <x v="8"/>
    <x v="4"/>
    <x v="1"/>
    <n v="31.9955"/>
  </r>
  <r>
    <x v="3"/>
    <x v="0"/>
    <x v="9"/>
    <x v="0"/>
    <x v="0"/>
    <x v="1"/>
    <n v="996.88199999999995"/>
  </r>
  <r>
    <x v="3"/>
    <x v="0"/>
    <x v="9"/>
    <x v="0"/>
    <x v="0"/>
    <x v="0"/>
    <n v="22.93"/>
  </r>
  <r>
    <x v="3"/>
    <x v="0"/>
    <x v="9"/>
    <x v="0"/>
    <x v="2"/>
    <x v="1"/>
    <n v="4.781148"/>
  </r>
  <r>
    <x v="3"/>
    <x v="0"/>
    <x v="9"/>
    <x v="0"/>
    <x v="3"/>
    <x v="1"/>
    <n v="1208.807145"/>
  </r>
  <r>
    <x v="3"/>
    <x v="0"/>
    <x v="9"/>
    <x v="0"/>
    <x v="4"/>
    <x v="1"/>
    <n v="43.747"/>
  </r>
  <r>
    <x v="3"/>
    <x v="0"/>
    <x v="9"/>
    <x v="1"/>
    <x v="0"/>
    <x v="1"/>
    <n v="2617.3395"/>
  </r>
  <r>
    <x v="3"/>
    <x v="0"/>
    <x v="9"/>
    <x v="1"/>
    <x v="0"/>
    <x v="0"/>
    <n v="118.91"/>
  </r>
  <r>
    <x v="3"/>
    <x v="0"/>
    <x v="9"/>
    <x v="1"/>
    <x v="1"/>
    <x v="1"/>
    <n v="71.38349628062295"/>
  </r>
  <r>
    <x v="3"/>
    <x v="0"/>
    <x v="9"/>
    <x v="1"/>
    <x v="2"/>
    <x v="1"/>
    <n v="6.37"/>
  </r>
  <r>
    <x v="3"/>
    <x v="0"/>
    <x v="9"/>
    <x v="1"/>
    <x v="3"/>
    <x v="1"/>
    <n v="726.11270000000002"/>
  </r>
  <r>
    <x v="3"/>
    <x v="0"/>
    <x v="9"/>
    <x v="1"/>
    <x v="4"/>
    <x v="1"/>
    <n v="68.048000000000002"/>
  </r>
  <r>
    <x v="3"/>
    <x v="0"/>
    <x v="9"/>
    <x v="2"/>
    <x v="0"/>
    <x v="1"/>
    <n v="1704.0939000000001"/>
  </r>
  <r>
    <x v="3"/>
    <x v="0"/>
    <x v="9"/>
    <x v="2"/>
    <x v="0"/>
    <x v="0"/>
    <n v="83.86"/>
  </r>
  <r>
    <x v="3"/>
    <x v="0"/>
    <x v="9"/>
    <x v="2"/>
    <x v="1"/>
    <x v="1"/>
    <n v="166.78420000000003"/>
  </r>
  <r>
    <x v="3"/>
    <x v="0"/>
    <x v="9"/>
    <x v="2"/>
    <x v="2"/>
    <x v="1"/>
    <n v="222.99799999999999"/>
  </r>
  <r>
    <x v="3"/>
    <x v="0"/>
    <x v="9"/>
    <x v="2"/>
    <x v="3"/>
    <x v="1"/>
    <n v="511.35240000000005"/>
  </r>
  <r>
    <x v="3"/>
    <x v="0"/>
    <x v="9"/>
    <x v="2"/>
    <x v="4"/>
    <x v="1"/>
    <n v="13.695000000000002"/>
  </r>
  <r>
    <x v="3"/>
    <x v="0"/>
    <x v="9"/>
    <x v="3"/>
    <x v="0"/>
    <x v="1"/>
    <n v="182.02599999999998"/>
  </r>
  <r>
    <x v="3"/>
    <x v="0"/>
    <x v="9"/>
    <x v="3"/>
    <x v="0"/>
    <x v="0"/>
    <n v="8.66"/>
  </r>
  <r>
    <x v="3"/>
    <x v="0"/>
    <x v="9"/>
    <x v="3"/>
    <x v="1"/>
    <x v="1"/>
    <n v="7.4051999999999998"/>
  </r>
  <r>
    <x v="3"/>
    <x v="0"/>
    <x v="9"/>
    <x v="3"/>
    <x v="2"/>
    <x v="1"/>
    <n v="55.144999999999996"/>
  </r>
  <r>
    <x v="3"/>
    <x v="0"/>
    <x v="9"/>
    <x v="3"/>
    <x v="3"/>
    <x v="1"/>
    <n v="98.592699999999994"/>
  </r>
  <r>
    <x v="3"/>
    <x v="0"/>
    <x v="9"/>
    <x v="3"/>
    <x v="4"/>
    <x v="1"/>
    <n v="35.516424999999998"/>
  </r>
  <r>
    <x v="3"/>
    <x v="0"/>
    <x v="9"/>
    <x v="3"/>
    <x v="5"/>
    <x v="1"/>
    <n v="3.52"/>
  </r>
  <r>
    <x v="3"/>
    <x v="0"/>
    <x v="9"/>
    <x v="4"/>
    <x v="0"/>
    <x v="1"/>
    <n v="418.95799999999997"/>
  </r>
  <r>
    <x v="3"/>
    <x v="0"/>
    <x v="9"/>
    <x v="4"/>
    <x v="1"/>
    <x v="1"/>
    <n v="1.8034218434967575"/>
  </r>
  <r>
    <x v="3"/>
    <x v="0"/>
    <x v="9"/>
    <x v="4"/>
    <x v="2"/>
    <x v="1"/>
    <n v="37.869266599190851"/>
  </r>
  <r>
    <x v="3"/>
    <x v="0"/>
    <x v="9"/>
    <x v="4"/>
    <x v="3"/>
    <x v="1"/>
    <n v="240.93948737038977"/>
  </r>
  <r>
    <x v="3"/>
    <x v="0"/>
    <x v="9"/>
    <x v="4"/>
    <x v="5"/>
    <x v="1"/>
    <n v="1.81"/>
  </r>
  <r>
    <x v="3"/>
    <x v="0"/>
    <x v="9"/>
    <x v="5"/>
    <x v="0"/>
    <x v="1"/>
    <n v="655.74199999999996"/>
  </r>
  <r>
    <x v="3"/>
    <x v="0"/>
    <x v="9"/>
    <x v="5"/>
    <x v="1"/>
    <x v="1"/>
    <n v="387.07995645963229"/>
  </r>
  <r>
    <x v="3"/>
    <x v="0"/>
    <x v="9"/>
    <x v="5"/>
    <x v="2"/>
    <x v="1"/>
    <n v="45.119251769608866"/>
  </r>
  <r>
    <x v="3"/>
    <x v="0"/>
    <x v="9"/>
    <x v="5"/>
    <x v="3"/>
    <x v="1"/>
    <n v="86.119617762646655"/>
  </r>
  <r>
    <x v="3"/>
    <x v="0"/>
    <x v="9"/>
    <x v="5"/>
    <x v="4"/>
    <x v="1"/>
    <n v="30.960999999999999"/>
  </r>
  <r>
    <x v="3"/>
    <x v="0"/>
    <x v="9"/>
    <x v="6"/>
    <x v="0"/>
    <x v="1"/>
    <n v="676.16017224941038"/>
  </r>
  <r>
    <x v="3"/>
    <x v="0"/>
    <x v="9"/>
    <x v="6"/>
    <x v="1"/>
    <x v="1"/>
    <n v="301.10838756198547"/>
  </r>
  <r>
    <x v="3"/>
    <x v="0"/>
    <x v="9"/>
    <x v="6"/>
    <x v="2"/>
    <x v="1"/>
    <n v="351.5229039133086"/>
  </r>
  <r>
    <x v="3"/>
    <x v="0"/>
    <x v="9"/>
    <x v="6"/>
    <x v="3"/>
    <x v="1"/>
    <n v="7043.8154542028897"/>
  </r>
  <r>
    <x v="3"/>
    <x v="0"/>
    <x v="9"/>
    <x v="6"/>
    <x v="4"/>
    <x v="1"/>
    <n v="10.513"/>
  </r>
  <r>
    <x v="3"/>
    <x v="0"/>
    <x v="9"/>
    <x v="7"/>
    <x v="0"/>
    <x v="1"/>
    <n v="511.05399552282239"/>
  </r>
  <r>
    <x v="3"/>
    <x v="0"/>
    <x v="9"/>
    <x v="7"/>
    <x v="1"/>
    <x v="1"/>
    <n v="135.05060415263875"/>
  </r>
  <r>
    <x v="3"/>
    <x v="0"/>
    <x v="9"/>
    <x v="7"/>
    <x v="2"/>
    <x v="1"/>
    <n v="443.14494659635648"/>
  </r>
  <r>
    <x v="3"/>
    <x v="0"/>
    <x v="9"/>
    <x v="7"/>
    <x v="3"/>
    <x v="1"/>
    <n v="2816.0196316230008"/>
  </r>
  <r>
    <x v="3"/>
    <x v="0"/>
    <x v="9"/>
    <x v="7"/>
    <x v="4"/>
    <x v="1"/>
    <n v="10.789854464525295"/>
  </r>
  <r>
    <x v="3"/>
    <x v="0"/>
    <x v="9"/>
    <x v="8"/>
    <x v="0"/>
    <x v="1"/>
    <n v="977.46090000000004"/>
  </r>
  <r>
    <x v="3"/>
    <x v="0"/>
    <x v="9"/>
    <x v="8"/>
    <x v="1"/>
    <x v="1"/>
    <n v="65.87"/>
  </r>
  <r>
    <x v="3"/>
    <x v="0"/>
    <x v="9"/>
    <x v="8"/>
    <x v="2"/>
    <x v="1"/>
    <n v="87.887891377723236"/>
  </r>
  <r>
    <x v="3"/>
    <x v="0"/>
    <x v="9"/>
    <x v="8"/>
    <x v="3"/>
    <x v="1"/>
    <n v="55.462410967543839"/>
  </r>
  <r>
    <x v="3"/>
    <x v="0"/>
    <x v="9"/>
    <x v="8"/>
    <x v="4"/>
    <x v="1"/>
    <n v="50.164999999999999"/>
  </r>
  <r>
    <x v="3"/>
    <x v="0"/>
    <x v="10"/>
    <x v="0"/>
    <x v="0"/>
    <x v="1"/>
    <n v="949.43999999999994"/>
  </r>
  <r>
    <x v="3"/>
    <x v="0"/>
    <x v="10"/>
    <x v="0"/>
    <x v="0"/>
    <x v="0"/>
    <n v="160230.48000000001"/>
  </r>
  <r>
    <x v="3"/>
    <x v="0"/>
    <x v="10"/>
    <x v="0"/>
    <x v="1"/>
    <x v="1"/>
    <n v="283.2867191735204"/>
  </r>
  <r>
    <x v="3"/>
    <x v="0"/>
    <x v="10"/>
    <x v="0"/>
    <x v="2"/>
    <x v="1"/>
    <n v="2.4865679999999997"/>
  </r>
  <r>
    <x v="3"/>
    <x v="0"/>
    <x v="10"/>
    <x v="0"/>
    <x v="3"/>
    <x v="1"/>
    <n v="361.06148400000006"/>
  </r>
  <r>
    <x v="3"/>
    <x v="0"/>
    <x v="10"/>
    <x v="0"/>
    <x v="4"/>
    <x v="1"/>
    <n v="35.365000000000002"/>
  </r>
  <r>
    <x v="3"/>
    <x v="0"/>
    <x v="10"/>
    <x v="1"/>
    <x v="0"/>
    <x v="1"/>
    <n v="1198.4165000000003"/>
  </r>
  <r>
    <x v="3"/>
    <x v="0"/>
    <x v="10"/>
    <x v="1"/>
    <x v="0"/>
    <x v="0"/>
    <n v="16.899999999999999"/>
  </r>
  <r>
    <x v="3"/>
    <x v="0"/>
    <x v="10"/>
    <x v="1"/>
    <x v="1"/>
    <x v="1"/>
    <n v="70.237878499056791"/>
  </r>
  <r>
    <x v="3"/>
    <x v="0"/>
    <x v="10"/>
    <x v="1"/>
    <x v="2"/>
    <x v="1"/>
    <n v="30.59"/>
  </r>
  <r>
    <x v="3"/>
    <x v="0"/>
    <x v="10"/>
    <x v="1"/>
    <x v="3"/>
    <x v="1"/>
    <n v="442.82800000000003"/>
  </r>
  <r>
    <x v="3"/>
    <x v="0"/>
    <x v="10"/>
    <x v="1"/>
    <x v="4"/>
    <x v="1"/>
    <n v="42.68"/>
  </r>
  <r>
    <x v="3"/>
    <x v="0"/>
    <x v="10"/>
    <x v="2"/>
    <x v="0"/>
    <x v="1"/>
    <n v="1223.3689999999997"/>
  </r>
  <r>
    <x v="3"/>
    <x v="0"/>
    <x v="10"/>
    <x v="2"/>
    <x v="0"/>
    <x v="0"/>
    <n v="135561.84"/>
  </r>
  <r>
    <x v="3"/>
    <x v="0"/>
    <x v="10"/>
    <x v="2"/>
    <x v="1"/>
    <x v="1"/>
    <n v="141.37640000000002"/>
  </r>
  <r>
    <x v="3"/>
    <x v="0"/>
    <x v="10"/>
    <x v="2"/>
    <x v="2"/>
    <x v="1"/>
    <n v="158.83699999999996"/>
  </r>
  <r>
    <x v="3"/>
    <x v="0"/>
    <x v="10"/>
    <x v="2"/>
    <x v="3"/>
    <x v="1"/>
    <n v="295.68500000000006"/>
  </r>
  <r>
    <x v="3"/>
    <x v="0"/>
    <x v="10"/>
    <x v="2"/>
    <x v="4"/>
    <x v="1"/>
    <n v="12.405800000000001"/>
  </r>
  <r>
    <x v="3"/>
    <x v="0"/>
    <x v="10"/>
    <x v="3"/>
    <x v="0"/>
    <x v="1"/>
    <n v="869.37900000000025"/>
  </r>
  <r>
    <x v="3"/>
    <x v="0"/>
    <x v="10"/>
    <x v="3"/>
    <x v="0"/>
    <x v="0"/>
    <n v="4656.920000000001"/>
  </r>
  <r>
    <x v="3"/>
    <x v="0"/>
    <x v="10"/>
    <x v="3"/>
    <x v="1"/>
    <x v="1"/>
    <n v="0.121"/>
  </r>
  <r>
    <x v="3"/>
    <x v="0"/>
    <x v="10"/>
    <x v="3"/>
    <x v="2"/>
    <x v="1"/>
    <n v="80.585000000000008"/>
  </r>
  <r>
    <x v="3"/>
    <x v="0"/>
    <x v="10"/>
    <x v="3"/>
    <x v="3"/>
    <x v="1"/>
    <n v="60.173100000000005"/>
  </r>
  <r>
    <x v="3"/>
    <x v="0"/>
    <x v="10"/>
    <x v="3"/>
    <x v="4"/>
    <x v="1"/>
    <n v="26.451524999999997"/>
  </r>
  <r>
    <x v="3"/>
    <x v="0"/>
    <x v="10"/>
    <x v="3"/>
    <x v="5"/>
    <x v="1"/>
    <n v="0.82304999999999995"/>
  </r>
  <r>
    <x v="3"/>
    <x v="0"/>
    <x v="10"/>
    <x v="4"/>
    <x v="0"/>
    <x v="1"/>
    <n v="400.61"/>
  </r>
  <r>
    <x v="3"/>
    <x v="0"/>
    <x v="10"/>
    <x v="4"/>
    <x v="0"/>
    <x v="0"/>
    <n v="22.57"/>
  </r>
  <r>
    <x v="3"/>
    <x v="0"/>
    <x v="10"/>
    <x v="4"/>
    <x v="1"/>
    <x v="1"/>
    <n v="6.7628319131128407"/>
  </r>
  <r>
    <x v="3"/>
    <x v="0"/>
    <x v="10"/>
    <x v="4"/>
    <x v="2"/>
    <x v="1"/>
    <n v="18.493926955132693"/>
  </r>
  <r>
    <x v="3"/>
    <x v="0"/>
    <x v="10"/>
    <x v="4"/>
    <x v="3"/>
    <x v="1"/>
    <n v="251.24388909108782"/>
  </r>
  <r>
    <x v="3"/>
    <x v="0"/>
    <x v="10"/>
    <x v="4"/>
    <x v="4"/>
    <x v="1"/>
    <n v="6.0119633992478052"/>
  </r>
  <r>
    <x v="3"/>
    <x v="0"/>
    <x v="10"/>
    <x v="4"/>
    <x v="5"/>
    <x v="1"/>
    <n v="1.7931357836469473"/>
  </r>
  <r>
    <x v="3"/>
    <x v="0"/>
    <x v="10"/>
    <x v="5"/>
    <x v="0"/>
    <x v="1"/>
    <n v="614.75800000000004"/>
  </r>
  <r>
    <x v="3"/>
    <x v="0"/>
    <x v="10"/>
    <x v="5"/>
    <x v="0"/>
    <x v="0"/>
    <n v="166632.25800000003"/>
  </r>
  <r>
    <x v="3"/>
    <x v="0"/>
    <x v="10"/>
    <x v="5"/>
    <x v="1"/>
    <x v="1"/>
    <n v="1259.0022070326645"/>
  </r>
  <r>
    <x v="3"/>
    <x v="0"/>
    <x v="10"/>
    <x v="5"/>
    <x v="2"/>
    <x v="1"/>
    <n v="2004.1767749107878"/>
  </r>
  <r>
    <x v="3"/>
    <x v="0"/>
    <x v="10"/>
    <x v="5"/>
    <x v="3"/>
    <x v="1"/>
    <n v="1545.6593449118823"/>
  </r>
  <r>
    <x v="3"/>
    <x v="0"/>
    <x v="10"/>
    <x v="5"/>
    <x v="4"/>
    <x v="1"/>
    <n v="21.335999999999999"/>
  </r>
  <r>
    <x v="3"/>
    <x v="0"/>
    <x v="10"/>
    <x v="5"/>
    <x v="5"/>
    <x v="1"/>
    <n v="90.178493687418381"/>
  </r>
  <r>
    <x v="3"/>
    <x v="0"/>
    <x v="10"/>
    <x v="6"/>
    <x v="0"/>
    <x v="1"/>
    <n v="704.14880695241391"/>
  </r>
  <r>
    <x v="3"/>
    <x v="0"/>
    <x v="10"/>
    <x v="6"/>
    <x v="1"/>
    <x v="1"/>
    <n v="829.39874699809354"/>
  </r>
  <r>
    <x v="3"/>
    <x v="0"/>
    <x v="10"/>
    <x v="6"/>
    <x v="2"/>
    <x v="1"/>
    <n v="65.659115376610828"/>
  </r>
  <r>
    <x v="3"/>
    <x v="0"/>
    <x v="10"/>
    <x v="6"/>
    <x v="3"/>
    <x v="1"/>
    <n v="224.36118933896512"/>
  </r>
  <r>
    <x v="3"/>
    <x v="0"/>
    <x v="10"/>
    <x v="6"/>
    <x v="4"/>
    <x v="1"/>
    <n v="17.928222516556293"/>
  </r>
  <r>
    <x v="3"/>
    <x v="0"/>
    <x v="10"/>
    <x v="6"/>
    <x v="5"/>
    <x v="1"/>
    <n v="48.407338235302575"/>
  </r>
  <r>
    <x v="3"/>
    <x v="0"/>
    <x v="10"/>
    <x v="7"/>
    <x v="0"/>
    <x v="1"/>
    <n v="634.13744999999994"/>
  </r>
  <r>
    <x v="3"/>
    <x v="0"/>
    <x v="10"/>
    <x v="7"/>
    <x v="1"/>
    <x v="1"/>
    <n v="688.27600000000007"/>
  </r>
  <r>
    <x v="3"/>
    <x v="0"/>
    <x v="10"/>
    <x v="7"/>
    <x v="2"/>
    <x v="1"/>
    <n v="2954.5554999999995"/>
  </r>
  <r>
    <x v="3"/>
    <x v="0"/>
    <x v="10"/>
    <x v="7"/>
    <x v="3"/>
    <x v="1"/>
    <n v="2061.6379999999999"/>
  </r>
  <r>
    <x v="3"/>
    <x v="0"/>
    <x v="10"/>
    <x v="7"/>
    <x v="4"/>
    <x v="1"/>
    <n v="10.112237037329336"/>
  </r>
  <r>
    <x v="3"/>
    <x v="0"/>
    <x v="10"/>
    <x v="7"/>
    <x v="5"/>
    <x v="1"/>
    <n v="22.795500000000001"/>
  </r>
  <r>
    <x v="3"/>
    <x v="0"/>
    <x v="10"/>
    <x v="8"/>
    <x v="0"/>
    <x v="1"/>
    <n v="759.66879999999992"/>
  </r>
  <r>
    <x v="3"/>
    <x v="0"/>
    <x v="10"/>
    <x v="8"/>
    <x v="1"/>
    <x v="1"/>
    <n v="192.26140000000001"/>
  </r>
  <r>
    <x v="3"/>
    <x v="0"/>
    <x v="10"/>
    <x v="8"/>
    <x v="2"/>
    <x v="1"/>
    <n v="1440.4978445437496"/>
  </r>
  <r>
    <x v="3"/>
    <x v="0"/>
    <x v="10"/>
    <x v="8"/>
    <x v="3"/>
    <x v="1"/>
    <n v="126.19053333333332"/>
  </r>
  <r>
    <x v="3"/>
    <x v="0"/>
    <x v="10"/>
    <x v="8"/>
    <x v="4"/>
    <x v="1"/>
    <n v="54.63000000000001"/>
  </r>
  <r>
    <x v="3"/>
    <x v="0"/>
    <x v="10"/>
    <x v="8"/>
    <x v="5"/>
    <x v="1"/>
    <n v="18.372782049999998"/>
  </r>
  <r>
    <x v="3"/>
    <x v="0"/>
    <x v="11"/>
    <x v="0"/>
    <x v="0"/>
    <x v="1"/>
    <n v="522.43009000000006"/>
  </r>
  <r>
    <x v="3"/>
    <x v="0"/>
    <x v="11"/>
    <x v="0"/>
    <x v="0"/>
    <x v="0"/>
    <n v="4772.3999999999996"/>
  </r>
  <r>
    <x v="3"/>
    <x v="0"/>
    <x v="11"/>
    <x v="0"/>
    <x v="1"/>
    <x v="1"/>
    <n v="2707.6572420521507"/>
  </r>
  <r>
    <x v="3"/>
    <x v="0"/>
    <x v="11"/>
    <x v="0"/>
    <x v="2"/>
    <x v="1"/>
    <n v="3.7237871999999999"/>
  </r>
  <r>
    <x v="3"/>
    <x v="0"/>
    <x v="11"/>
    <x v="0"/>
    <x v="3"/>
    <x v="1"/>
    <n v="17.661000000000001"/>
  </r>
  <r>
    <x v="3"/>
    <x v="0"/>
    <x v="11"/>
    <x v="0"/>
    <x v="4"/>
    <x v="1"/>
    <n v="35.717000000000006"/>
  </r>
  <r>
    <x v="3"/>
    <x v="0"/>
    <x v="11"/>
    <x v="0"/>
    <x v="5"/>
    <x v="1"/>
    <n v="26.171182620000003"/>
  </r>
  <r>
    <x v="3"/>
    <x v="0"/>
    <x v="11"/>
    <x v="1"/>
    <x v="0"/>
    <x v="1"/>
    <n v="2413.8572999999997"/>
  </r>
  <r>
    <x v="3"/>
    <x v="0"/>
    <x v="11"/>
    <x v="1"/>
    <x v="0"/>
    <x v="0"/>
    <n v="19.940000000000001"/>
  </r>
  <r>
    <x v="3"/>
    <x v="0"/>
    <x v="11"/>
    <x v="1"/>
    <x v="1"/>
    <x v="1"/>
    <n v="1247.0428507850206"/>
  </r>
  <r>
    <x v="3"/>
    <x v="0"/>
    <x v="11"/>
    <x v="1"/>
    <x v="2"/>
    <x v="1"/>
    <n v="3.1500000000000004"/>
  </r>
  <r>
    <x v="3"/>
    <x v="0"/>
    <x v="11"/>
    <x v="1"/>
    <x v="3"/>
    <x v="1"/>
    <n v="555.77290000000005"/>
  </r>
  <r>
    <x v="3"/>
    <x v="0"/>
    <x v="11"/>
    <x v="1"/>
    <x v="4"/>
    <x v="1"/>
    <n v="44.819000000000003"/>
  </r>
  <r>
    <x v="3"/>
    <x v="0"/>
    <x v="11"/>
    <x v="1"/>
    <x v="5"/>
    <x v="1"/>
    <n v="81.127999999999986"/>
  </r>
  <r>
    <x v="3"/>
    <x v="0"/>
    <x v="11"/>
    <x v="2"/>
    <x v="0"/>
    <x v="1"/>
    <n v="644.74843599999986"/>
  </r>
  <r>
    <x v="3"/>
    <x v="0"/>
    <x v="11"/>
    <x v="2"/>
    <x v="0"/>
    <x v="0"/>
    <n v="174360.35"/>
  </r>
  <r>
    <x v="3"/>
    <x v="0"/>
    <x v="11"/>
    <x v="2"/>
    <x v="1"/>
    <x v="1"/>
    <n v="1137.9808"/>
  </r>
  <r>
    <x v="3"/>
    <x v="0"/>
    <x v="11"/>
    <x v="2"/>
    <x v="2"/>
    <x v="1"/>
    <n v="413.185"/>
  </r>
  <r>
    <x v="3"/>
    <x v="0"/>
    <x v="11"/>
    <x v="2"/>
    <x v="3"/>
    <x v="1"/>
    <n v="968.3596"/>
  </r>
  <r>
    <x v="3"/>
    <x v="0"/>
    <x v="11"/>
    <x v="2"/>
    <x v="4"/>
    <x v="1"/>
    <n v="11.055"/>
  </r>
  <r>
    <x v="3"/>
    <x v="0"/>
    <x v="11"/>
    <x v="2"/>
    <x v="5"/>
    <x v="1"/>
    <n v="96.701800000000006"/>
  </r>
  <r>
    <x v="3"/>
    <x v="0"/>
    <x v="11"/>
    <x v="3"/>
    <x v="0"/>
    <x v="1"/>
    <n v="116.76480000000001"/>
  </r>
  <r>
    <x v="3"/>
    <x v="0"/>
    <x v="11"/>
    <x v="3"/>
    <x v="0"/>
    <x v="0"/>
    <n v="4235.37"/>
  </r>
  <r>
    <x v="3"/>
    <x v="0"/>
    <x v="11"/>
    <x v="3"/>
    <x v="1"/>
    <x v="1"/>
    <n v="1559.5569"/>
  </r>
  <r>
    <x v="3"/>
    <x v="0"/>
    <x v="11"/>
    <x v="3"/>
    <x v="2"/>
    <x v="1"/>
    <n v="18.797000000000004"/>
  </r>
  <r>
    <x v="3"/>
    <x v="0"/>
    <x v="11"/>
    <x v="3"/>
    <x v="3"/>
    <x v="1"/>
    <n v="76.191459999999992"/>
  </r>
  <r>
    <x v="3"/>
    <x v="0"/>
    <x v="11"/>
    <x v="3"/>
    <x v="4"/>
    <x v="1"/>
    <n v="31.855600000000003"/>
  </r>
  <r>
    <x v="3"/>
    <x v="0"/>
    <x v="11"/>
    <x v="3"/>
    <x v="5"/>
    <x v="1"/>
    <n v="22.355650000000001"/>
  </r>
  <r>
    <x v="3"/>
    <x v="0"/>
    <x v="11"/>
    <x v="4"/>
    <x v="0"/>
    <x v="1"/>
    <n v="275.86199999999997"/>
  </r>
  <r>
    <x v="3"/>
    <x v="0"/>
    <x v="11"/>
    <x v="4"/>
    <x v="1"/>
    <x v="1"/>
    <n v="4308.5611691353561"/>
  </r>
  <r>
    <x v="3"/>
    <x v="0"/>
    <x v="11"/>
    <x v="4"/>
    <x v="2"/>
    <x v="1"/>
    <n v="5.3120854020061978"/>
  </r>
  <r>
    <x v="3"/>
    <x v="0"/>
    <x v="11"/>
    <x v="4"/>
    <x v="3"/>
    <x v="1"/>
    <n v="245.53463581612945"/>
  </r>
  <r>
    <x v="3"/>
    <x v="0"/>
    <x v="11"/>
    <x v="4"/>
    <x v="4"/>
    <x v="1"/>
    <n v="8.5592317789802514"/>
  </r>
  <r>
    <x v="3"/>
    <x v="0"/>
    <x v="11"/>
    <x v="4"/>
    <x v="5"/>
    <x v="1"/>
    <n v="30.321506855696303"/>
  </r>
  <r>
    <x v="3"/>
    <x v="0"/>
    <x v="11"/>
    <x v="5"/>
    <x v="0"/>
    <x v="1"/>
    <n v="755.18820000000005"/>
  </r>
  <r>
    <x v="3"/>
    <x v="0"/>
    <x v="11"/>
    <x v="5"/>
    <x v="0"/>
    <x v="0"/>
    <n v="94810.185000000027"/>
  </r>
  <r>
    <x v="3"/>
    <x v="0"/>
    <x v="11"/>
    <x v="5"/>
    <x v="1"/>
    <x v="1"/>
    <n v="4357.7190609671143"/>
  </r>
  <r>
    <x v="3"/>
    <x v="0"/>
    <x v="11"/>
    <x v="5"/>
    <x v="2"/>
    <x v="1"/>
    <n v="3.5805126198395612"/>
  </r>
  <r>
    <x v="3"/>
    <x v="0"/>
    <x v="11"/>
    <x v="5"/>
    <x v="3"/>
    <x v="1"/>
    <n v="57.972252227333641"/>
  </r>
  <r>
    <x v="3"/>
    <x v="0"/>
    <x v="11"/>
    <x v="5"/>
    <x v="4"/>
    <x v="1"/>
    <n v="14.895"/>
  </r>
  <r>
    <x v="3"/>
    <x v="0"/>
    <x v="11"/>
    <x v="5"/>
    <x v="5"/>
    <x v="1"/>
    <n v="160.09062853290823"/>
  </r>
  <r>
    <x v="3"/>
    <x v="0"/>
    <x v="11"/>
    <x v="6"/>
    <x v="0"/>
    <x v="1"/>
    <n v="401.39039999999994"/>
  </r>
  <r>
    <x v="3"/>
    <x v="0"/>
    <x v="11"/>
    <x v="6"/>
    <x v="1"/>
    <x v="1"/>
    <n v="1706.6150258419855"/>
  </r>
  <r>
    <x v="3"/>
    <x v="0"/>
    <x v="11"/>
    <x v="6"/>
    <x v="2"/>
    <x v="1"/>
    <n v="273.892"/>
  </r>
  <r>
    <x v="3"/>
    <x v="0"/>
    <x v="11"/>
    <x v="6"/>
    <x v="3"/>
    <x v="1"/>
    <n v="444.69801745002036"/>
  </r>
  <r>
    <x v="3"/>
    <x v="0"/>
    <x v="11"/>
    <x v="6"/>
    <x v="4"/>
    <x v="1"/>
    <n v="14.885"/>
  </r>
  <r>
    <x v="3"/>
    <x v="0"/>
    <x v="11"/>
    <x v="6"/>
    <x v="5"/>
    <x v="1"/>
    <n v="527.70730000000003"/>
  </r>
  <r>
    <x v="3"/>
    <x v="0"/>
    <x v="11"/>
    <x v="7"/>
    <x v="0"/>
    <x v="1"/>
    <n v="345.50144999999998"/>
  </r>
  <r>
    <x v="3"/>
    <x v="0"/>
    <x v="11"/>
    <x v="7"/>
    <x v="1"/>
    <x v="1"/>
    <n v="821.19059999999968"/>
  </r>
  <r>
    <x v="3"/>
    <x v="0"/>
    <x v="11"/>
    <x v="7"/>
    <x v="2"/>
    <x v="1"/>
    <n v="1850.5964146950171"/>
  </r>
  <r>
    <x v="3"/>
    <x v="0"/>
    <x v="11"/>
    <x v="7"/>
    <x v="3"/>
    <x v="1"/>
    <n v="456.78303017003395"/>
  </r>
  <r>
    <x v="3"/>
    <x v="0"/>
    <x v="11"/>
    <x v="7"/>
    <x v="4"/>
    <x v="1"/>
    <n v="9.7870847210164946"/>
  </r>
  <r>
    <x v="3"/>
    <x v="0"/>
    <x v="11"/>
    <x v="7"/>
    <x v="5"/>
    <x v="1"/>
    <n v="163.0500973461171"/>
  </r>
  <r>
    <x v="3"/>
    <x v="0"/>
    <x v="11"/>
    <x v="8"/>
    <x v="0"/>
    <x v="1"/>
    <n v="440.322"/>
  </r>
  <r>
    <x v="3"/>
    <x v="0"/>
    <x v="11"/>
    <x v="8"/>
    <x v="1"/>
    <x v="1"/>
    <n v="1048.6494999999998"/>
  </r>
  <r>
    <x v="3"/>
    <x v="0"/>
    <x v="11"/>
    <x v="8"/>
    <x v="2"/>
    <x v="1"/>
    <n v="3801.0022993496013"/>
  </r>
  <r>
    <x v="3"/>
    <x v="0"/>
    <x v="11"/>
    <x v="8"/>
    <x v="3"/>
    <x v="1"/>
    <n v="3503.1318999999994"/>
  </r>
  <r>
    <x v="3"/>
    <x v="0"/>
    <x v="11"/>
    <x v="8"/>
    <x v="4"/>
    <x v="1"/>
    <n v="40.620000000000005"/>
  </r>
  <r>
    <x v="3"/>
    <x v="0"/>
    <x v="11"/>
    <x v="8"/>
    <x v="5"/>
    <x v="1"/>
    <n v="869.14884815999983"/>
  </r>
  <r>
    <x v="4"/>
    <x v="0"/>
    <x v="0"/>
    <x v="0"/>
    <x v="0"/>
    <x v="1"/>
    <n v="0.154"/>
  </r>
  <r>
    <x v="4"/>
    <x v="0"/>
    <x v="0"/>
    <x v="0"/>
    <x v="0"/>
    <x v="0"/>
    <n v="2253.4"/>
  </r>
  <r>
    <x v="4"/>
    <x v="0"/>
    <x v="0"/>
    <x v="0"/>
    <x v="1"/>
    <x v="1"/>
    <n v="86.233497932656149"/>
  </r>
  <r>
    <x v="4"/>
    <x v="0"/>
    <x v="0"/>
    <x v="0"/>
    <x v="2"/>
    <x v="1"/>
    <n v="2.3758853999999996"/>
  </r>
  <r>
    <x v="4"/>
    <x v="0"/>
    <x v="0"/>
    <x v="0"/>
    <x v="5"/>
    <x v="1"/>
    <n v="396.39648638700004"/>
  </r>
  <r>
    <x v="4"/>
    <x v="0"/>
    <x v="0"/>
    <x v="1"/>
    <x v="0"/>
    <x v="0"/>
    <n v="78336.680000000008"/>
  </r>
  <r>
    <x v="4"/>
    <x v="0"/>
    <x v="0"/>
    <x v="1"/>
    <x v="1"/>
    <x v="1"/>
    <n v="0.32642616462861668"/>
  </r>
  <r>
    <x v="4"/>
    <x v="0"/>
    <x v="0"/>
    <x v="1"/>
    <x v="2"/>
    <x v="1"/>
    <n v="0.38800000000000001"/>
  </r>
  <r>
    <x v="4"/>
    <x v="0"/>
    <x v="0"/>
    <x v="1"/>
    <x v="5"/>
    <x v="1"/>
    <n v="54.277999999999999"/>
  </r>
  <r>
    <x v="4"/>
    <x v="0"/>
    <x v="0"/>
    <x v="2"/>
    <x v="1"/>
    <x v="1"/>
    <n v="469.32600000000008"/>
  </r>
  <r>
    <x v="4"/>
    <x v="0"/>
    <x v="0"/>
    <x v="2"/>
    <x v="2"/>
    <x v="1"/>
    <n v="5.7840000000000007"/>
  </r>
  <r>
    <x v="4"/>
    <x v="0"/>
    <x v="0"/>
    <x v="2"/>
    <x v="3"/>
    <x v="1"/>
    <n v="0.10920000000000001"/>
  </r>
  <r>
    <x v="4"/>
    <x v="0"/>
    <x v="0"/>
    <x v="2"/>
    <x v="4"/>
    <x v="1"/>
    <n v="8.2500000000000004E-2"/>
  </r>
  <r>
    <x v="4"/>
    <x v="0"/>
    <x v="0"/>
    <x v="2"/>
    <x v="5"/>
    <x v="1"/>
    <n v="203.8929"/>
  </r>
  <r>
    <x v="4"/>
    <x v="0"/>
    <x v="0"/>
    <x v="3"/>
    <x v="0"/>
    <x v="1"/>
    <n v="3.0000000000000001E-3"/>
  </r>
  <r>
    <x v="4"/>
    <x v="0"/>
    <x v="0"/>
    <x v="3"/>
    <x v="0"/>
    <x v="0"/>
    <n v="44505.01"/>
  </r>
  <r>
    <x v="4"/>
    <x v="0"/>
    <x v="0"/>
    <x v="3"/>
    <x v="1"/>
    <x v="1"/>
    <n v="538.70410000000004"/>
  </r>
  <r>
    <x v="4"/>
    <x v="0"/>
    <x v="0"/>
    <x v="3"/>
    <x v="2"/>
    <x v="1"/>
    <n v="0.77299999999999991"/>
  </r>
  <r>
    <x v="4"/>
    <x v="0"/>
    <x v="0"/>
    <x v="3"/>
    <x v="3"/>
    <x v="1"/>
    <n v="3.6139999999999999E-2"/>
  </r>
  <r>
    <x v="4"/>
    <x v="0"/>
    <x v="0"/>
    <x v="3"/>
    <x v="5"/>
    <x v="1"/>
    <n v="596.22219499999994"/>
  </r>
  <r>
    <x v="4"/>
    <x v="0"/>
    <x v="0"/>
    <x v="4"/>
    <x v="0"/>
    <x v="0"/>
    <n v="110384.51500000001"/>
  </r>
  <r>
    <x v="4"/>
    <x v="0"/>
    <x v="0"/>
    <x v="4"/>
    <x v="1"/>
    <x v="1"/>
    <n v="282.06193915480594"/>
  </r>
  <r>
    <x v="4"/>
    <x v="0"/>
    <x v="0"/>
    <x v="4"/>
    <x v="2"/>
    <x v="1"/>
    <n v="1328.1181036334578"/>
  </r>
  <r>
    <x v="4"/>
    <x v="0"/>
    <x v="0"/>
    <x v="4"/>
    <x v="3"/>
    <x v="1"/>
    <n v="5.7414051437634332E-3"/>
  </r>
  <r>
    <x v="4"/>
    <x v="0"/>
    <x v="0"/>
    <x v="4"/>
    <x v="5"/>
    <x v="1"/>
    <n v="63.579471643024618"/>
  </r>
  <r>
    <x v="4"/>
    <x v="0"/>
    <x v="0"/>
    <x v="5"/>
    <x v="0"/>
    <x v="0"/>
    <n v="240344.16000000003"/>
  </r>
  <r>
    <x v="4"/>
    <x v="0"/>
    <x v="0"/>
    <x v="5"/>
    <x v="1"/>
    <x v="1"/>
    <n v="6.7737538428442443"/>
  </r>
  <r>
    <x v="4"/>
    <x v="0"/>
    <x v="0"/>
    <x v="5"/>
    <x v="2"/>
    <x v="1"/>
    <n v="162.57467548099717"/>
  </r>
  <r>
    <x v="4"/>
    <x v="0"/>
    <x v="0"/>
    <x v="5"/>
    <x v="3"/>
    <x v="1"/>
    <n v="0.59299999999999997"/>
  </r>
  <r>
    <x v="4"/>
    <x v="0"/>
    <x v="0"/>
    <x v="5"/>
    <x v="5"/>
    <x v="1"/>
    <n v="89.195461763739715"/>
  </r>
  <r>
    <x v="4"/>
    <x v="0"/>
    <x v="0"/>
    <x v="6"/>
    <x v="1"/>
    <x v="1"/>
    <n v="680.49781623815534"/>
  </r>
  <r>
    <x v="4"/>
    <x v="0"/>
    <x v="0"/>
    <x v="6"/>
    <x v="2"/>
    <x v="1"/>
    <n v="0.21679862366543121"/>
  </r>
  <r>
    <x v="4"/>
    <x v="0"/>
    <x v="0"/>
    <x v="6"/>
    <x v="3"/>
    <x v="1"/>
    <n v="6.026920297156993E-2"/>
  </r>
  <r>
    <x v="4"/>
    <x v="0"/>
    <x v="0"/>
    <x v="6"/>
    <x v="5"/>
    <x v="1"/>
    <n v="57.421999999999997"/>
  </r>
  <r>
    <x v="4"/>
    <x v="0"/>
    <x v="0"/>
    <x v="7"/>
    <x v="1"/>
    <x v="1"/>
    <n v="64.369261904344299"/>
  </r>
  <r>
    <x v="4"/>
    <x v="0"/>
    <x v="0"/>
    <x v="7"/>
    <x v="2"/>
    <x v="1"/>
    <n v="11.807"/>
  </r>
  <r>
    <x v="4"/>
    <x v="0"/>
    <x v="0"/>
    <x v="7"/>
    <x v="3"/>
    <x v="1"/>
    <n v="3.9044721549177409E-3"/>
  </r>
  <r>
    <x v="4"/>
    <x v="0"/>
    <x v="0"/>
    <x v="7"/>
    <x v="5"/>
    <x v="1"/>
    <n v="609.49924235836613"/>
  </r>
  <r>
    <x v="4"/>
    <x v="0"/>
    <x v="0"/>
    <x v="8"/>
    <x v="1"/>
    <x v="1"/>
    <n v="32.579000000000001"/>
  </r>
  <r>
    <x v="4"/>
    <x v="0"/>
    <x v="0"/>
    <x v="8"/>
    <x v="2"/>
    <x v="1"/>
    <n v="0.08"/>
  </r>
  <r>
    <x v="4"/>
    <x v="0"/>
    <x v="0"/>
    <x v="8"/>
    <x v="3"/>
    <x v="1"/>
    <n v="0.16468475161844282"/>
  </r>
  <r>
    <x v="4"/>
    <x v="0"/>
    <x v="0"/>
    <x v="8"/>
    <x v="5"/>
    <x v="1"/>
    <n v="470.74710462528554"/>
  </r>
  <r>
    <x v="4"/>
    <x v="0"/>
    <x v="1"/>
    <x v="0"/>
    <x v="0"/>
    <x v="1"/>
    <n v="3.5000000000000003E-2"/>
  </r>
  <r>
    <x v="4"/>
    <x v="0"/>
    <x v="1"/>
    <x v="0"/>
    <x v="1"/>
    <x v="1"/>
    <n v="45.384411313490581"/>
  </r>
  <r>
    <x v="4"/>
    <x v="0"/>
    <x v="1"/>
    <x v="0"/>
    <x v="2"/>
    <x v="1"/>
    <n v="0.39421200000000001"/>
  </r>
  <r>
    <x v="4"/>
    <x v="0"/>
    <x v="1"/>
    <x v="0"/>
    <x v="3"/>
    <x v="1"/>
    <n v="1.7661000000000003E-2"/>
  </r>
  <r>
    <x v="4"/>
    <x v="0"/>
    <x v="1"/>
    <x v="0"/>
    <x v="5"/>
    <x v="1"/>
    <n v="174.21606998400006"/>
  </r>
  <r>
    <x v="4"/>
    <x v="0"/>
    <x v="1"/>
    <x v="1"/>
    <x v="1"/>
    <x v="1"/>
    <n v="682.34013962408847"/>
  </r>
  <r>
    <x v="4"/>
    <x v="0"/>
    <x v="1"/>
    <x v="1"/>
    <x v="2"/>
    <x v="1"/>
    <n v="147.00400000000002"/>
  </r>
  <r>
    <x v="4"/>
    <x v="0"/>
    <x v="1"/>
    <x v="1"/>
    <x v="3"/>
    <x v="1"/>
    <n v="7.9000000000000008E-3"/>
  </r>
  <r>
    <x v="4"/>
    <x v="0"/>
    <x v="1"/>
    <x v="1"/>
    <x v="5"/>
    <x v="1"/>
    <n v="105.58799999999999"/>
  </r>
  <r>
    <x v="4"/>
    <x v="0"/>
    <x v="1"/>
    <x v="2"/>
    <x v="1"/>
    <x v="1"/>
    <n v="62.334800000000001"/>
  </r>
  <r>
    <x v="4"/>
    <x v="0"/>
    <x v="1"/>
    <x v="2"/>
    <x v="2"/>
    <x v="1"/>
    <n v="14.142999999999999"/>
  </r>
  <r>
    <x v="4"/>
    <x v="0"/>
    <x v="1"/>
    <x v="2"/>
    <x v="3"/>
    <x v="1"/>
    <n v="0.80859999999999999"/>
  </r>
  <r>
    <x v="4"/>
    <x v="0"/>
    <x v="1"/>
    <x v="2"/>
    <x v="4"/>
    <x v="1"/>
    <n v="2.6400000000000003E-2"/>
  </r>
  <r>
    <x v="4"/>
    <x v="0"/>
    <x v="1"/>
    <x v="2"/>
    <x v="5"/>
    <x v="1"/>
    <n v="79.053399999999996"/>
  </r>
  <r>
    <x v="4"/>
    <x v="0"/>
    <x v="1"/>
    <x v="3"/>
    <x v="0"/>
    <x v="1"/>
    <n v="5.7000000000000002E-2"/>
  </r>
  <r>
    <x v="4"/>
    <x v="0"/>
    <x v="1"/>
    <x v="3"/>
    <x v="1"/>
    <x v="1"/>
    <n v="734.14389999999992"/>
  </r>
  <r>
    <x v="4"/>
    <x v="0"/>
    <x v="1"/>
    <x v="3"/>
    <x v="2"/>
    <x v="1"/>
    <n v="1.1869999999999998"/>
  </r>
  <r>
    <x v="4"/>
    <x v="0"/>
    <x v="1"/>
    <x v="3"/>
    <x v="3"/>
    <x v="1"/>
    <n v="0.15011999999999998"/>
  </r>
  <r>
    <x v="4"/>
    <x v="0"/>
    <x v="1"/>
    <x v="3"/>
    <x v="5"/>
    <x v="1"/>
    <n v="223.56418500000001"/>
  </r>
  <r>
    <x v="4"/>
    <x v="0"/>
    <x v="1"/>
    <x v="4"/>
    <x v="0"/>
    <x v="1"/>
    <n v="1.3000000000000001E-2"/>
  </r>
  <r>
    <x v="4"/>
    <x v="0"/>
    <x v="1"/>
    <x v="4"/>
    <x v="1"/>
    <x v="1"/>
    <n v="280.33741701696215"/>
  </r>
  <r>
    <x v="4"/>
    <x v="0"/>
    <x v="1"/>
    <x v="4"/>
    <x v="2"/>
    <x v="1"/>
    <n v="139.38125119249153"/>
  </r>
  <r>
    <x v="4"/>
    <x v="0"/>
    <x v="1"/>
    <x v="4"/>
    <x v="5"/>
    <x v="1"/>
    <n v="25.962044524659728"/>
  </r>
  <r>
    <x v="4"/>
    <x v="0"/>
    <x v="1"/>
    <x v="5"/>
    <x v="1"/>
    <x v="1"/>
    <n v="0.2499714347301818"/>
  </r>
  <r>
    <x v="4"/>
    <x v="0"/>
    <x v="1"/>
    <x v="5"/>
    <x v="2"/>
    <x v="1"/>
    <n v="5.6009553637817996E-2"/>
  </r>
  <r>
    <x v="4"/>
    <x v="0"/>
    <x v="1"/>
    <x v="5"/>
    <x v="5"/>
    <x v="1"/>
    <n v="200.28239304791373"/>
  </r>
  <r>
    <x v="4"/>
    <x v="0"/>
    <x v="1"/>
    <x v="6"/>
    <x v="1"/>
    <x v="1"/>
    <n v="202.51214217684111"/>
  </r>
  <r>
    <x v="4"/>
    <x v="0"/>
    <x v="1"/>
    <x v="6"/>
    <x v="2"/>
    <x v="1"/>
    <n v="0.15972206699707622"/>
  </r>
  <r>
    <x v="4"/>
    <x v="0"/>
    <x v="1"/>
    <x v="6"/>
    <x v="3"/>
    <x v="1"/>
    <n v="0.12564344519344325"/>
  </r>
  <r>
    <x v="4"/>
    <x v="0"/>
    <x v="1"/>
    <x v="6"/>
    <x v="5"/>
    <x v="1"/>
    <n v="33.864999999999995"/>
  </r>
  <r>
    <x v="4"/>
    <x v="0"/>
    <x v="1"/>
    <x v="7"/>
    <x v="1"/>
    <x v="1"/>
    <n v="206.80112772260509"/>
  </r>
  <r>
    <x v="4"/>
    <x v="0"/>
    <x v="1"/>
    <x v="7"/>
    <x v="2"/>
    <x v="1"/>
    <n v="5.9946408622491964E-3"/>
  </r>
  <r>
    <x v="4"/>
    <x v="0"/>
    <x v="1"/>
    <x v="7"/>
    <x v="4"/>
    <x v="1"/>
    <n v="9.9713377002604384E-3"/>
  </r>
  <r>
    <x v="4"/>
    <x v="0"/>
    <x v="1"/>
    <x v="7"/>
    <x v="5"/>
    <x v="1"/>
    <n v="360.47953852409006"/>
  </r>
  <r>
    <x v="4"/>
    <x v="0"/>
    <x v="1"/>
    <x v="8"/>
    <x v="1"/>
    <x v="1"/>
    <n v="14.252000000000001"/>
  </r>
  <r>
    <x v="4"/>
    <x v="0"/>
    <x v="1"/>
    <x v="8"/>
    <x v="4"/>
    <x v="1"/>
    <n v="9.1999999999999998E-2"/>
  </r>
  <r>
    <x v="4"/>
    <x v="0"/>
    <x v="1"/>
    <x v="8"/>
    <x v="5"/>
    <x v="1"/>
    <n v="633.6991498973556"/>
  </r>
  <r>
    <x v="4"/>
    <x v="0"/>
    <x v="2"/>
    <x v="0"/>
    <x v="1"/>
    <x v="1"/>
    <n v="16.836461963105979"/>
  </r>
  <r>
    <x v="4"/>
    <x v="0"/>
    <x v="2"/>
    <x v="0"/>
    <x v="2"/>
    <x v="1"/>
    <n v="0.136458"/>
  </r>
  <r>
    <x v="4"/>
    <x v="0"/>
    <x v="2"/>
    <x v="0"/>
    <x v="5"/>
    <x v="1"/>
    <n v="156.18703306800003"/>
  </r>
  <r>
    <x v="4"/>
    <x v="0"/>
    <x v="2"/>
    <x v="1"/>
    <x v="1"/>
    <x v="1"/>
    <n v="15.023608078532378"/>
  </r>
  <r>
    <x v="4"/>
    <x v="0"/>
    <x v="2"/>
    <x v="1"/>
    <x v="2"/>
    <x v="1"/>
    <n v="134"/>
  </r>
  <r>
    <x v="4"/>
    <x v="0"/>
    <x v="2"/>
    <x v="1"/>
    <x v="3"/>
    <x v="1"/>
    <n v="5.5300000000000002E-2"/>
  </r>
  <r>
    <x v="4"/>
    <x v="0"/>
    <x v="2"/>
    <x v="1"/>
    <x v="5"/>
    <x v="1"/>
    <n v="107.00200000000001"/>
  </r>
  <r>
    <x v="4"/>
    <x v="0"/>
    <x v="2"/>
    <x v="2"/>
    <x v="1"/>
    <x v="1"/>
    <n v="549.2299999999999"/>
  </r>
  <r>
    <x v="4"/>
    <x v="0"/>
    <x v="2"/>
    <x v="2"/>
    <x v="2"/>
    <x v="1"/>
    <n v="3.2629999999999995"/>
  </r>
  <r>
    <x v="4"/>
    <x v="0"/>
    <x v="2"/>
    <x v="2"/>
    <x v="3"/>
    <x v="1"/>
    <n v="12.3552"/>
  </r>
  <r>
    <x v="4"/>
    <x v="0"/>
    <x v="2"/>
    <x v="2"/>
    <x v="4"/>
    <x v="1"/>
    <n v="2.2000000000000001E-3"/>
  </r>
  <r>
    <x v="4"/>
    <x v="0"/>
    <x v="2"/>
    <x v="2"/>
    <x v="5"/>
    <x v="1"/>
    <n v="100.52609999999999"/>
  </r>
  <r>
    <x v="4"/>
    <x v="0"/>
    <x v="2"/>
    <x v="3"/>
    <x v="1"/>
    <x v="1"/>
    <n v="1009.8539"/>
  </r>
  <r>
    <x v="4"/>
    <x v="0"/>
    <x v="2"/>
    <x v="3"/>
    <x v="2"/>
    <x v="1"/>
    <n v="6.0860000000000003"/>
  </r>
  <r>
    <x v="4"/>
    <x v="0"/>
    <x v="2"/>
    <x v="3"/>
    <x v="3"/>
    <x v="1"/>
    <n v="1.112E-2"/>
  </r>
  <r>
    <x v="4"/>
    <x v="0"/>
    <x v="2"/>
    <x v="3"/>
    <x v="5"/>
    <x v="1"/>
    <n v="46.813025000000003"/>
  </r>
  <r>
    <x v="4"/>
    <x v="0"/>
    <x v="2"/>
    <x v="4"/>
    <x v="0"/>
    <x v="1"/>
    <n v="5.0000000000000001E-3"/>
  </r>
  <r>
    <x v="4"/>
    <x v="0"/>
    <x v="2"/>
    <x v="4"/>
    <x v="1"/>
    <x v="1"/>
    <n v="127.54926415861254"/>
  </r>
  <r>
    <x v="4"/>
    <x v="0"/>
    <x v="2"/>
    <x v="4"/>
    <x v="2"/>
    <x v="1"/>
    <n v="0.68663622418524572"/>
  </r>
  <r>
    <x v="4"/>
    <x v="0"/>
    <x v="2"/>
    <x v="4"/>
    <x v="3"/>
    <x v="1"/>
    <n v="1.1482810287526866E-3"/>
  </r>
  <r>
    <x v="4"/>
    <x v="0"/>
    <x v="2"/>
    <x v="4"/>
    <x v="5"/>
    <x v="1"/>
    <n v="5.8225680517564449"/>
  </r>
  <r>
    <x v="4"/>
    <x v="0"/>
    <x v="2"/>
    <x v="5"/>
    <x v="1"/>
    <x v="1"/>
    <n v="18.811831930453188"/>
  </r>
  <r>
    <x v="4"/>
    <x v="0"/>
    <x v="2"/>
    <x v="5"/>
    <x v="2"/>
    <x v="1"/>
    <n v="49.510187253976014"/>
  </r>
  <r>
    <x v="4"/>
    <x v="0"/>
    <x v="2"/>
    <x v="5"/>
    <x v="3"/>
    <x v="1"/>
    <n v="0.625"/>
  </r>
  <r>
    <x v="4"/>
    <x v="0"/>
    <x v="2"/>
    <x v="5"/>
    <x v="5"/>
    <x v="1"/>
    <n v="136.88504772584184"/>
  </r>
  <r>
    <x v="4"/>
    <x v="0"/>
    <x v="2"/>
    <x v="6"/>
    <x v="1"/>
    <x v="1"/>
    <n v="9.0461222125653222"/>
  </r>
  <r>
    <x v="4"/>
    <x v="0"/>
    <x v="2"/>
    <x v="6"/>
    <x v="2"/>
    <x v="1"/>
    <n v="9.8960853067342463E-3"/>
  </r>
  <r>
    <x v="4"/>
    <x v="0"/>
    <x v="2"/>
    <x v="6"/>
    <x v="3"/>
    <x v="1"/>
    <n v="7.6312097799882336E-2"/>
  </r>
  <r>
    <x v="4"/>
    <x v="0"/>
    <x v="2"/>
    <x v="6"/>
    <x v="4"/>
    <x v="1"/>
    <n v="1.010753546710605E-3"/>
  </r>
  <r>
    <x v="4"/>
    <x v="0"/>
    <x v="2"/>
    <x v="6"/>
    <x v="5"/>
    <x v="1"/>
    <n v="195.29857505928283"/>
  </r>
  <r>
    <x v="4"/>
    <x v="0"/>
    <x v="2"/>
    <x v="7"/>
    <x v="1"/>
    <x v="1"/>
    <n v="176.11019339568347"/>
  </r>
  <r>
    <x v="4"/>
    <x v="0"/>
    <x v="2"/>
    <x v="7"/>
    <x v="2"/>
    <x v="1"/>
    <n v="6.796409680464409"/>
  </r>
  <r>
    <x v="4"/>
    <x v="0"/>
    <x v="2"/>
    <x v="7"/>
    <x v="4"/>
    <x v="1"/>
    <n v="1.7774993291768605E-2"/>
  </r>
  <r>
    <x v="4"/>
    <x v="0"/>
    <x v="2"/>
    <x v="7"/>
    <x v="5"/>
    <x v="1"/>
    <n v="95.241919325574145"/>
  </r>
  <r>
    <x v="4"/>
    <x v="0"/>
    <x v="2"/>
    <x v="8"/>
    <x v="1"/>
    <x v="1"/>
    <n v="36.508000000000003"/>
  </r>
  <r>
    <x v="4"/>
    <x v="0"/>
    <x v="2"/>
    <x v="8"/>
    <x v="2"/>
    <x v="1"/>
    <n v="31.170964999999999"/>
  </r>
  <r>
    <x v="4"/>
    <x v="0"/>
    <x v="2"/>
    <x v="8"/>
    <x v="4"/>
    <x v="1"/>
    <n v="0.97200000000000009"/>
  </r>
  <r>
    <x v="4"/>
    <x v="0"/>
    <x v="2"/>
    <x v="8"/>
    <x v="5"/>
    <x v="1"/>
    <n v="210.42308851983728"/>
  </r>
  <r>
    <x v="4"/>
    <x v="0"/>
    <x v="3"/>
    <x v="0"/>
    <x v="2"/>
    <x v="1"/>
    <n v="3.7905000000000001E-2"/>
  </r>
  <r>
    <x v="4"/>
    <x v="0"/>
    <x v="3"/>
    <x v="0"/>
    <x v="5"/>
    <x v="1"/>
    <n v="32.058083204400006"/>
  </r>
  <r>
    <x v="4"/>
    <x v="0"/>
    <x v="3"/>
    <x v="1"/>
    <x v="1"/>
    <x v="1"/>
    <n v="4.4418942149444867"/>
  </r>
  <r>
    <x v="4"/>
    <x v="0"/>
    <x v="3"/>
    <x v="1"/>
    <x v="2"/>
    <x v="1"/>
    <n v="0.01"/>
  </r>
  <r>
    <x v="4"/>
    <x v="0"/>
    <x v="3"/>
    <x v="1"/>
    <x v="3"/>
    <x v="1"/>
    <n v="9.4800000000000009E-2"/>
  </r>
  <r>
    <x v="4"/>
    <x v="0"/>
    <x v="3"/>
    <x v="1"/>
    <x v="5"/>
    <x v="1"/>
    <n v="43.056999999999995"/>
  </r>
  <r>
    <x v="4"/>
    <x v="0"/>
    <x v="3"/>
    <x v="2"/>
    <x v="0"/>
    <x v="0"/>
    <n v="224623.47999999998"/>
  </r>
  <r>
    <x v="4"/>
    <x v="0"/>
    <x v="3"/>
    <x v="2"/>
    <x v="1"/>
    <x v="1"/>
    <n v="22.536799999999999"/>
  </r>
  <r>
    <x v="4"/>
    <x v="0"/>
    <x v="3"/>
    <x v="2"/>
    <x v="2"/>
    <x v="1"/>
    <n v="0.45399999999999996"/>
  </r>
  <r>
    <x v="4"/>
    <x v="0"/>
    <x v="3"/>
    <x v="2"/>
    <x v="3"/>
    <x v="1"/>
    <n v="0.29120000000000001"/>
  </r>
  <r>
    <x v="4"/>
    <x v="0"/>
    <x v="3"/>
    <x v="2"/>
    <x v="4"/>
    <x v="1"/>
    <n v="0.13530000000000003"/>
  </r>
  <r>
    <x v="4"/>
    <x v="0"/>
    <x v="3"/>
    <x v="2"/>
    <x v="5"/>
    <x v="1"/>
    <n v="55.289099999999998"/>
  </r>
  <r>
    <x v="4"/>
    <x v="0"/>
    <x v="3"/>
    <x v="3"/>
    <x v="1"/>
    <x v="1"/>
    <n v="420.04666000000003"/>
  </r>
  <r>
    <x v="4"/>
    <x v="0"/>
    <x v="3"/>
    <x v="3"/>
    <x v="2"/>
    <x v="1"/>
    <n v="0.61499999999999999"/>
  </r>
  <r>
    <x v="4"/>
    <x v="0"/>
    <x v="3"/>
    <x v="3"/>
    <x v="5"/>
    <x v="1"/>
    <n v="29.747540000000001"/>
  </r>
  <r>
    <x v="4"/>
    <x v="0"/>
    <x v="3"/>
    <x v="4"/>
    <x v="0"/>
    <x v="1"/>
    <n v="4.0000000000000001E-3"/>
  </r>
  <r>
    <x v="4"/>
    <x v="0"/>
    <x v="3"/>
    <x v="4"/>
    <x v="0"/>
    <x v="0"/>
    <n v="55112.72"/>
  </r>
  <r>
    <x v="4"/>
    <x v="0"/>
    <x v="3"/>
    <x v="4"/>
    <x v="1"/>
    <x v="1"/>
    <n v="285.92577045449781"/>
  </r>
  <r>
    <x v="4"/>
    <x v="0"/>
    <x v="3"/>
    <x v="4"/>
    <x v="2"/>
    <x v="1"/>
    <n v="752.37426475459131"/>
  </r>
  <r>
    <x v="4"/>
    <x v="0"/>
    <x v="3"/>
    <x v="4"/>
    <x v="5"/>
    <x v="1"/>
    <n v="7.3928426737215567"/>
  </r>
  <r>
    <x v="4"/>
    <x v="0"/>
    <x v="3"/>
    <x v="5"/>
    <x v="0"/>
    <x v="0"/>
    <n v="208059.55499999996"/>
  </r>
  <r>
    <x v="4"/>
    <x v="0"/>
    <x v="3"/>
    <x v="5"/>
    <x v="1"/>
    <x v="1"/>
    <n v="98.78372034565048"/>
  </r>
  <r>
    <x v="4"/>
    <x v="0"/>
    <x v="3"/>
    <x v="5"/>
    <x v="2"/>
    <x v="1"/>
    <n v="1337.4297090972595"/>
  </r>
  <r>
    <x v="4"/>
    <x v="0"/>
    <x v="3"/>
    <x v="5"/>
    <x v="3"/>
    <x v="1"/>
    <n v="45.355000000000004"/>
  </r>
  <r>
    <x v="4"/>
    <x v="0"/>
    <x v="3"/>
    <x v="5"/>
    <x v="5"/>
    <x v="1"/>
    <n v="15.004196440171494"/>
  </r>
  <r>
    <x v="4"/>
    <x v="0"/>
    <x v="3"/>
    <x v="6"/>
    <x v="1"/>
    <x v="1"/>
    <n v="36.567766287068466"/>
  </r>
  <r>
    <x v="4"/>
    <x v="0"/>
    <x v="3"/>
    <x v="6"/>
    <x v="2"/>
    <x v="1"/>
    <n v="6.0000000000000001E-3"/>
  </r>
  <r>
    <x v="4"/>
    <x v="0"/>
    <x v="3"/>
    <x v="6"/>
    <x v="3"/>
    <x v="1"/>
    <n v="9.4260000000000002"/>
  </r>
  <r>
    <x v="4"/>
    <x v="0"/>
    <x v="3"/>
    <x v="6"/>
    <x v="4"/>
    <x v="1"/>
    <n v="0.03"/>
  </r>
  <r>
    <x v="4"/>
    <x v="0"/>
    <x v="3"/>
    <x v="6"/>
    <x v="5"/>
    <x v="1"/>
    <n v="55.912908341591773"/>
  </r>
  <r>
    <x v="4"/>
    <x v="0"/>
    <x v="3"/>
    <x v="7"/>
    <x v="1"/>
    <x v="1"/>
    <n v="5.3974921730307193"/>
  </r>
  <r>
    <x v="4"/>
    <x v="0"/>
    <x v="3"/>
    <x v="7"/>
    <x v="2"/>
    <x v="1"/>
    <n v="8.2190882435722624E-3"/>
  </r>
  <r>
    <x v="4"/>
    <x v="0"/>
    <x v="3"/>
    <x v="7"/>
    <x v="4"/>
    <x v="1"/>
    <n v="6.9365827480072613E-3"/>
  </r>
  <r>
    <x v="4"/>
    <x v="0"/>
    <x v="3"/>
    <x v="7"/>
    <x v="5"/>
    <x v="1"/>
    <n v="10.155775025108802"/>
  </r>
  <r>
    <x v="4"/>
    <x v="0"/>
    <x v="3"/>
    <x v="8"/>
    <x v="1"/>
    <x v="1"/>
    <n v="23.184999999999999"/>
  </r>
  <r>
    <x v="4"/>
    <x v="0"/>
    <x v="3"/>
    <x v="8"/>
    <x v="4"/>
    <x v="1"/>
    <n v="0.51"/>
  </r>
  <r>
    <x v="4"/>
    <x v="0"/>
    <x v="3"/>
    <x v="8"/>
    <x v="5"/>
    <x v="1"/>
    <n v="67.015227868338457"/>
  </r>
  <r>
    <x v="4"/>
    <x v="0"/>
    <x v="4"/>
    <x v="0"/>
    <x v="0"/>
    <x v="0"/>
    <n v="58331.95"/>
  </r>
  <r>
    <x v="4"/>
    <x v="0"/>
    <x v="4"/>
    <x v="0"/>
    <x v="1"/>
    <x v="1"/>
    <n v="47.962307821033505"/>
  </r>
  <r>
    <x v="4"/>
    <x v="0"/>
    <x v="4"/>
    <x v="0"/>
    <x v="5"/>
    <x v="1"/>
    <n v="7.5767189190000019"/>
  </r>
  <r>
    <x v="4"/>
    <x v="0"/>
    <x v="4"/>
    <x v="1"/>
    <x v="0"/>
    <x v="1"/>
    <n v="9.0000000000000011E-3"/>
  </r>
  <r>
    <x v="4"/>
    <x v="0"/>
    <x v="4"/>
    <x v="1"/>
    <x v="0"/>
    <x v="0"/>
    <n v="16425.739999999998"/>
  </r>
  <r>
    <x v="4"/>
    <x v="0"/>
    <x v="4"/>
    <x v="1"/>
    <x v="1"/>
    <x v="1"/>
    <n v="7.3905236511448376"/>
  </r>
  <r>
    <x v="4"/>
    <x v="0"/>
    <x v="4"/>
    <x v="1"/>
    <x v="2"/>
    <x v="1"/>
    <n v="1.53"/>
  </r>
  <r>
    <x v="4"/>
    <x v="0"/>
    <x v="4"/>
    <x v="1"/>
    <x v="3"/>
    <x v="1"/>
    <n v="0.22120000000000001"/>
  </r>
  <r>
    <x v="4"/>
    <x v="0"/>
    <x v="4"/>
    <x v="1"/>
    <x v="5"/>
    <x v="1"/>
    <n v="14.545999999999998"/>
  </r>
  <r>
    <x v="4"/>
    <x v="0"/>
    <x v="4"/>
    <x v="2"/>
    <x v="1"/>
    <x v="1"/>
    <n v="89.55540000000002"/>
  </r>
  <r>
    <x v="4"/>
    <x v="0"/>
    <x v="4"/>
    <x v="2"/>
    <x v="2"/>
    <x v="1"/>
    <n v="0.114"/>
  </r>
  <r>
    <x v="4"/>
    <x v="0"/>
    <x v="4"/>
    <x v="2"/>
    <x v="3"/>
    <x v="1"/>
    <n v="2.3399999999999997E-2"/>
  </r>
  <r>
    <x v="4"/>
    <x v="0"/>
    <x v="4"/>
    <x v="2"/>
    <x v="4"/>
    <x v="1"/>
    <n v="3.3000000000000004E-3"/>
  </r>
  <r>
    <x v="4"/>
    <x v="0"/>
    <x v="4"/>
    <x v="2"/>
    <x v="5"/>
    <x v="1"/>
    <n v="6.1947999999999999"/>
  </r>
  <r>
    <x v="4"/>
    <x v="0"/>
    <x v="4"/>
    <x v="3"/>
    <x v="1"/>
    <x v="1"/>
    <n v="6.9744399999999995"/>
  </r>
  <r>
    <x v="4"/>
    <x v="0"/>
    <x v="4"/>
    <x v="3"/>
    <x v="2"/>
    <x v="1"/>
    <n v="0.04"/>
  </r>
  <r>
    <x v="4"/>
    <x v="0"/>
    <x v="4"/>
    <x v="3"/>
    <x v="5"/>
    <x v="1"/>
    <n v="17.053875000000001"/>
  </r>
  <r>
    <x v="4"/>
    <x v="0"/>
    <x v="4"/>
    <x v="4"/>
    <x v="0"/>
    <x v="1"/>
    <n v="0.02"/>
  </r>
  <r>
    <x v="4"/>
    <x v="0"/>
    <x v="4"/>
    <x v="4"/>
    <x v="0"/>
    <x v="0"/>
    <n v="269696.20500000002"/>
  </r>
  <r>
    <x v="4"/>
    <x v="0"/>
    <x v="4"/>
    <x v="4"/>
    <x v="1"/>
    <x v="1"/>
    <n v="92.181907530336744"/>
  </r>
  <r>
    <x v="4"/>
    <x v="0"/>
    <x v="4"/>
    <x v="4"/>
    <x v="2"/>
    <x v="1"/>
    <n v="102.05696520676575"/>
  </r>
  <r>
    <x v="4"/>
    <x v="0"/>
    <x v="4"/>
    <x v="4"/>
    <x v="3"/>
    <x v="1"/>
    <n v="5.7414051437634332E-2"/>
  </r>
  <r>
    <x v="4"/>
    <x v="0"/>
    <x v="4"/>
    <x v="4"/>
    <x v="5"/>
    <x v="1"/>
    <n v="3.786078126043126"/>
  </r>
  <r>
    <x v="4"/>
    <x v="0"/>
    <x v="4"/>
    <x v="5"/>
    <x v="0"/>
    <x v="0"/>
    <n v="294800.15500000003"/>
  </r>
  <r>
    <x v="4"/>
    <x v="0"/>
    <x v="4"/>
    <x v="5"/>
    <x v="1"/>
    <x v="1"/>
    <n v="508.51580108233196"/>
  </r>
  <r>
    <x v="4"/>
    <x v="0"/>
    <x v="4"/>
    <x v="5"/>
    <x v="2"/>
    <x v="1"/>
    <n v="142.37535372022384"/>
  </r>
  <r>
    <x v="4"/>
    <x v="0"/>
    <x v="4"/>
    <x v="5"/>
    <x v="3"/>
    <x v="1"/>
    <n v="98.188767629906195"/>
  </r>
  <r>
    <x v="4"/>
    <x v="0"/>
    <x v="4"/>
    <x v="5"/>
    <x v="5"/>
    <x v="1"/>
    <n v="0.04"/>
  </r>
  <r>
    <x v="4"/>
    <x v="0"/>
    <x v="4"/>
    <x v="6"/>
    <x v="1"/>
    <x v="1"/>
    <n v="3.311642851600515"/>
  </r>
  <r>
    <x v="4"/>
    <x v="0"/>
    <x v="4"/>
    <x v="6"/>
    <x v="2"/>
    <x v="1"/>
    <n v="2.6819999999999999"/>
  </r>
  <r>
    <x v="4"/>
    <x v="0"/>
    <x v="4"/>
    <x v="6"/>
    <x v="3"/>
    <x v="1"/>
    <n v="2.9000000000000001E-2"/>
  </r>
  <r>
    <x v="4"/>
    <x v="0"/>
    <x v="4"/>
    <x v="6"/>
    <x v="4"/>
    <x v="1"/>
    <n v="0.106"/>
  </r>
  <r>
    <x v="4"/>
    <x v="0"/>
    <x v="4"/>
    <x v="6"/>
    <x v="5"/>
    <x v="1"/>
    <n v="1.9929143897996355"/>
  </r>
  <r>
    <x v="4"/>
    <x v="0"/>
    <x v="4"/>
    <x v="7"/>
    <x v="1"/>
    <x v="1"/>
    <n v="7.0468042523514116"/>
  </r>
  <r>
    <x v="4"/>
    <x v="0"/>
    <x v="4"/>
    <x v="7"/>
    <x v="2"/>
    <x v="1"/>
    <n v="1.2210000000000001"/>
  </r>
  <r>
    <x v="4"/>
    <x v="0"/>
    <x v="4"/>
    <x v="7"/>
    <x v="5"/>
    <x v="1"/>
    <n v="11.822402453178958"/>
  </r>
  <r>
    <x v="4"/>
    <x v="0"/>
    <x v="4"/>
    <x v="8"/>
    <x v="1"/>
    <x v="1"/>
    <n v="11.436999999999999"/>
  </r>
  <r>
    <x v="4"/>
    <x v="0"/>
    <x v="4"/>
    <x v="8"/>
    <x v="2"/>
    <x v="1"/>
    <n v="1.9543706670200698"/>
  </r>
  <r>
    <x v="4"/>
    <x v="0"/>
    <x v="4"/>
    <x v="8"/>
    <x v="4"/>
    <x v="1"/>
    <n v="1.925"/>
  </r>
  <r>
    <x v="4"/>
    <x v="0"/>
    <x v="4"/>
    <x v="8"/>
    <x v="5"/>
    <x v="1"/>
    <n v="6.94"/>
  </r>
  <r>
    <x v="4"/>
    <x v="0"/>
    <x v="5"/>
    <x v="0"/>
    <x v="0"/>
    <x v="0"/>
    <n v="146450.85999999999"/>
  </r>
  <r>
    <x v="4"/>
    <x v="0"/>
    <x v="5"/>
    <x v="0"/>
    <x v="1"/>
    <x v="1"/>
    <n v="323.39107192354396"/>
  </r>
  <r>
    <x v="4"/>
    <x v="0"/>
    <x v="5"/>
    <x v="0"/>
    <x v="5"/>
    <x v="1"/>
    <n v="3.6187314240000017"/>
  </r>
  <r>
    <x v="4"/>
    <x v="0"/>
    <x v="5"/>
    <x v="1"/>
    <x v="0"/>
    <x v="1"/>
    <n v="29.771999999999998"/>
  </r>
  <r>
    <x v="4"/>
    <x v="0"/>
    <x v="5"/>
    <x v="1"/>
    <x v="0"/>
    <x v="0"/>
    <n v="165203.67000000001"/>
  </r>
  <r>
    <x v="4"/>
    <x v="0"/>
    <x v="5"/>
    <x v="1"/>
    <x v="1"/>
    <x v="1"/>
    <n v="64.255865631543372"/>
  </r>
  <r>
    <x v="4"/>
    <x v="0"/>
    <x v="5"/>
    <x v="1"/>
    <x v="2"/>
    <x v="1"/>
    <n v="1.8000000000000002E-2"/>
  </r>
  <r>
    <x v="4"/>
    <x v="0"/>
    <x v="5"/>
    <x v="1"/>
    <x v="5"/>
    <x v="1"/>
    <n v="2.625"/>
  </r>
  <r>
    <x v="4"/>
    <x v="0"/>
    <x v="5"/>
    <x v="2"/>
    <x v="1"/>
    <x v="1"/>
    <n v="148.84540000000001"/>
  </r>
  <r>
    <x v="4"/>
    <x v="0"/>
    <x v="5"/>
    <x v="2"/>
    <x v="2"/>
    <x v="1"/>
    <n v="2.6149999999999998"/>
  </r>
  <r>
    <x v="4"/>
    <x v="0"/>
    <x v="5"/>
    <x v="2"/>
    <x v="3"/>
    <x v="1"/>
    <n v="2.9172000000000002"/>
  </r>
  <r>
    <x v="4"/>
    <x v="0"/>
    <x v="5"/>
    <x v="2"/>
    <x v="4"/>
    <x v="1"/>
    <n v="2.86E-2"/>
  </r>
  <r>
    <x v="4"/>
    <x v="0"/>
    <x v="5"/>
    <x v="2"/>
    <x v="5"/>
    <x v="1"/>
    <n v="8.9046000000000003"/>
  </r>
  <r>
    <x v="4"/>
    <x v="0"/>
    <x v="5"/>
    <x v="3"/>
    <x v="0"/>
    <x v="1"/>
    <n v="8.900000000000001E-2"/>
  </r>
  <r>
    <x v="4"/>
    <x v="0"/>
    <x v="5"/>
    <x v="3"/>
    <x v="0"/>
    <x v="0"/>
    <n v="4272.21"/>
  </r>
  <r>
    <x v="4"/>
    <x v="0"/>
    <x v="5"/>
    <x v="3"/>
    <x v="1"/>
    <x v="1"/>
    <n v="0.52271999999999996"/>
  </r>
  <r>
    <x v="4"/>
    <x v="0"/>
    <x v="5"/>
    <x v="3"/>
    <x v="2"/>
    <x v="1"/>
    <n v="4.3149999999999995"/>
  </r>
  <r>
    <x v="4"/>
    <x v="0"/>
    <x v="5"/>
    <x v="3"/>
    <x v="5"/>
    <x v="1"/>
    <n v="1.5205500000000001"/>
  </r>
  <r>
    <x v="4"/>
    <x v="0"/>
    <x v="5"/>
    <x v="4"/>
    <x v="0"/>
    <x v="0"/>
    <n v="197962.755"/>
  </r>
  <r>
    <x v="4"/>
    <x v="0"/>
    <x v="5"/>
    <x v="4"/>
    <x v="1"/>
    <x v="1"/>
    <n v="0.23669911695894941"/>
  </r>
  <r>
    <x v="4"/>
    <x v="0"/>
    <x v="5"/>
    <x v="4"/>
    <x v="2"/>
    <x v="1"/>
    <n v="31.543950092727918"/>
  </r>
  <r>
    <x v="4"/>
    <x v="0"/>
    <x v="5"/>
    <x v="5"/>
    <x v="0"/>
    <x v="0"/>
    <n v="59774.025000000009"/>
  </r>
  <r>
    <x v="4"/>
    <x v="0"/>
    <x v="5"/>
    <x v="5"/>
    <x v="1"/>
    <x v="1"/>
    <n v="3.5614669869503568E-2"/>
  </r>
  <r>
    <x v="4"/>
    <x v="0"/>
    <x v="5"/>
    <x v="5"/>
    <x v="2"/>
    <x v="1"/>
    <n v="1.4950634696755996E-2"/>
  </r>
  <r>
    <x v="4"/>
    <x v="0"/>
    <x v="5"/>
    <x v="5"/>
    <x v="3"/>
    <x v="1"/>
    <n v="3.3968209525283989E-2"/>
  </r>
  <r>
    <x v="4"/>
    <x v="0"/>
    <x v="5"/>
    <x v="5"/>
    <x v="5"/>
    <x v="1"/>
    <n v="0.215"/>
  </r>
  <r>
    <x v="4"/>
    <x v="0"/>
    <x v="5"/>
    <x v="6"/>
    <x v="1"/>
    <x v="1"/>
    <n v="3.0649424784482373"/>
  </r>
  <r>
    <x v="4"/>
    <x v="0"/>
    <x v="5"/>
    <x v="6"/>
    <x v="2"/>
    <x v="1"/>
    <n v="0.32767724394370767"/>
  </r>
  <r>
    <x v="4"/>
    <x v="0"/>
    <x v="5"/>
    <x v="6"/>
    <x v="3"/>
    <x v="1"/>
    <n v="27.625141405912267"/>
  </r>
  <r>
    <x v="4"/>
    <x v="0"/>
    <x v="5"/>
    <x v="6"/>
    <x v="4"/>
    <x v="1"/>
    <n v="7.0000000000000001E-3"/>
  </r>
  <r>
    <x v="4"/>
    <x v="0"/>
    <x v="5"/>
    <x v="6"/>
    <x v="5"/>
    <x v="1"/>
    <n v="2.6202380952380949E-2"/>
  </r>
  <r>
    <x v="4"/>
    <x v="0"/>
    <x v="5"/>
    <x v="7"/>
    <x v="2"/>
    <x v="1"/>
    <n v="8.4999999999999992E-2"/>
  </r>
  <r>
    <x v="4"/>
    <x v="0"/>
    <x v="5"/>
    <x v="7"/>
    <x v="4"/>
    <x v="1"/>
    <n v="1.7341456870018153E-2"/>
  </r>
  <r>
    <x v="4"/>
    <x v="0"/>
    <x v="5"/>
    <x v="7"/>
    <x v="5"/>
    <x v="1"/>
    <n v="1.8427477957562255"/>
  </r>
  <r>
    <x v="4"/>
    <x v="0"/>
    <x v="5"/>
    <x v="8"/>
    <x v="1"/>
    <x v="1"/>
    <n v="103.66200000000001"/>
  </r>
  <r>
    <x v="4"/>
    <x v="0"/>
    <x v="5"/>
    <x v="8"/>
    <x v="3"/>
    <x v="1"/>
    <n v="20.3385"/>
  </r>
  <r>
    <x v="4"/>
    <x v="0"/>
    <x v="5"/>
    <x v="8"/>
    <x v="4"/>
    <x v="1"/>
    <n v="3.3349999999999995"/>
  </r>
  <r>
    <x v="4"/>
    <x v="0"/>
    <x v="5"/>
    <x v="8"/>
    <x v="5"/>
    <x v="1"/>
    <n v="0.83599999999999997"/>
  </r>
  <r>
    <x v="4"/>
    <x v="0"/>
    <x v="6"/>
    <x v="0"/>
    <x v="0"/>
    <x v="1"/>
    <n v="1E-3"/>
  </r>
  <r>
    <x v="4"/>
    <x v="0"/>
    <x v="6"/>
    <x v="0"/>
    <x v="0"/>
    <x v="0"/>
    <n v="61741.5"/>
  </r>
  <r>
    <x v="4"/>
    <x v="0"/>
    <x v="6"/>
    <x v="0"/>
    <x v="1"/>
    <x v="1"/>
    <n v="8.3829688506634579"/>
  </r>
  <r>
    <x v="4"/>
    <x v="0"/>
    <x v="6"/>
    <x v="0"/>
    <x v="3"/>
    <x v="1"/>
    <n v="3.5322000000000006E-2"/>
  </r>
  <r>
    <x v="4"/>
    <x v="0"/>
    <x v="6"/>
    <x v="0"/>
    <x v="5"/>
    <x v="1"/>
    <n v="0.64620204000000014"/>
  </r>
  <r>
    <x v="4"/>
    <x v="0"/>
    <x v="6"/>
    <x v="1"/>
    <x v="0"/>
    <x v="1"/>
    <n v="65.013000000000005"/>
  </r>
  <r>
    <x v="4"/>
    <x v="0"/>
    <x v="6"/>
    <x v="1"/>
    <x v="0"/>
    <x v="0"/>
    <n v="6975.58"/>
  </r>
  <r>
    <x v="4"/>
    <x v="0"/>
    <x v="6"/>
    <x v="1"/>
    <x v="1"/>
    <x v="1"/>
    <n v="111.69014143065534"/>
  </r>
  <r>
    <x v="4"/>
    <x v="0"/>
    <x v="6"/>
    <x v="1"/>
    <x v="2"/>
    <x v="1"/>
    <n v="20.388999999999999"/>
  </r>
  <r>
    <x v="4"/>
    <x v="0"/>
    <x v="6"/>
    <x v="1"/>
    <x v="3"/>
    <x v="1"/>
    <n v="1.0033000000000001"/>
  </r>
  <r>
    <x v="4"/>
    <x v="0"/>
    <x v="6"/>
    <x v="1"/>
    <x v="5"/>
    <x v="1"/>
    <n v="4.1999999999999996E-2"/>
  </r>
  <r>
    <x v="4"/>
    <x v="0"/>
    <x v="6"/>
    <x v="2"/>
    <x v="1"/>
    <x v="1"/>
    <n v="440.76340000000005"/>
  </r>
  <r>
    <x v="4"/>
    <x v="0"/>
    <x v="6"/>
    <x v="2"/>
    <x v="2"/>
    <x v="1"/>
    <n v="0.34499999999999997"/>
  </r>
  <r>
    <x v="4"/>
    <x v="0"/>
    <x v="6"/>
    <x v="2"/>
    <x v="3"/>
    <x v="1"/>
    <n v="5.1999999999999998E-3"/>
  </r>
  <r>
    <x v="4"/>
    <x v="0"/>
    <x v="6"/>
    <x v="2"/>
    <x v="4"/>
    <x v="1"/>
    <n v="1.2100000000000001E-2"/>
  </r>
  <r>
    <x v="4"/>
    <x v="0"/>
    <x v="6"/>
    <x v="2"/>
    <x v="5"/>
    <x v="1"/>
    <n v="0.67490000000000006"/>
  </r>
  <r>
    <x v="4"/>
    <x v="0"/>
    <x v="6"/>
    <x v="3"/>
    <x v="0"/>
    <x v="1"/>
    <n v="5.8999999999999997E-2"/>
  </r>
  <r>
    <x v="4"/>
    <x v="0"/>
    <x v="6"/>
    <x v="3"/>
    <x v="0"/>
    <x v="0"/>
    <n v="31039.429999999997"/>
  </r>
  <r>
    <x v="4"/>
    <x v="0"/>
    <x v="6"/>
    <x v="3"/>
    <x v="1"/>
    <x v="1"/>
    <n v="0.12342"/>
  </r>
  <r>
    <x v="4"/>
    <x v="0"/>
    <x v="6"/>
    <x v="3"/>
    <x v="2"/>
    <x v="1"/>
    <n v="104.965"/>
  </r>
  <r>
    <x v="4"/>
    <x v="0"/>
    <x v="6"/>
    <x v="3"/>
    <x v="3"/>
    <x v="1"/>
    <n v="5.5599999999999998E-3"/>
  </r>
  <r>
    <x v="4"/>
    <x v="0"/>
    <x v="6"/>
    <x v="3"/>
    <x v="5"/>
    <x v="1"/>
    <n v="2.0924999999999999E-2"/>
  </r>
  <r>
    <x v="4"/>
    <x v="0"/>
    <x v="6"/>
    <x v="4"/>
    <x v="0"/>
    <x v="0"/>
    <n v="43057.885000000002"/>
  </r>
  <r>
    <x v="4"/>
    <x v="0"/>
    <x v="6"/>
    <x v="4"/>
    <x v="1"/>
    <x v="1"/>
    <n v="9.9346000803627632"/>
  </r>
  <r>
    <x v="4"/>
    <x v="0"/>
    <x v="6"/>
    <x v="4"/>
    <x v="2"/>
    <x v="1"/>
    <n v="11.920713129909466"/>
  </r>
  <r>
    <x v="4"/>
    <x v="0"/>
    <x v="6"/>
    <x v="4"/>
    <x v="3"/>
    <x v="1"/>
    <n v="0.91862482300214932"/>
  </r>
  <r>
    <x v="4"/>
    <x v="0"/>
    <x v="6"/>
    <x v="5"/>
    <x v="1"/>
    <x v="1"/>
    <n v="3.7240367549655407"/>
  </r>
  <r>
    <x v="4"/>
    <x v="0"/>
    <x v="6"/>
    <x v="5"/>
    <x v="3"/>
    <x v="1"/>
    <n v="3.0000000000000001E-3"/>
  </r>
  <r>
    <x v="4"/>
    <x v="0"/>
    <x v="6"/>
    <x v="5"/>
    <x v="5"/>
    <x v="1"/>
    <n v="0.41499999999999998"/>
  </r>
  <r>
    <x v="4"/>
    <x v="0"/>
    <x v="6"/>
    <x v="6"/>
    <x v="1"/>
    <x v="1"/>
    <n v="101.84957139443445"/>
  </r>
  <r>
    <x v="4"/>
    <x v="0"/>
    <x v="6"/>
    <x v="6"/>
    <x v="2"/>
    <x v="1"/>
    <n v="239.98900867075599"/>
  </r>
  <r>
    <x v="4"/>
    <x v="0"/>
    <x v="6"/>
    <x v="6"/>
    <x v="3"/>
    <x v="1"/>
    <n v="25.705824353195283"/>
  </r>
  <r>
    <x v="4"/>
    <x v="0"/>
    <x v="6"/>
    <x v="6"/>
    <x v="4"/>
    <x v="1"/>
    <n v="2E-3"/>
  </r>
  <r>
    <x v="4"/>
    <x v="0"/>
    <x v="6"/>
    <x v="6"/>
    <x v="5"/>
    <x v="1"/>
    <n v="0.14499999999999999"/>
  </r>
  <r>
    <x v="4"/>
    <x v="0"/>
    <x v="6"/>
    <x v="7"/>
    <x v="1"/>
    <x v="1"/>
    <n v="7.1898511963653053"/>
  </r>
  <r>
    <x v="4"/>
    <x v="0"/>
    <x v="6"/>
    <x v="7"/>
    <x v="2"/>
    <x v="1"/>
    <n v="9.8840000000000003"/>
  </r>
  <r>
    <x v="4"/>
    <x v="0"/>
    <x v="6"/>
    <x v="7"/>
    <x v="4"/>
    <x v="1"/>
    <n v="1.3006092652513615E-2"/>
  </r>
  <r>
    <x v="4"/>
    <x v="0"/>
    <x v="6"/>
    <x v="7"/>
    <x v="5"/>
    <x v="1"/>
    <n v="4.3677744209466267"/>
  </r>
  <r>
    <x v="4"/>
    <x v="0"/>
    <x v="6"/>
    <x v="8"/>
    <x v="1"/>
    <x v="1"/>
    <n v="24.405000000000001"/>
  </r>
  <r>
    <x v="4"/>
    <x v="0"/>
    <x v="6"/>
    <x v="8"/>
    <x v="4"/>
    <x v="1"/>
    <n v="1.004"/>
  </r>
  <r>
    <x v="4"/>
    <x v="0"/>
    <x v="6"/>
    <x v="8"/>
    <x v="5"/>
    <x v="1"/>
    <n v="0.16826726604004907"/>
  </r>
  <r>
    <x v="4"/>
    <x v="0"/>
    <x v="7"/>
    <x v="0"/>
    <x v="0"/>
    <x v="1"/>
    <n v="4.0000000000000001E-3"/>
  </r>
  <r>
    <x v="4"/>
    <x v="0"/>
    <x v="7"/>
    <x v="0"/>
    <x v="1"/>
    <x v="1"/>
    <n v="0.84480054307258423"/>
  </r>
  <r>
    <x v="4"/>
    <x v="0"/>
    <x v="7"/>
    <x v="0"/>
    <x v="2"/>
    <x v="1"/>
    <n v="0.83391000000000015"/>
  </r>
  <r>
    <x v="4"/>
    <x v="0"/>
    <x v="7"/>
    <x v="0"/>
    <x v="3"/>
    <x v="1"/>
    <n v="9.0424320000000016"/>
  </r>
  <r>
    <x v="4"/>
    <x v="0"/>
    <x v="7"/>
    <x v="0"/>
    <x v="5"/>
    <x v="1"/>
    <n v="4.8465153000000011E-2"/>
  </r>
  <r>
    <x v="4"/>
    <x v="0"/>
    <x v="7"/>
    <x v="1"/>
    <x v="1"/>
    <x v="1"/>
    <n v="47.936073404964056"/>
  </r>
  <r>
    <x v="4"/>
    <x v="0"/>
    <x v="7"/>
    <x v="1"/>
    <x v="2"/>
    <x v="1"/>
    <n v="58.578000000000003"/>
  </r>
  <r>
    <x v="4"/>
    <x v="0"/>
    <x v="7"/>
    <x v="1"/>
    <x v="3"/>
    <x v="1"/>
    <n v="2.37"/>
  </r>
  <r>
    <x v="4"/>
    <x v="0"/>
    <x v="7"/>
    <x v="2"/>
    <x v="1"/>
    <x v="1"/>
    <n v="297.61380000000003"/>
  </r>
  <r>
    <x v="4"/>
    <x v="0"/>
    <x v="7"/>
    <x v="2"/>
    <x v="2"/>
    <x v="1"/>
    <n v="22.243000000000002"/>
  </r>
  <r>
    <x v="4"/>
    <x v="0"/>
    <x v="7"/>
    <x v="2"/>
    <x v="3"/>
    <x v="1"/>
    <n v="12.7842"/>
  </r>
  <r>
    <x v="4"/>
    <x v="0"/>
    <x v="7"/>
    <x v="2"/>
    <x v="4"/>
    <x v="1"/>
    <n v="8.8000000000000005E-3"/>
  </r>
  <r>
    <x v="4"/>
    <x v="0"/>
    <x v="7"/>
    <x v="2"/>
    <x v="5"/>
    <x v="1"/>
    <n v="0.61709999999999998"/>
  </r>
  <r>
    <x v="4"/>
    <x v="0"/>
    <x v="7"/>
    <x v="3"/>
    <x v="0"/>
    <x v="1"/>
    <n v="2.9000000000000001E-2"/>
  </r>
  <r>
    <x v="4"/>
    <x v="0"/>
    <x v="7"/>
    <x v="3"/>
    <x v="1"/>
    <x v="1"/>
    <n v="53.317439999999998"/>
  </r>
  <r>
    <x v="4"/>
    <x v="0"/>
    <x v="7"/>
    <x v="3"/>
    <x v="2"/>
    <x v="1"/>
    <n v="6941.5540000000001"/>
  </r>
  <r>
    <x v="4"/>
    <x v="0"/>
    <x v="7"/>
    <x v="3"/>
    <x v="3"/>
    <x v="1"/>
    <n v="2.7799999999999998E-2"/>
  </r>
  <r>
    <x v="4"/>
    <x v="0"/>
    <x v="7"/>
    <x v="3"/>
    <x v="5"/>
    <x v="1"/>
    <n v="0.174375"/>
  </r>
  <r>
    <x v="4"/>
    <x v="0"/>
    <x v="7"/>
    <x v="4"/>
    <x v="1"/>
    <x v="1"/>
    <n v="3.5843009139498054"/>
  </r>
  <r>
    <x v="4"/>
    <x v="0"/>
    <x v="7"/>
    <x v="4"/>
    <x v="2"/>
    <x v="1"/>
    <n v="7.531356636622121"/>
  </r>
  <r>
    <x v="4"/>
    <x v="0"/>
    <x v="7"/>
    <x v="4"/>
    <x v="3"/>
    <x v="1"/>
    <n v="0.17339043534165566"/>
  </r>
  <r>
    <x v="4"/>
    <x v="0"/>
    <x v="7"/>
    <x v="5"/>
    <x v="1"/>
    <x v="1"/>
    <n v="0.44866313006759767"/>
  </r>
  <r>
    <x v="4"/>
    <x v="0"/>
    <x v="7"/>
    <x v="5"/>
    <x v="3"/>
    <x v="1"/>
    <n v="1.5000000000000001E-2"/>
  </r>
  <r>
    <x v="4"/>
    <x v="0"/>
    <x v="7"/>
    <x v="5"/>
    <x v="5"/>
    <x v="1"/>
    <n v="0.08"/>
  </r>
  <r>
    <x v="4"/>
    <x v="0"/>
    <x v="7"/>
    <x v="6"/>
    <x v="1"/>
    <x v="1"/>
    <n v="10.489127518074522"/>
  </r>
  <r>
    <x v="4"/>
    <x v="0"/>
    <x v="7"/>
    <x v="6"/>
    <x v="2"/>
    <x v="1"/>
    <n v="83.645553174055891"/>
  </r>
  <r>
    <x v="4"/>
    <x v="0"/>
    <x v="7"/>
    <x v="6"/>
    <x v="3"/>
    <x v="1"/>
    <n v="5.6638889644434073E-2"/>
  </r>
  <r>
    <x v="4"/>
    <x v="0"/>
    <x v="7"/>
    <x v="6"/>
    <x v="4"/>
    <x v="1"/>
    <n v="2E-3"/>
  </r>
  <r>
    <x v="4"/>
    <x v="0"/>
    <x v="7"/>
    <x v="6"/>
    <x v="5"/>
    <x v="1"/>
    <n v="0.21216141732283467"/>
  </r>
  <r>
    <x v="4"/>
    <x v="0"/>
    <x v="7"/>
    <x v="7"/>
    <x v="1"/>
    <x v="1"/>
    <n v="3.7526320034626997"/>
  </r>
  <r>
    <x v="4"/>
    <x v="0"/>
    <x v="7"/>
    <x v="7"/>
    <x v="5"/>
    <x v="1"/>
    <n v="0.54354371307064087"/>
  </r>
  <r>
    <x v="4"/>
    <x v="0"/>
    <x v="7"/>
    <x v="8"/>
    <x v="1"/>
    <x v="1"/>
    <n v="186.27900000000002"/>
  </r>
  <r>
    <x v="4"/>
    <x v="0"/>
    <x v="7"/>
    <x v="8"/>
    <x v="4"/>
    <x v="1"/>
    <n v="0.32299999999999995"/>
  </r>
  <r>
    <x v="4"/>
    <x v="0"/>
    <x v="7"/>
    <x v="8"/>
    <x v="5"/>
    <x v="1"/>
    <n v="0.18986590038314177"/>
  </r>
  <r>
    <x v="4"/>
    <x v="0"/>
    <x v="8"/>
    <x v="0"/>
    <x v="0"/>
    <x v="1"/>
    <n v="0.20099999999999998"/>
  </r>
  <r>
    <x v="4"/>
    <x v="0"/>
    <x v="8"/>
    <x v="0"/>
    <x v="1"/>
    <x v="1"/>
    <n v="7.5017677299508111E-3"/>
  </r>
  <r>
    <x v="4"/>
    <x v="0"/>
    <x v="8"/>
    <x v="0"/>
    <x v="5"/>
    <x v="1"/>
    <n v="0.69466719300000013"/>
  </r>
  <r>
    <x v="4"/>
    <x v="0"/>
    <x v="8"/>
    <x v="1"/>
    <x v="0"/>
    <x v="1"/>
    <n v="0.504"/>
  </r>
  <r>
    <x v="4"/>
    <x v="0"/>
    <x v="8"/>
    <x v="1"/>
    <x v="1"/>
    <x v="1"/>
    <n v="1.3644043663652008E-2"/>
  </r>
  <r>
    <x v="4"/>
    <x v="0"/>
    <x v="8"/>
    <x v="1"/>
    <x v="2"/>
    <x v="1"/>
    <n v="48.951000000000001"/>
  </r>
  <r>
    <x v="4"/>
    <x v="0"/>
    <x v="8"/>
    <x v="1"/>
    <x v="3"/>
    <x v="1"/>
    <n v="28.44"/>
  </r>
  <r>
    <x v="4"/>
    <x v="0"/>
    <x v="8"/>
    <x v="1"/>
    <x v="5"/>
    <x v="1"/>
    <n v="2.7999999999999997E-2"/>
  </r>
  <r>
    <x v="4"/>
    <x v="0"/>
    <x v="8"/>
    <x v="2"/>
    <x v="1"/>
    <x v="1"/>
    <n v="345.73880000000003"/>
  </r>
  <r>
    <x v="4"/>
    <x v="0"/>
    <x v="8"/>
    <x v="2"/>
    <x v="2"/>
    <x v="1"/>
    <n v="6.7050000000000001"/>
  </r>
  <r>
    <x v="4"/>
    <x v="0"/>
    <x v="8"/>
    <x v="2"/>
    <x v="3"/>
    <x v="1"/>
    <n v="5.1999999999999998E-3"/>
  </r>
  <r>
    <x v="4"/>
    <x v="0"/>
    <x v="8"/>
    <x v="2"/>
    <x v="4"/>
    <x v="1"/>
    <n v="0.1067"/>
  </r>
  <r>
    <x v="4"/>
    <x v="0"/>
    <x v="8"/>
    <x v="2"/>
    <x v="5"/>
    <x v="1"/>
    <n v="2.3459999999999996"/>
  </r>
  <r>
    <x v="4"/>
    <x v="0"/>
    <x v="8"/>
    <x v="3"/>
    <x v="1"/>
    <x v="1"/>
    <n v="194.40967999999998"/>
  </r>
  <r>
    <x v="4"/>
    <x v="0"/>
    <x v="8"/>
    <x v="3"/>
    <x v="2"/>
    <x v="1"/>
    <n v="3033.2289999999998"/>
  </r>
  <r>
    <x v="4"/>
    <x v="0"/>
    <x v="8"/>
    <x v="3"/>
    <x v="5"/>
    <x v="1"/>
    <n v="0.18135000000000001"/>
  </r>
  <r>
    <x v="4"/>
    <x v="0"/>
    <x v="8"/>
    <x v="4"/>
    <x v="1"/>
    <x v="1"/>
    <n v="0.74842006505115433"/>
  </r>
  <r>
    <x v="4"/>
    <x v="0"/>
    <x v="8"/>
    <x v="4"/>
    <x v="2"/>
    <x v="1"/>
    <n v="15.55260559365148"/>
  </r>
  <r>
    <x v="4"/>
    <x v="0"/>
    <x v="8"/>
    <x v="4"/>
    <x v="5"/>
    <x v="1"/>
    <n v="0.25616225480670679"/>
  </r>
  <r>
    <x v="4"/>
    <x v="0"/>
    <x v="8"/>
    <x v="5"/>
    <x v="1"/>
    <x v="1"/>
    <n v="0.2943966202324616"/>
  </r>
  <r>
    <x v="4"/>
    <x v="0"/>
    <x v="8"/>
    <x v="5"/>
    <x v="2"/>
    <x v="1"/>
    <n v="5.5300841048338205E-2"/>
  </r>
  <r>
    <x v="4"/>
    <x v="0"/>
    <x v="8"/>
    <x v="5"/>
    <x v="3"/>
    <x v="1"/>
    <n v="0.15550211433551761"/>
  </r>
  <r>
    <x v="4"/>
    <x v="0"/>
    <x v="8"/>
    <x v="6"/>
    <x v="1"/>
    <x v="1"/>
    <n v="46.543571147189382"/>
  </r>
  <r>
    <x v="4"/>
    <x v="0"/>
    <x v="8"/>
    <x v="6"/>
    <x v="2"/>
    <x v="1"/>
    <n v="23.722983202928816"/>
  </r>
  <r>
    <x v="4"/>
    <x v="0"/>
    <x v="8"/>
    <x v="6"/>
    <x v="3"/>
    <x v="1"/>
    <n v="0.17149022257989044"/>
  </r>
  <r>
    <x v="4"/>
    <x v="0"/>
    <x v="8"/>
    <x v="7"/>
    <x v="0"/>
    <x v="1"/>
    <n v="6.9749455082382178E-5"/>
  </r>
  <r>
    <x v="4"/>
    <x v="0"/>
    <x v="8"/>
    <x v="7"/>
    <x v="1"/>
    <x v="1"/>
    <n v="6.524389922387866E-2"/>
  </r>
  <r>
    <x v="4"/>
    <x v="0"/>
    <x v="8"/>
    <x v="7"/>
    <x v="2"/>
    <x v="1"/>
    <n v="1.7860436421301875"/>
  </r>
  <r>
    <x v="4"/>
    <x v="0"/>
    <x v="8"/>
    <x v="7"/>
    <x v="3"/>
    <x v="1"/>
    <n v="3.7591900197618375E-3"/>
  </r>
  <r>
    <x v="4"/>
    <x v="0"/>
    <x v="8"/>
    <x v="7"/>
    <x v="5"/>
    <x v="1"/>
    <n v="7.6997676999999998"/>
  </r>
  <r>
    <x v="4"/>
    <x v="0"/>
    <x v="8"/>
    <x v="8"/>
    <x v="1"/>
    <x v="1"/>
    <n v="134.477"/>
  </r>
  <r>
    <x v="4"/>
    <x v="0"/>
    <x v="8"/>
    <x v="8"/>
    <x v="2"/>
    <x v="1"/>
    <n v="1.2678559866733257"/>
  </r>
  <r>
    <x v="4"/>
    <x v="0"/>
    <x v="8"/>
    <x v="8"/>
    <x v="3"/>
    <x v="1"/>
    <n v="0.5"/>
  </r>
  <r>
    <x v="4"/>
    <x v="0"/>
    <x v="8"/>
    <x v="8"/>
    <x v="4"/>
    <x v="1"/>
    <n v="8.5000000000000006E-2"/>
  </r>
  <r>
    <x v="4"/>
    <x v="0"/>
    <x v="8"/>
    <x v="8"/>
    <x v="5"/>
    <x v="1"/>
    <n v="0.23400000000000001"/>
  </r>
  <r>
    <x v="4"/>
    <x v="0"/>
    <x v="9"/>
    <x v="0"/>
    <x v="0"/>
    <x v="1"/>
    <n v="0.58599999999999997"/>
  </r>
  <r>
    <x v="4"/>
    <x v="0"/>
    <x v="9"/>
    <x v="0"/>
    <x v="1"/>
    <x v="1"/>
    <n v="1.2133593313189601"/>
  </r>
  <r>
    <x v="4"/>
    <x v="0"/>
    <x v="9"/>
    <x v="0"/>
    <x v="5"/>
    <x v="1"/>
    <n v="1.5831949980000002"/>
  </r>
  <r>
    <x v="4"/>
    <x v="0"/>
    <x v="9"/>
    <x v="1"/>
    <x v="0"/>
    <x v="1"/>
    <n v="9.0000000000000011E-3"/>
  </r>
  <r>
    <x v="4"/>
    <x v="0"/>
    <x v="9"/>
    <x v="1"/>
    <x v="1"/>
    <x v="1"/>
    <n v="38.489847175162318"/>
  </r>
  <r>
    <x v="4"/>
    <x v="0"/>
    <x v="9"/>
    <x v="1"/>
    <x v="2"/>
    <x v="1"/>
    <n v="20.254999999999999"/>
  </r>
  <r>
    <x v="4"/>
    <x v="0"/>
    <x v="9"/>
    <x v="1"/>
    <x v="3"/>
    <x v="1"/>
    <n v="0.63990000000000014"/>
  </r>
  <r>
    <x v="4"/>
    <x v="0"/>
    <x v="9"/>
    <x v="1"/>
    <x v="5"/>
    <x v="1"/>
    <n v="12.523"/>
  </r>
  <r>
    <x v="4"/>
    <x v="0"/>
    <x v="9"/>
    <x v="2"/>
    <x v="1"/>
    <x v="1"/>
    <n v="257.67059999999998"/>
  </r>
  <r>
    <x v="4"/>
    <x v="0"/>
    <x v="9"/>
    <x v="2"/>
    <x v="2"/>
    <x v="1"/>
    <n v="9.2070000000000007"/>
  </r>
  <r>
    <x v="4"/>
    <x v="0"/>
    <x v="9"/>
    <x v="2"/>
    <x v="3"/>
    <x v="1"/>
    <n v="1.8200000000000001E-2"/>
  </r>
  <r>
    <x v="4"/>
    <x v="0"/>
    <x v="9"/>
    <x v="2"/>
    <x v="4"/>
    <x v="1"/>
    <n v="0.22"/>
  </r>
  <r>
    <x v="4"/>
    <x v="0"/>
    <x v="9"/>
    <x v="2"/>
    <x v="5"/>
    <x v="1"/>
    <n v="46.6922"/>
  </r>
  <r>
    <x v="4"/>
    <x v="0"/>
    <x v="9"/>
    <x v="3"/>
    <x v="1"/>
    <x v="1"/>
    <n v="0.11131999999999999"/>
  </r>
  <r>
    <x v="4"/>
    <x v="0"/>
    <x v="9"/>
    <x v="3"/>
    <x v="2"/>
    <x v="1"/>
    <n v="1887.3880000000001"/>
  </r>
  <r>
    <x v="4"/>
    <x v="0"/>
    <x v="9"/>
    <x v="3"/>
    <x v="3"/>
    <x v="1"/>
    <n v="2.7799999999999999E-3"/>
  </r>
  <r>
    <x v="4"/>
    <x v="0"/>
    <x v="9"/>
    <x v="4"/>
    <x v="1"/>
    <x v="1"/>
    <n v="12.317371191082852"/>
  </r>
  <r>
    <x v="4"/>
    <x v="0"/>
    <x v="9"/>
    <x v="4"/>
    <x v="2"/>
    <x v="1"/>
    <n v="76.527476252531514"/>
  </r>
  <r>
    <x v="4"/>
    <x v="0"/>
    <x v="9"/>
    <x v="4"/>
    <x v="3"/>
    <x v="1"/>
    <n v="3.7893273948838652E-2"/>
  </r>
  <r>
    <x v="4"/>
    <x v="0"/>
    <x v="9"/>
    <x v="4"/>
    <x v="5"/>
    <x v="1"/>
    <n v="0.64040563701676689"/>
  </r>
  <r>
    <x v="4"/>
    <x v="0"/>
    <x v="9"/>
    <x v="5"/>
    <x v="0"/>
    <x v="1"/>
    <n v="2.5999999999999999E-2"/>
  </r>
  <r>
    <x v="4"/>
    <x v="0"/>
    <x v="9"/>
    <x v="5"/>
    <x v="1"/>
    <x v="1"/>
    <n v="0.14489385628301688"/>
  </r>
  <r>
    <x v="4"/>
    <x v="0"/>
    <x v="9"/>
    <x v="5"/>
    <x v="3"/>
    <x v="1"/>
    <n v="10.660906766747043"/>
  </r>
  <r>
    <x v="4"/>
    <x v="0"/>
    <x v="9"/>
    <x v="5"/>
    <x v="5"/>
    <x v="1"/>
    <n v="3.0574970499054408"/>
  </r>
  <r>
    <x v="4"/>
    <x v="0"/>
    <x v="9"/>
    <x v="6"/>
    <x v="1"/>
    <x v="1"/>
    <n v="4.6302813853403535"/>
  </r>
  <r>
    <x v="4"/>
    <x v="0"/>
    <x v="9"/>
    <x v="6"/>
    <x v="2"/>
    <x v="1"/>
    <n v="0.14042443803318441"/>
  </r>
  <r>
    <x v="4"/>
    <x v="0"/>
    <x v="9"/>
    <x v="6"/>
    <x v="3"/>
    <x v="1"/>
    <n v="8.3856501275334629"/>
  </r>
  <r>
    <x v="4"/>
    <x v="0"/>
    <x v="9"/>
    <x v="6"/>
    <x v="4"/>
    <x v="1"/>
    <n v="1.7000000000000001E-2"/>
  </r>
  <r>
    <x v="4"/>
    <x v="0"/>
    <x v="9"/>
    <x v="6"/>
    <x v="5"/>
    <x v="1"/>
    <n v="220.1896878668023"/>
  </r>
  <r>
    <x v="4"/>
    <x v="0"/>
    <x v="9"/>
    <x v="7"/>
    <x v="1"/>
    <x v="1"/>
    <n v="4.9230359549742264"/>
  </r>
  <r>
    <x v="4"/>
    <x v="0"/>
    <x v="9"/>
    <x v="7"/>
    <x v="2"/>
    <x v="1"/>
    <n v="21.502459859511717"/>
  </r>
  <r>
    <x v="4"/>
    <x v="0"/>
    <x v="9"/>
    <x v="7"/>
    <x v="5"/>
    <x v="1"/>
    <n v="202.42373501932383"/>
  </r>
  <r>
    <x v="4"/>
    <x v="0"/>
    <x v="9"/>
    <x v="8"/>
    <x v="1"/>
    <x v="1"/>
    <n v="245.976"/>
  </r>
  <r>
    <x v="4"/>
    <x v="0"/>
    <x v="9"/>
    <x v="8"/>
    <x v="4"/>
    <x v="1"/>
    <n v="8.3000000000000004E-2"/>
  </r>
  <r>
    <x v="4"/>
    <x v="0"/>
    <x v="9"/>
    <x v="8"/>
    <x v="5"/>
    <x v="1"/>
    <n v="2.4377968579225811"/>
  </r>
  <r>
    <x v="4"/>
    <x v="0"/>
    <x v="10"/>
    <x v="0"/>
    <x v="0"/>
    <x v="1"/>
    <n v="2E-3"/>
  </r>
  <r>
    <x v="4"/>
    <x v="0"/>
    <x v="10"/>
    <x v="0"/>
    <x v="0"/>
    <x v="0"/>
    <n v="206365.88999999998"/>
  </r>
  <r>
    <x v="4"/>
    <x v="0"/>
    <x v="10"/>
    <x v="0"/>
    <x v="1"/>
    <x v="1"/>
    <n v="150.58062704348546"/>
  </r>
  <r>
    <x v="4"/>
    <x v="0"/>
    <x v="10"/>
    <x v="0"/>
    <x v="5"/>
    <x v="1"/>
    <n v="44.668716015000008"/>
  </r>
  <r>
    <x v="4"/>
    <x v="0"/>
    <x v="10"/>
    <x v="1"/>
    <x v="0"/>
    <x v="1"/>
    <n v="12"/>
  </r>
  <r>
    <x v="4"/>
    <x v="0"/>
    <x v="10"/>
    <x v="1"/>
    <x v="1"/>
    <x v="1"/>
    <n v="0.58972588724007013"/>
  </r>
  <r>
    <x v="4"/>
    <x v="0"/>
    <x v="10"/>
    <x v="1"/>
    <x v="2"/>
    <x v="1"/>
    <n v="18.484000000000002"/>
  </r>
  <r>
    <x v="4"/>
    <x v="0"/>
    <x v="10"/>
    <x v="1"/>
    <x v="5"/>
    <x v="1"/>
    <n v="20.594000000000001"/>
  </r>
  <r>
    <x v="4"/>
    <x v="0"/>
    <x v="10"/>
    <x v="2"/>
    <x v="0"/>
    <x v="0"/>
    <n v="819.13"/>
  </r>
  <r>
    <x v="4"/>
    <x v="0"/>
    <x v="10"/>
    <x v="2"/>
    <x v="1"/>
    <x v="1"/>
    <n v="63.074000000000012"/>
  </r>
  <r>
    <x v="4"/>
    <x v="0"/>
    <x v="10"/>
    <x v="2"/>
    <x v="2"/>
    <x v="1"/>
    <n v="7.0039999999999996"/>
  </r>
  <r>
    <x v="4"/>
    <x v="0"/>
    <x v="10"/>
    <x v="2"/>
    <x v="3"/>
    <x v="1"/>
    <n v="4.9399999999999999E-2"/>
  </r>
  <r>
    <x v="4"/>
    <x v="0"/>
    <x v="10"/>
    <x v="2"/>
    <x v="5"/>
    <x v="1"/>
    <n v="24.833600000000001"/>
  </r>
  <r>
    <x v="4"/>
    <x v="0"/>
    <x v="10"/>
    <x v="3"/>
    <x v="0"/>
    <x v="0"/>
    <n v="156741.38"/>
  </r>
  <r>
    <x v="4"/>
    <x v="0"/>
    <x v="10"/>
    <x v="3"/>
    <x v="1"/>
    <x v="1"/>
    <n v="44.135959999999997"/>
  </r>
  <r>
    <x v="4"/>
    <x v="0"/>
    <x v="10"/>
    <x v="3"/>
    <x v="2"/>
    <x v="1"/>
    <n v="1200.144"/>
  </r>
  <r>
    <x v="4"/>
    <x v="0"/>
    <x v="10"/>
    <x v="3"/>
    <x v="3"/>
    <x v="1"/>
    <n v="1.9459999999999998E-2"/>
  </r>
  <r>
    <x v="4"/>
    <x v="0"/>
    <x v="10"/>
    <x v="3"/>
    <x v="5"/>
    <x v="1"/>
    <n v="1.4508000000000001"/>
  </r>
  <r>
    <x v="4"/>
    <x v="0"/>
    <x v="10"/>
    <x v="4"/>
    <x v="0"/>
    <x v="1"/>
    <n v="0.113"/>
  </r>
  <r>
    <x v="4"/>
    <x v="0"/>
    <x v="10"/>
    <x v="4"/>
    <x v="0"/>
    <x v="0"/>
    <n v="1196.2750000000001"/>
  </r>
  <r>
    <x v="4"/>
    <x v="0"/>
    <x v="10"/>
    <x v="4"/>
    <x v="1"/>
    <x v="1"/>
    <n v="4.1365988535206872"/>
  </r>
  <r>
    <x v="4"/>
    <x v="0"/>
    <x v="10"/>
    <x v="4"/>
    <x v="2"/>
    <x v="1"/>
    <n v="21.484434292558401"/>
  </r>
  <r>
    <x v="4"/>
    <x v="0"/>
    <x v="10"/>
    <x v="4"/>
    <x v="3"/>
    <x v="1"/>
    <n v="6.8896861725161202E-3"/>
  </r>
  <r>
    <x v="4"/>
    <x v="0"/>
    <x v="10"/>
    <x v="4"/>
    <x v="5"/>
    <x v="1"/>
    <n v="19.448424604775958"/>
  </r>
  <r>
    <x v="4"/>
    <x v="0"/>
    <x v="10"/>
    <x v="5"/>
    <x v="0"/>
    <x v="0"/>
    <n v="171103.685"/>
  </r>
  <r>
    <x v="4"/>
    <x v="0"/>
    <x v="10"/>
    <x v="5"/>
    <x v="1"/>
    <x v="1"/>
    <n v="0.23264026262957122"/>
  </r>
  <r>
    <x v="4"/>
    <x v="0"/>
    <x v="10"/>
    <x v="5"/>
    <x v="2"/>
    <x v="1"/>
    <n v="0.13885212678351372"/>
  </r>
  <r>
    <x v="4"/>
    <x v="0"/>
    <x v="10"/>
    <x v="5"/>
    <x v="3"/>
    <x v="1"/>
    <n v="0.3815296494059795"/>
  </r>
  <r>
    <x v="4"/>
    <x v="0"/>
    <x v="10"/>
    <x v="6"/>
    <x v="1"/>
    <x v="1"/>
    <n v="61.782584165607375"/>
  </r>
  <r>
    <x v="4"/>
    <x v="0"/>
    <x v="10"/>
    <x v="6"/>
    <x v="2"/>
    <x v="1"/>
    <n v="5.5042649468580072"/>
  </r>
  <r>
    <x v="4"/>
    <x v="0"/>
    <x v="10"/>
    <x v="6"/>
    <x v="3"/>
    <x v="1"/>
    <n v="0.29908539674098283"/>
  </r>
  <r>
    <x v="4"/>
    <x v="0"/>
    <x v="10"/>
    <x v="6"/>
    <x v="5"/>
    <x v="1"/>
    <n v="350.734754696214"/>
  </r>
  <r>
    <x v="4"/>
    <x v="0"/>
    <x v="10"/>
    <x v="7"/>
    <x v="1"/>
    <x v="1"/>
    <n v="28.102"/>
  </r>
  <r>
    <x v="4"/>
    <x v="0"/>
    <x v="10"/>
    <x v="7"/>
    <x v="2"/>
    <x v="1"/>
    <n v="0.57400000000000007"/>
  </r>
  <r>
    <x v="4"/>
    <x v="0"/>
    <x v="10"/>
    <x v="7"/>
    <x v="5"/>
    <x v="1"/>
    <n v="187.22298451316283"/>
  </r>
  <r>
    <x v="4"/>
    <x v="0"/>
    <x v="10"/>
    <x v="8"/>
    <x v="1"/>
    <x v="1"/>
    <n v="98.889500000000027"/>
  </r>
  <r>
    <x v="4"/>
    <x v="0"/>
    <x v="10"/>
    <x v="8"/>
    <x v="2"/>
    <x v="1"/>
    <n v="0.51937443263977512"/>
  </r>
  <r>
    <x v="4"/>
    <x v="0"/>
    <x v="10"/>
    <x v="8"/>
    <x v="3"/>
    <x v="1"/>
    <n v="0.11"/>
  </r>
  <r>
    <x v="4"/>
    <x v="0"/>
    <x v="10"/>
    <x v="8"/>
    <x v="4"/>
    <x v="1"/>
    <n v="2E-3"/>
  </r>
  <r>
    <x v="4"/>
    <x v="0"/>
    <x v="10"/>
    <x v="8"/>
    <x v="5"/>
    <x v="1"/>
    <n v="16.788"/>
  </r>
  <r>
    <x v="4"/>
    <x v="0"/>
    <x v="11"/>
    <x v="0"/>
    <x v="0"/>
    <x v="1"/>
    <n v="2E-3"/>
  </r>
  <r>
    <x v="4"/>
    <x v="0"/>
    <x v="11"/>
    <x v="0"/>
    <x v="0"/>
    <x v="0"/>
    <n v="251936.15999999997"/>
  </r>
  <r>
    <x v="4"/>
    <x v="0"/>
    <x v="11"/>
    <x v="0"/>
    <x v="1"/>
    <x v="1"/>
    <n v="394.48001560252357"/>
  </r>
  <r>
    <x v="4"/>
    <x v="0"/>
    <x v="11"/>
    <x v="0"/>
    <x v="5"/>
    <x v="1"/>
    <n v="179.36953125300002"/>
  </r>
  <r>
    <x v="4"/>
    <x v="0"/>
    <x v="11"/>
    <x v="1"/>
    <x v="0"/>
    <x v="1"/>
    <n v="17.027999999999999"/>
  </r>
  <r>
    <x v="4"/>
    <x v="0"/>
    <x v="11"/>
    <x v="1"/>
    <x v="1"/>
    <x v="1"/>
    <n v="54.072861043904425"/>
  </r>
  <r>
    <x v="4"/>
    <x v="0"/>
    <x v="11"/>
    <x v="1"/>
    <x v="2"/>
    <x v="1"/>
    <n v="13.225999999999999"/>
  </r>
  <r>
    <x v="4"/>
    <x v="0"/>
    <x v="11"/>
    <x v="1"/>
    <x v="5"/>
    <x v="1"/>
    <n v="118.27199999999999"/>
  </r>
  <r>
    <x v="4"/>
    <x v="0"/>
    <x v="11"/>
    <x v="2"/>
    <x v="0"/>
    <x v="0"/>
    <n v="42836.369999999995"/>
  </r>
  <r>
    <x v="4"/>
    <x v="0"/>
    <x v="11"/>
    <x v="2"/>
    <x v="1"/>
    <x v="1"/>
    <n v="215.84199999999998"/>
  </r>
  <r>
    <x v="4"/>
    <x v="0"/>
    <x v="11"/>
    <x v="2"/>
    <x v="2"/>
    <x v="1"/>
    <n v="11.804"/>
  </r>
  <r>
    <x v="4"/>
    <x v="0"/>
    <x v="11"/>
    <x v="2"/>
    <x v="3"/>
    <x v="1"/>
    <n v="7.8000000000000005E-3"/>
  </r>
  <r>
    <x v="4"/>
    <x v="0"/>
    <x v="11"/>
    <x v="2"/>
    <x v="5"/>
    <x v="1"/>
    <n v="68.175100000000015"/>
  </r>
  <r>
    <x v="4"/>
    <x v="0"/>
    <x v="11"/>
    <x v="3"/>
    <x v="0"/>
    <x v="1"/>
    <n v="1E-3"/>
  </r>
  <r>
    <x v="4"/>
    <x v="0"/>
    <x v="11"/>
    <x v="3"/>
    <x v="0"/>
    <x v="0"/>
    <n v="230754.26"/>
  </r>
  <r>
    <x v="4"/>
    <x v="0"/>
    <x v="11"/>
    <x v="3"/>
    <x v="1"/>
    <x v="1"/>
    <n v="392.25779999999997"/>
  </r>
  <r>
    <x v="4"/>
    <x v="0"/>
    <x v="11"/>
    <x v="3"/>
    <x v="2"/>
    <x v="1"/>
    <n v="192.15599999999998"/>
  </r>
  <r>
    <x v="4"/>
    <x v="0"/>
    <x v="11"/>
    <x v="3"/>
    <x v="5"/>
    <x v="1"/>
    <n v="13.915125"/>
  </r>
  <r>
    <x v="4"/>
    <x v="0"/>
    <x v="11"/>
    <x v="4"/>
    <x v="1"/>
    <x v="1"/>
    <n v="4.2154985591736711"/>
  </r>
  <r>
    <x v="4"/>
    <x v="0"/>
    <x v="11"/>
    <x v="4"/>
    <x v="2"/>
    <x v="1"/>
    <n v="0.71811524878972677"/>
  </r>
  <r>
    <x v="4"/>
    <x v="0"/>
    <x v="11"/>
    <x v="4"/>
    <x v="3"/>
    <x v="1"/>
    <n v="0.6258131606702142"/>
  </r>
  <r>
    <x v="4"/>
    <x v="0"/>
    <x v="11"/>
    <x v="4"/>
    <x v="5"/>
    <x v="1"/>
    <n v="55.459128165652011"/>
  </r>
  <r>
    <x v="4"/>
    <x v="0"/>
    <x v="11"/>
    <x v="5"/>
    <x v="0"/>
    <x v="1"/>
    <n v="0.28100000000000003"/>
  </r>
  <r>
    <x v="4"/>
    <x v="0"/>
    <x v="11"/>
    <x v="5"/>
    <x v="0"/>
    <x v="0"/>
    <n v="217381.07999999996"/>
  </r>
  <r>
    <x v="4"/>
    <x v="0"/>
    <x v="11"/>
    <x v="5"/>
    <x v="1"/>
    <x v="1"/>
    <n v="19.982316184893797"/>
  </r>
  <r>
    <x v="4"/>
    <x v="0"/>
    <x v="11"/>
    <x v="5"/>
    <x v="2"/>
    <x v="1"/>
    <n v="7.0436313832909405E-3"/>
  </r>
  <r>
    <x v="4"/>
    <x v="0"/>
    <x v="11"/>
    <x v="5"/>
    <x v="3"/>
    <x v="1"/>
    <n v="3.5151160295492111E-2"/>
  </r>
  <r>
    <x v="4"/>
    <x v="0"/>
    <x v="11"/>
    <x v="5"/>
    <x v="5"/>
    <x v="1"/>
    <n v="144.23101301350951"/>
  </r>
  <r>
    <x v="4"/>
    <x v="0"/>
    <x v="11"/>
    <x v="6"/>
    <x v="1"/>
    <x v="1"/>
    <n v="444.68530805546607"/>
  </r>
  <r>
    <x v="4"/>
    <x v="0"/>
    <x v="11"/>
    <x v="6"/>
    <x v="2"/>
    <x v="1"/>
    <n v="2.2589999999999999"/>
  </r>
  <r>
    <x v="4"/>
    <x v="0"/>
    <x v="11"/>
    <x v="6"/>
    <x v="3"/>
    <x v="1"/>
    <n v="1.7288849249660614"/>
  </r>
  <r>
    <x v="4"/>
    <x v="0"/>
    <x v="11"/>
    <x v="6"/>
    <x v="5"/>
    <x v="1"/>
    <n v="657.69659164999996"/>
  </r>
  <r>
    <x v="4"/>
    <x v="0"/>
    <x v="11"/>
    <x v="7"/>
    <x v="0"/>
    <x v="1"/>
    <n v="64.227999999999994"/>
  </r>
  <r>
    <x v="4"/>
    <x v="0"/>
    <x v="11"/>
    <x v="7"/>
    <x v="1"/>
    <x v="1"/>
    <n v="70"/>
  </r>
  <r>
    <x v="4"/>
    <x v="0"/>
    <x v="11"/>
    <x v="7"/>
    <x v="2"/>
    <x v="1"/>
    <n v="0.83540402245027434"/>
  </r>
  <r>
    <x v="4"/>
    <x v="0"/>
    <x v="11"/>
    <x v="7"/>
    <x v="5"/>
    <x v="1"/>
    <n v="416.58284669155285"/>
  </r>
  <r>
    <x v="4"/>
    <x v="0"/>
    <x v="11"/>
    <x v="8"/>
    <x v="1"/>
    <x v="1"/>
    <n v="70.608000000000004"/>
  </r>
  <r>
    <x v="4"/>
    <x v="0"/>
    <x v="11"/>
    <x v="8"/>
    <x v="2"/>
    <x v="1"/>
    <n v="2.8119012882023946"/>
  </r>
  <r>
    <x v="4"/>
    <x v="0"/>
    <x v="11"/>
    <x v="8"/>
    <x v="4"/>
    <x v="1"/>
    <n v="2.7E-2"/>
  </r>
  <r>
    <x v="4"/>
    <x v="0"/>
    <x v="11"/>
    <x v="8"/>
    <x v="5"/>
    <x v="1"/>
    <n v="63.566000000000003"/>
  </r>
  <r>
    <x v="5"/>
    <x v="0"/>
    <x v="0"/>
    <x v="0"/>
    <x v="1"/>
    <x v="1"/>
    <n v="595.33611459272413"/>
  </r>
  <r>
    <x v="5"/>
    <x v="0"/>
    <x v="0"/>
    <x v="0"/>
    <x v="2"/>
    <x v="1"/>
    <n v="357.24788719999992"/>
  </r>
  <r>
    <x v="5"/>
    <x v="0"/>
    <x v="0"/>
    <x v="0"/>
    <x v="3"/>
    <x v="1"/>
    <n v="175.85057699999999"/>
  </r>
  <r>
    <x v="5"/>
    <x v="0"/>
    <x v="0"/>
    <x v="0"/>
    <x v="5"/>
    <x v="1"/>
    <n v="4.7700030600000005"/>
  </r>
  <r>
    <x v="5"/>
    <x v="0"/>
    <x v="0"/>
    <x v="1"/>
    <x v="1"/>
    <x v="1"/>
    <n v="138.50882768102031"/>
  </r>
  <r>
    <x v="5"/>
    <x v="0"/>
    <x v="0"/>
    <x v="1"/>
    <x v="2"/>
    <x v="1"/>
    <n v="477.41397499999999"/>
  </r>
  <r>
    <x v="5"/>
    <x v="0"/>
    <x v="0"/>
    <x v="1"/>
    <x v="5"/>
    <x v="1"/>
    <n v="7.5187349999999995"/>
  </r>
  <r>
    <x v="5"/>
    <x v="0"/>
    <x v="0"/>
    <x v="2"/>
    <x v="1"/>
    <x v="1"/>
    <n v="1853.0537977500003"/>
  </r>
  <r>
    <x v="5"/>
    <x v="0"/>
    <x v="0"/>
    <x v="2"/>
    <x v="2"/>
    <x v="1"/>
    <n v="735.70617375000006"/>
  </r>
  <r>
    <x v="5"/>
    <x v="0"/>
    <x v="0"/>
    <x v="2"/>
    <x v="3"/>
    <x v="1"/>
    <n v="33.462000000000003"/>
  </r>
  <r>
    <x v="5"/>
    <x v="0"/>
    <x v="0"/>
    <x v="2"/>
    <x v="4"/>
    <x v="1"/>
    <n v="0.15840000000000001"/>
  </r>
  <r>
    <x v="5"/>
    <x v="0"/>
    <x v="0"/>
    <x v="2"/>
    <x v="5"/>
    <x v="1"/>
    <n v="5.1172717500000005"/>
  </r>
  <r>
    <x v="5"/>
    <x v="0"/>
    <x v="0"/>
    <x v="3"/>
    <x v="0"/>
    <x v="1"/>
    <n v="0.02"/>
  </r>
  <r>
    <x v="5"/>
    <x v="0"/>
    <x v="0"/>
    <x v="3"/>
    <x v="1"/>
    <x v="1"/>
    <n v="400.07112000000001"/>
  </r>
  <r>
    <x v="5"/>
    <x v="0"/>
    <x v="0"/>
    <x v="3"/>
    <x v="2"/>
    <x v="1"/>
    <n v="6258.74"/>
  </r>
  <r>
    <x v="5"/>
    <x v="0"/>
    <x v="0"/>
    <x v="3"/>
    <x v="3"/>
    <x v="1"/>
    <n v="8.3399999999999988E-2"/>
  </r>
  <r>
    <x v="5"/>
    <x v="0"/>
    <x v="0"/>
    <x v="3"/>
    <x v="4"/>
    <x v="1"/>
    <n v="0.64775499999999997"/>
  </r>
  <r>
    <x v="5"/>
    <x v="0"/>
    <x v="0"/>
    <x v="3"/>
    <x v="5"/>
    <x v="1"/>
    <n v="4.3808350000000003"/>
  </r>
  <r>
    <x v="5"/>
    <x v="0"/>
    <x v="0"/>
    <x v="4"/>
    <x v="0"/>
    <x v="1"/>
    <n v="8.1000000000000003E-2"/>
  </r>
  <r>
    <x v="5"/>
    <x v="0"/>
    <x v="0"/>
    <x v="4"/>
    <x v="1"/>
    <x v="1"/>
    <n v="1895.8175988796461"/>
  </r>
  <r>
    <x v="5"/>
    <x v="0"/>
    <x v="0"/>
    <x v="4"/>
    <x v="2"/>
    <x v="1"/>
    <n v="1946.6364166495705"/>
  </r>
  <r>
    <x v="5"/>
    <x v="0"/>
    <x v="0"/>
    <x v="4"/>
    <x v="5"/>
    <x v="1"/>
    <n v="2.8147894115360965"/>
  </r>
  <r>
    <x v="5"/>
    <x v="0"/>
    <x v="0"/>
    <x v="5"/>
    <x v="1"/>
    <x v="1"/>
    <n v="34.28668672099338"/>
  </r>
  <r>
    <x v="5"/>
    <x v="0"/>
    <x v="0"/>
    <x v="5"/>
    <x v="2"/>
    <x v="1"/>
    <n v="711.20292089744521"/>
  </r>
  <r>
    <x v="5"/>
    <x v="0"/>
    <x v="0"/>
    <x v="5"/>
    <x v="3"/>
    <x v="1"/>
    <n v="3.1440000000000001"/>
  </r>
  <r>
    <x v="5"/>
    <x v="0"/>
    <x v="0"/>
    <x v="5"/>
    <x v="5"/>
    <x v="1"/>
    <n v="12.919222363160854"/>
  </r>
  <r>
    <x v="5"/>
    <x v="0"/>
    <x v="0"/>
    <x v="6"/>
    <x v="1"/>
    <x v="1"/>
    <n v="106.00636320474572"/>
  </r>
  <r>
    <x v="5"/>
    <x v="0"/>
    <x v="0"/>
    <x v="6"/>
    <x v="2"/>
    <x v="1"/>
    <n v="231.27859070277128"/>
  </r>
  <r>
    <x v="5"/>
    <x v="0"/>
    <x v="0"/>
    <x v="6"/>
    <x v="3"/>
    <x v="1"/>
    <n v="14.857909997059899"/>
  </r>
  <r>
    <x v="5"/>
    <x v="0"/>
    <x v="0"/>
    <x v="6"/>
    <x v="5"/>
    <x v="1"/>
    <n v="2.1293771264030967"/>
  </r>
  <r>
    <x v="5"/>
    <x v="0"/>
    <x v="0"/>
    <x v="7"/>
    <x v="0"/>
    <x v="1"/>
    <n v="2.27741339707102E-3"/>
  </r>
  <r>
    <x v="5"/>
    <x v="0"/>
    <x v="0"/>
    <x v="7"/>
    <x v="1"/>
    <x v="1"/>
    <n v="593.65882116220405"/>
  </r>
  <r>
    <x v="5"/>
    <x v="0"/>
    <x v="0"/>
    <x v="7"/>
    <x v="2"/>
    <x v="1"/>
    <n v="205.95600112767059"/>
  </r>
  <r>
    <x v="5"/>
    <x v="0"/>
    <x v="0"/>
    <x v="7"/>
    <x v="3"/>
    <x v="1"/>
    <n v="17.1226105382155"/>
  </r>
  <r>
    <x v="5"/>
    <x v="0"/>
    <x v="0"/>
    <x v="7"/>
    <x v="5"/>
    <x v="1"/>
    <n v="3.5356210308760057"/>
  </r>
  <r>
    <x v="5"/>
    <x v="0"/>
    <x v="0"/>
    <x v="8"/>
    <x v="1"/>
    <x v="1"/>
    <n v="1006.3167508717258"/>
  </r>
  <r>
    <x v="5"/>
    <x v="0"/>
    <x v="0"/>
    <x v="8"/>
    <x v="2"/>
    <x v="1"/>
    <n v="947.37471980167015"/>
  </r>
  <r>
    <x v="5"/>
    <x v="0"/>
    <x v="0"/>
    <x v="8"/>
    <x v="3"/>
    <x v="1"/>
    <n v="106.11387093387971"/>
  </r>
  <r>
    <x v="5"/>
    <x v="0"/>
    <x v="0"/>
    <x v="8"/>
    <x v="5"/>
    <x v="1"/>
    <n v="3.7457833428250971"/>
  </r>
  <r>
    <x v="5"/>
    <x v="0"/>
    <x v="1"/>
    <x v="0"/>
    <x v="1"/>
    <x v="1"/>
    <n v="982.48005847687796"/>
  </r>
  <r>
    <x v="5"/>
    <x v="0"/>
    <x v="1"/>
    <x v="0"/>
    <x v="2"/>
    <x v="1"/>
    <n v="300.62874879999998"/>
  </r>
  <r>
    <x v="5"/>
    <x v="0"/>
    <x v="1"/>
    <x v="0"/>
    <x v="3"/>
    <x v="1"/>
    <n v="115.22227700000001"/>
  </r>
  <r>
    <x v="5"/>
    <x v="0"/>
    <x v="1"/>
    <x v="0"/>
    <x v="5"/>
    <x v="1"/>
    <n v="17.433845900000005"/>
  </r>
  <r>
    <x v="5"/>
    <x v="0"/>
    <x v="1"/>
    <x v="1"/>
    <x v="0"/>
    <x v="1"/>
    <n v="4.1000000000000002E-2"/>
  </r>
  <r>
    <x v="5"/>
    <x v="0"/>
    <x v="1"/>
    <x v="1"/>
    <x v="1"/>
    <x v="1"/>
    <n v="1689.3961724117512"/>
  </r>
  <r>
    <x v="5"/>
    <x v="0"/>
    <x v="1"/>
    <x v="1"/>
    <x v="2"/>
    <x v="1"/>
    <n v="260.78495500000002"/>
  </r>
  <r>
    <x v="5"/>
    <x v="0"/>
    <x v="1"/>
    <x v="1"/>
    <x v="3"/>
    <x v="1"/>
    <n v="4.9769700000000006"/>
  </r>
  <r>
    <x v="5"/>
    <x v="0"/>
    <x v="1"/>
    <x v="1"/>
    <x v="5"/>
    <x v="1"/>
    <n v="3.6690150000000004"/>
  </r>
  <r>
    <x v="5"/>
    <x v="0"/>
    <x v="1"/>
    <x v="2"/>
    <x v="1"/>
    <x v="1"/>
    <n v="626.09857000000011"/>
  </r>
  <r>
    <x v="5"/>
    <x v="0"/>
    <x v="1"/>
    <x v="2"/>
    <x v="2"/>
    <x v="1"/>
    <n v="906.82595387499998"/>
  </r>
  <r>
    <x v="5"/>
    <x v="0"/>
    <x v="1"/>
    <x v="2"/>
    <x v="3"/>
    <x v="1"/>
    <n v="75.624533499999998"/>
  </r>
  <r>
    <x v="5"/>
    <x v="0"/>
    <x v="1"/>
    <x v="2"/>
    <x v="4"/>
    <x v="1"/>
    <n v="0.21450000000000002"/>
  </r>
  <r>
    <x v="5"/>
    <x v="0"/>
    <x v="1"/>
    <x v="2"/>
    <x v="5"/>
    <x v="1"/>
    <n v="6.3036657500000004"/>
  </r>
  <r>
    <x v="5"/>
    <x v="0"/>
    <x v="1"/>
    <x v="3"/>
    <x v="0"/>
    <x v="1"/>
    <n v="0.255"/>
  </r>
  <r>
    <x v="5"/>
    <x v="0"/>
    <x v="1"/>
    <x v="3"/>
    <x v="1"/>
    <x v="1"/>
    <n v="1367.30378"/>
  </r>
  <r>
    <x v="5"/>
    <x v="0"/>
    <x v="1"/>
    <x v="3"/>
    <x v="2"/>
    <x v="1"/>
    <n v="3313.070999999999"/>
  </r>
  <r>
    <x v="5"/>
    <x v="0"/>
    <x v="1"/>
    <x v="3"/>
    <x v="3"/>
    <x v="1"/>
    <n v="35.608699999999999"/>
  </r>
  <r>
    <x v="5"/>
    <x v="0"/>
    <x v="1"/>
    <x v="3"/>
    <x v="5"/>
    <x v="1"/>
    <n v="6.8270000000000008"/>
  </r>
  <r>
    <x v="5"/>
    <x v="0"/>
    <x v="1"/>
    <x v="4"/>
    <x v="0"/>
    <x v="1"/>
    <n v="8.3000000000000004E-2"/>
  </r>
  <r>
    <x v="5"/>
    <x v="0"/>
    <x v="1"/>
    <x v="4"/>
    <x v="1"/>
    <x v="1"/>
    <n v="1119.3630394149031"/>
  </r>
  <r>
    <x v="5"/>
    <x v="0"/>
    <x v="1"/>
    <x v="4"/>
    <x v="2"/>
    <x v="1"/>
    <n v="933.91838356598953"/>
  </r>
  <r>
    <x v="5"/>
    <x v="0"/>
    <x v="1"/>
    <x v="4"/>
    <x v="3"/>
    <x v="1"/>
    <n v="10.428156205750536"/>
  </r>
  <r>
    <x v="5"/>
    <x v="0"/>
    <x v="1"/>
    <x v="4"/>
    <x v="4"/>
    <x v="1"/>
    <n v="1.5375865471222008"/>
  </r>
  <r>
    <x v="5"/>
    <x v="0"/>
    <x v="1"/>
    <x v="4"/>
    <x v="5"/>
    <x v="1"/>
    <n v="12.00649019226827"/>
  </r>
  <r>
    <x v="5"/>
    <x v="0"/>
    <x v="1"/>
    <x v="5"/>
    <x v="1"/>
    <x v="1"/>
    <n v="316.28567045159491"/>
  </r>
  <r>
    <x v="5"/>
    <x v="0"/>
    <x v="1"/>
    <x v="5"/>
    <x v="2"/>
    <x v="1"/>
    <n v="195.62951498174982"/>
  </r>
  <r>
    <x v="5"/>
    <x v="0"/>
    <x v="1"/>
    <x v="5"/>
    <x v="3"/>
    <x v="1"/>
    <n v="9.7218292139527076"/>
  </r>
  <r>
    <x v="5"/>
    <x v="0"/>
    <x v="1"/>
    <x v="5"/>
    <x v="5"/>
    <x v="1"/>
    <n v="10.883377890528683"/>
  </r>
  <r>
    <x v="5"/>
    <x v="0"/>
    <x v="1"/>
    <x v="6"/>
    <x v="1"/>
    <x v="1"/>
    <n v="419.08709670332075"/>
  </r>
  <r>
    <x v="5"/>
    <x v="0"/>
    <x v="1"/>
    <x v="6"/>
    <x v="2"/>
    <x v="1"/>
    <n v="923.00910914365761"/>
  </r>
  <r>
    <x v="5"/>
    <x v="0"/>
    <x v="1"/>
    <x v="6"/>
    <x v="3"/>
    <x v="1"/>
    <n v="15.769988275411897"/>
  </r>
  <r>
    <x v="5"/>
    <x v="0"/>
    <x v="1"/>
    <x v="6"/>
    <x v="5"/>
    <x v="1"/>
    <n v="1.7630526540859339"/>
  </r>
  <r>
    <x v="5"/>
    <x v="0"/>
    <x v="1"/>
    <x v="7"/>
    <x v="0"/>
    <x v="1"/>
    <n v="2.8899283664435673E-4"/>
  </r>
  <r>
    <x v="5"/>
    <x v="0"/>
    <x v="1"/>
    <x v="7"/>
    <x v="1"/>
    <x v="1"/>
    <n v="1576.6110825678031"/>
  </r>
  <r>
    <x v="5"/>
    <x v="0"/>
    <x v="1"/>
    <x v="7"/>
    <x v="2"/>
    <x v="1"/>
    <n v="196.51416061456555"/>
  </r>
  <r>
    <x v="5"/>
    <x v="0"/>
    <x v="1"/>
    <x v="7"/>
    <x v="3"/>
    <x v="1"/>
    <n v="24.803818781446765"/>
  </r>
  <r>
    <x v="5"/>
    <x v="0"/>
    <x v="1"/>
    <x v="7"/>
    <x v="4"/>
    <x v="1"/>
    <n v="0.13006092652513615"/>
  </r>
  <r>
    <x v="5"/>
    <x v="0"/>
    <x v="1"/>
    <x v="7"/>
    <x v="5"/>
    <x v="1"/>
    <n v="11.291434027813615"/>
  </r>
  <r>
    <x v="5"/>
    <x v="0"/>
    <x v="1"/>
    <x v="8"/>
    <x v="1"/>
    <x v="1"/>
    <n v="1264.4157684809375"/>
  </r>
  <r>
    <x v="5"/>
    <x v="0"/>
    <x v="1"/>
    <x v="8"/>
    <x v="2"/>
    <x v="1"/>
    <n v="3214.7429495200877"/>
  </r>
  <r>
    <x v="5"/>
    <x v="0"/>
    <x v="1"/>
    <x v="8"/>
    <x v="3"/>
    <x v="1"/>
    <n v="32.944977279788205"/>
  </r>
  <r>
    <x v="5"/>
    <x v="0"/>
    <x v="1"/>
    <x v="8"/>
    <x v="5"/>
    <x v="1"/>
    <n v="3.5171307821141222"/>
  </r>
  <r>
    <x v="5"/>
    <x v="0"/>
    <x v="2"/>
    <x v="0"/>
    <x v="1"/>
    <x v="1"/>
    <n v="79.096780997915658"/>
  </r>
  <r>
    <x v="5"/>
    <x v="0"/>
    <x v="2"/>
    <x v="0"/>
    <x v="2"/>
    <x v="1"/>
    <n v="272.76816499999995"/>
  </r>
  <r>
    <x v="5"/>
    <x v="0"/>
    <x v="2"/>
    <x v="0"/>
    <x v="3"/>
    <x v="1"/>
    <n v="8.8905200000000004"/>
  </r>
  <r>
    <x v="5"/>
    <x v="0"/>
    <x v="2"/>
    <x v="0"/>
    <x v="5"/>
    <x v="1"/>
    <n v="2.6605869360000005"/>
  </r>
  <r>
    <x v="5"/>
    <x v="0"/>
    <x v="2"/>
    <x v="1"/>
    <x v="1"/>
    <x v="1"/>
    <n v="777.73636536226741"/>
  </r>
  <r>
    <x v="5"/>
    <x v="0"/>
    <x v="2"/>
    <x v="1"/>
    <x v="2"/>
    <x v="1"/>
    <n v="339.30489999999998"/>
  </r>
  <r>
    <x v="5"/>
    <x v="0"/>
    <x v="2"/>
    <x v="1"/>
    <x v="3"/>
    <x v="1"/>
    <n v="2.0205449999999998"/>
  </r>
  <r>
    <x v="5"/>
    <x v="0"/>
    <x v="2"/>
    <x v="1"/>
    <x v="5"/>
    <x v="1"/>
    <n v="2.2786749999999998"/>
  </r>
  <r>
    <x v="5"/>
    <x v="0"/>
    <x v="2"/>
    <x v="2"/>
    <x v="1"/>
    <x v="1"/>
    <n v="969.22527024999999"/>
  </r>
  <r>
    <x v="5"/>
    <x v="0"/>
    <x v="2"/>
    <x v="2"/>
    <x v="2"/>
    <x v="1"/>
    <n v="408.69852250000002"/>
  </r>
  <r>
    <x v="5"/>
    <x v="0"/>
    <x v="2"/>
    <x v="2"/>
    <x v="3"/>
    <x v="1"/>
    <n v="1353.4990722499999"/>
  </r>
  <r>
    <x v="5"/>
    <x v="0"/>
    <x v="2"/>
    <x v="2"/>
    <x v="5"/>
    <x v="1"/>
    <n v="0.51100875000000001"/>
  </r>
  <r>
    <x v="5"/>
    <x v="0"/>
    <x v="2"/>
    <x v="3"/>
    <x v="0"/>
    <x v="1"/>
    <n v="0.16200000000000001"/>
  </r>
  <r>
    <x v="5"/>
    <x v="0"/>
    <x v="2"/>
    <x v="3"/>
    <x v="1"/>
    <x v="1"/>
    <n v="6285.1654000000008"/>
  </r>
  <r>
    <x v="5"/>
    <x v="0"/>
    <x v="2"/>
    <x v="3"/>
    <x v="2"/>
    <x v="1"/>
    <n v="217.17700000000002"/>
  </r>
  <r>
    <x v="5"/>
    <x v="0"/>
    <x v="2"/>
    <x v="3"/>
    <x v="3"/>
    <x v="1"/>
    <n v="11.72"/>
  </r>
  <r>
    <x v="5"/>
    <x v="0"/>
    <x v="2"/>
    <x v="3"/>
    <x v="5"/>
    <x v="1"/>
    <n v="7.8171499999999998"/>
  </r>
  <r>
    <x v="5"/>
    <x v="0"/>
    <x v="2"/>
    <x v="4"/>
    <x v="0"/>
    <x v="1"/>
    <n v="2.5999999999999999E-2"/>
  </r>
  <r>
    <x v="5"/>
    <x v="0"/>
    <x v="2"/>
    <x v="4"/>
    <x v="1"/>
    <x v="1"/>
    <n v="253.49102837666558"/>
  </r>
  <r>
    <x v="5"/>
    <x v="0"/>
    <x v="2"/>
    <x v="4"/>
    <x v="2"/>
    <x v="1"/>
    <n v="160.34752975834704"/>
  </r>
  <r>
    <x v="5"/>
    <x v="0"/>
    <x v="2"/>
    <x v="4"/>
    <x v="3"/>
    <x v="1"/>
    <n v="7.6180000000000003"/>
  </r>
  <r>
    <x v="5"/>
    <x v="0"/>
    <x v="2"/>
    <x v="4"/>
    <x v="4"/>
    <x v="1"/>
    <n v="1.0250576980814672"/>
  </r>
  <r>
    <x v="5"/>
    <x v="0"/>
    <x v="2"/>
    <x v="4"/>
    <x v="5"/>
    <x v="1"/>
    <n v="4.993666273061943"/>
  </r>
  <r>
    <x v="5"/>
    <x v="0"/>
    <x v="2"/>
    <x v="5"/>
    <x v="0"/>
    <x v="1"/>
    <n v="8.9999999999999993E-3"/>
  </r>
  <r>
    <x v="5"/>
    <x v="0"/>
    <x v="2"/>
    <x v="5"/>
    <x v="1"/>
    <x v="1"/>
    <n v="25.375425651326466"/>
  </r>
  <r>
    <x v="5"/>
    <x v="0"/>
    <x v="2"/>
    <x v="5"/>
    <x v="2"/>
    <x v="1"/>
    <n v="182.75867815778292"/>
  </r>
  <r>
    <x v="5"/>
    <x v="0"/>
    <x v="2"/>
    <x v="5"/>
    <x v="3"/>
    <x v="1"/>
    <n v="7.1846436193451746"/>
  </r>
  <r>
    <x v="5"/>
    <x v="0"/>
    <x v="2"/>
    <x v="5"/>
    <x v="4"/>
    <x v="1"/>
    <n v="1"/>
  </r>
  <r>
    <x v="5"/>
    <x v="0"/>
    <x v="2"/>
    <x v="5"/>
    <x v="5"/>
    <x v="1"/>
    <n v="1.463698255391187"/>
  </r>
  <r>
    <x v="5"/>
    <x v="0"/>
    <x v="2"/>
    <x v="6"/>
    <x v="0"/>
    <x v="1"/>
    <n v="114.869"/>
  </r>
  <r>
    <x v="5"/>
    <x v="0"/>
    <x v="2"/>
    <x v="6"/>
    <x v="1"/>
    <x v="1"/>
    <n v="5030.0777308823535"/>
  </r>
  <r>
    <x v="5"/>
    <x v="0"/>
    <x v="2"/>
    <x v="6"/>
    <x v="2"/>
    <x v="1"/>
    <n v="371.45830499778288"/>
  </r>
  <r>
    <x v="5"/>
    <x v="0"/>
    <x v="2"/>
    <x v="6"/>
    <x v="3"/>
    <x v="1"/>
    <n v="76.704462400377764"/>
  </r>
  <r>
    <x v="5"/>
    <x v="0"/>
    <x v="2"/>
    <x v="6"/>
    <x v="4"/>
    <x v="1"/>
    <n v="1.010753546710605E-3"/>
  </r>
  <r>
    <x v="5"/>
    <x v="0"/>
    <x v="2"/>
    <x v="6"/>
    <x v="5"/>
    <x v="1"/>
    <n v="8.2832127316520641"/>
  </r>
  <r>
    <x v="5"/>
    <x v="0"/>
    <x v="2"/>
    <x v="7"/>
    <x v="1"/>
    <x v="1"/>
    <n v="4701.7548726201048"/>
  </r>
  <r>
    <x v="5"/>
    <x v="0"/>
    <x v="2"/>
    <x v="7"/>
    <x v="2"/>
    <x v="1"/>
    <n v="280.34808690775162"/>
  </r>
  <r>
    <x v="5"/>
    <x v="0"/>
    <x v="2"/>
    <x v="7"/>
    <x v="3"/>
    <x v="1"/>
    <n v="39.219394855523277"/>
  </r>
  <r>
    <x v="5"/>
    <x v="0"/>
    <x v="2"/>
    <x v="7"/>
    <x v="5"/>
    <x v="1"/>
    <n v="12.842025226331646"/>
  </r>
  <r>
    <x v="5"/>
    <x v="0"/>
    <x v="2"/>
    <x v="8"/>
    <x v="1"/>
    <x v="1"/>
    <n v="3845.1524106506358"/>
  </r>
  <r>
    <x v="5"/>
    <x v="0"/>
    <x v="2"/>
    <x v="8"/>
    <x v="2"/>
    <x v="1"/>
    <n v="2068.6846234574618"/>
  </r>
  <r>
    <x v="5"/>
    <x v="0"/>
    <x v="2"/>
    <x v="8"/>
    <x v="3"/>
    <x v="1"/>
    <n v="34.247500857974664"/>
  </r>
  <r>
    <x v="5"/>
    <x v="0"/>
    <x v="2"/>
    <x v="8"/>
    <x v="5"/>
    <x v="1"/>
    <n v="9.9350911163188051"/>
  </r>
  <r>
    <x v="5"/>
    <x v="0"/>
    <x v="3"/>
    <x v="0"/>
    <x v="1"/>
    <x v="1"/>
    <n v="15.532400000000001"/>
  </r>
  <r>
    <x v="5"/>
    <x v="0"/>
    <x v="3"/>
    <x v="0"/>
    <x v="2"/>
    <x v="1"/>
    <n v="91.671205000000015"/>
  </r>
  <r>
    <x v="5"/>
    <x v="0"/>
    <x v="3"/>
    <x v="0"/>
    <x v="3"/>
    <x v="1"/>
    <n v="26.544483000000003"/>
  </r>
  <r>
    <x v="5"/>
    <x v="0"/>
    <x v="3"/>
    <x v="0"/>
    <x v="5"/>
    <x v="1"/>
    <n v="0.19386061200000004"/>
  </r>
  <r>
    <x v="5"/>
    <x v="0"/>
    <x v="3"/>
    <x v="1"/>
    <x v="1"/>
    <x v="1"/>
    <n v="57.241150990956029"/>
  </r>
  <r>
    <x v="5"/>
    <x v="0"/>
    <x v="3"/>
    <x v="1"/>
    <x v="2"/>
    <x v="1"/>
    <n v="81.09087000000001"/>
  </r>
  <r>
    <x v="5"/>
    <x v="0"/>
    <x v="3"/>
    <x v="2"/>
    <x v="1"/>
    <x v="1"/>
    <n v="439.21427100000005"/>
  </r>
  <r>
    <x v="5"/>
    <x v="0"/>
    <x v="3"/>
    <x v="2"/>
    <x v="2"/>
    <x v="1"/>
    <n v="105.51941350000001"/>
  </r>
  <r>
    <x v="5"/>
    <x v="0"/>
    <x v="3"/>
    <x v="2"/>
    <x v="3"/>
    <x v="1"/>
    <n v="0.27040000000000003"/>
  </r>
  <r>
    <x v="5"/>
    <x v="0"/>
    <x v="3"/>
    <x v="2"/>
    <x v="4"/>
    <x v="1"/>
    <n v="4.4000000000000003E-3"/>
  </r>
  <r>
    <x v="5"/>
    <x v="0"/>
    <x v="3"/>
    <x v="2"/>
    <x v="5"/>
    <x v="1"/>
    <n v="6.4599999999999991E-2"/>
  </r>
  <r>
    <x v="5"/>
    <x v="0"/>
    <x v="3"/>
    <x v="3"/>
    <x v="0"/>
    <x v="1"/>
    <n v="4.3999999999999997E-2"/>
  </r>
  <r>
    <x v="5"/>
    <x v="0"/>
    <x v="3"/>
    <x v="3"/>
    <x v="1"/>
    <x v="1"/>
    <n v="3888.9060462549996"/>
  </r>
  <r>
    <x v="5"/>
    <x v="0"/>
    <x v="3"/>
    <x v="3"/>
    <x v="2"/>
    <x v="1"/>
    <n v="549.40499999999997"/>
  </r>
  <r>
    <x v="5"/>
    <x v="0"/>
    <x v="3"/>
    <x v="3"/>
    <x v="5"/>
    <x v="1"/>
    <n v="8.6908499999999993"/>
  </r>
  <r>
    <x v="5"/>
    <x v="0"/>
    <x v="3"/>
    <x v="4"/>
    <x v="0"/>
    <x v="1"/>
    <n v="3.7999999999999999E-2"/>
  </r>
  <r>
    <x v="5"/>
    <x v="0"/>
    <x v="3"/>
    <x v="4"/>
    <x v="1"/>
    <x v="1"/>
    <n v="1104.0123772280169"/>
  </r>
  <r>
    <x v="5"/>
    <x v="0"/>
    <x v="3"/>
    <x v="4"/>
    <x v="2"/>
    <x v="1"/>
    <n v="1275.8258701252487"/>
  </r>
  <r>
    <x v="5"/>
    <x v="0"/>
    <x v="3"/>
    <x v="4"/>
    <x v="3"/>
    <x v="1"/>
    <n v="0.17224215431290299"/>
  </r>
  <r>
    <x v="5"/>
    <x v="0"/>
    <x v="3"/>
    <x v="4"/>
    <x v="4"/>
    <x v="1"/>
    <n v="0.82004615846517381"/>
  </r>
  <r>
    <x v="5"/>
    <x v="0"/>
    <x v="3"/>
    <x v="4"/>
    <x v="5"/>
    <x v="1"/>
    <n v="0.3842433822100601"/>
  </r>
  <r>
    <x v="5"/>
    <x v="0"/>
    <x v="3"/>
    <x v="5"/>
    <x v="1"/>
    <x v="1"/>
    <n v="28.692400302774953"/>
  </r>
  <r>
    <x v="5"/>
    <x v="0"/>
    <x v="3"/>
    <x v="5"/>
    <x v="2"/>
    <x v="1"/>
    <n v="90.104292545523435"/>
  </r>
  <r>
    <x v="5"/>
    <x v="0"/>
    <x v="3"/>
    <x v="5"/>
    <x v="3"/>
    <x v="1"/>
    <n v="0.14899999999999999"/>
  </r>
  <r>
    <x v="5"/>
    <x v="0"/>
    <x v="3"/>
    <x v="5"/>
    <x v="4"/>
    <x v="1"/>
    <n v="0.5"/>
  </r>
  <r>
    <x v="5"/>
    <x v="0"/>
    <x v="3"/>
    <x v="6"/>
    <x v="1"/>
    <x v="1"/>
    <n v="5526.8819871051528"/>
  </r>
  <r>
    <x v="5"/>
    <x v="0"/>
    <x v="3"/>
    <x v="6"/>
    <x v="2"/>
    <x v="1"/>
    <n v="25.9"/>
  </r>
  <r>
    <x v="5"/>
    <x v="0"/>
    <x v="3"/>
    <x v="6"/>
    <x v="3"/>
    <x v="1"/>
    <n v="122.04"/>
  </r>
  <r>
    <x v="5"/>
    <x v="0"/>
    <x v="3"/>
    <x v="6"/>
    <x v="5"/>
    <x v="1"/>
    <n v="13.338651246320524"/>
  </r>
  <r>
    <x v="5"/>
    <x v="0"/>
    <x v="3"/>
    <x v="7"/>
    <x v="1"/>
    <x v="1"/>
    <n v="416.57206040721911"/>
  </r>
  <r>
    <x v="5"/>
    <x v="0"/>
    <x v="3"/>
    <x v="7"/>
    <x v="2"/>
    <x v="1"/>
    <n v="413.77989416400465"/>
  </r>
  <r>
    <x v="5"/>
    <x v="0"/>
    <x v="3"/>
    <x v="7"/>
    <x v="5"/>
    <x v="1"/>
    <n v="0.67962352371362467"/>
  </r>
  <r>
    <x v="5"/>
    <x v="0"/>
    <x v="3"/>
    <x v="8"/>
    <x v="1"/>
    <x v="1"/>
    <n v="572.92275700000005"/>
  </r>
  <r>
    <x v="5"/>
    <x v="0"/>
    <x v="3"/>
    <x v="8"/>
    <x v="2"/>
    <x v="1"/>
    <n v="1046.7180693517805"/>
  </r>
  <r>
    <x v="5"/>
    <x v="0"/>
    <x v="3"/>
    <x v="8"/>
    <x v="5"/>
    <x v="1"/>
    <n v="3.151750284889876"/>
  </r>
  <r>
    <x v="5"/>
    <x v="0"/>
    <x v="4"/>
    <x v="0"/>
    <x v="1"/>
    <x v="1"/>
    <n v="104.5613861369817"/>
  </r>
  <r>
    <x v="5"/>
    <x v="0"/>
    <x v="4"/>
    <x v="0"/>
    <x v="2"/>
    <x v="1"/>
    <n v="182.96813240000003"/>
  </r>
  <r>
    <x v="5"/>
    <x v="0"/>
    <x v="4"/>
    <x v="1"/>
    <x v="0"/>
    <x v="1"/>
    <n v="0.33"/>
  </r>
  <r>
    <x v="5"/>
    <x v="0"/>
    <x v="4"/>
    <x v="1"/>
    <x v="1"/>
    <x v="1"/>
    <n v="86.616937191417492"/>
  </r>
  <r>
    <x v="5"/>
    <x v="0"/>
    <x v="4"/>
    <x v="1"/>
    <x v="2"/>
    <x v="1"/>
    <n v="191.44535000000002"/>
  </r>
  <r>
    <x v="5"/>
    <x v="0"/>
    <x v="4"/>
    <x v="2"/>
    <x v="1"/>
    <x v="1"/>
    <n v="319.69300000000004"/>
  </r>
  <r>
    <x v="5"/>
    <x v="0"/>
    <x v="4"/>
    <x v="2"/>
    <x v="2"/>
    <x v="1"/>
    <n v="207.99004400000004"/>
  </r>
  <r>
    <x v="5"/>
    <x v="0"/>
    <x v="4"/>
    <x v="3"/>
    <x v="0"/>
    <x v="1"/>
    <n v="6.3E-2"/>
  </r>
  <r>
    <x v="5"/>
    <x v="0"/>
    <x v="4"/>
    <x v="3"/>
    <x v="1"/>
    <x v="1"/>
    <n v="1583.164"/>
  </r>
  <r>
    <x v="5"/>
    <x v="0"/>
    <x v="4"/>
    <x v="3"/>
    <x v="2"/>
    <x v="1"/>
    <n v="658.63988982000001"/>
  </r>
  <r>
    <x v="5"/>
    <x v="0"/>
    <x v="4"/>
    <x v="3"/>
    <x v="5"/>
    <x v="1"/>
    <n v="1.2555000000000001"/>
  </r>
  <r>
    <x v="5"/>
    <x v="0"/>
    <x v="4"/>
    <x v="4"/>
    <x v="0"/>
    <x v="1"/>
    <n v="0.14300000000000002"/>
  </r>
  <r>
    <x v="5"/>
    <x v="0"/>
    <x v="4"/>
    <x v="4"/>
    <x v="1"/>
    <x v="1"/>
    <n v="374.20777824827275"/>
  </r>
  <r>
    <x v="5"/>
    <x v="0"/>
    <x v="4"/>
    <x v="4"/>
    <x v="2"/>
    <x v="1"/>
    <n v="321.69566535370359"/>
  </r>
  <r>
    <x v="5"/>
    <x v="0"/>
    <x v="4"/>
    <x v="4"/>
    <x v="4"/>
    <x v="1"/>
    <n v="0.30751730942444017"/>
  </r>
  <r>
    <x v="5"/>
    <x v="0"/>
    <x v="4"/>
    <x v="5"/>
    <x v="1"/>
    <x v="1"/>
    <n v="743.30777748315643"/>
  </r>
  <r>
    <x v="5"/>
    <x v="0"/>
    <x v="4"/>
    <x v="5"/>
    <x v="2"/>
    <x v="1"/>
    <n v="617.14201014406092"/>
  </r>
  <r>
    <x v="5"/>
    <x v="0"/>
    <x v="4"/>
    <x v="5"/>
    <x v="3"/>
    <x v="1"/>
    <n v="1.5901309738778793"/>
  </r>
  <r>
    <x v="5"/>
    <x v="0"/>
    <x v="4"/>
    <x v="5"/>
    <x v="4"/>
    <x v="1"/>
    <n v="2.8"/>
  </r>
  <r>
    <x v="5"/>
    <x v="0"/>
    <x v="4"/>
    <x v="6"/>
    <x v="1"/>
    <x v="1"/>
    <n v="582.47911209487779"/>
  </r>
  <r>
    <x v="5"/>
    <x v="0"/>
    <x v="4"/>
    <x v="6"/>
    <x v="2"/>
    <x v="1"/>
    <n v="5.4220000000000006"/>
  </r>
  <r>
    <x v="5"/>
    <x v="0"/>
    <x v="4"/>
    <x v="6"/>
    <x v="3"/>
    <x v="1"/>
    <n v="8.5999999999999993E-2"/>
  </r>
  <r>
    <x v="5"/>
    <x v="0"/>
    <x v="4"/>
    <x v="6"/>
    <x v="5"/>
    <x v="1"/>
    <n v="0.28153950547418649"/>
  </r>
  <r>
    <x v="5"/>
    <x v="0"/>
    <x v="4"/>
    <x v="7"/>
    <x v="1"/>
    <x v="1"/>
    <n v="188.81225845406581"/>
  </r>
  <r>
    <x v="5"/>
    <x v="0"/>
    <x v="4"/>
    <x v="7"/>
    <x v="2"/>
    <x v="1"/>
    <n v="223.30099999999999"/>
  </r>
  <r>
    <x v="5"/>
    <x v="0"/>
    <x v="4"/>
    <x v="7"/>
    <x v="5"/>
    <x v="1"/>
    <n v="0.30575190294496657"/>
  </r>
  <r>
    <x v="5"/>
    <x v="0"/>
    <x v="4"/>
    <x v="8"/>
    <x v="1"/>
    <x v="1"/>
    <n v="246.52733132121443"/>
  </r>
  <r>
    <x v="5"/>
    <x v="0"/>
    <x v="4"/>
    <x v="8"/>
    <x v="2"/>
    <x v="1"/>
    <n v="40.177850479744222"/>
  </r>
  <r>
    <x v="5"/>
    <x v="0"/>
    <x v="4"/>
    <x v="8"/>
    <x v="3"/>
    <x v="1"/>
    <n v="7.1986999999999997"/>
  </r>
  <r>
    <x v="5"/>
    <x v="0"/>
    <x v="4"/>
    <x v="8"/>
    <x v="5"/>
    <x v="1"/>
    <n v="1.3861367677879373"/>
  </r>
  <r>
    <x v="5"/>
    <x v="0"/>
    <x v="5"/>
    <x v="0"/>
    <x v="1"/>
    <x v="1"/>
    <n v="63.646073440638773"/>
  </r>
  <r>
    <x v="5"/>
    <x v="0"/>
    <x v="5"/>
    <x v="0"/>
    <x v="2"/>
    <x v="1"/>
    <n v="120.5615"/>
  </r>
  <r>
    <x v="5"/>
    <x v="0"/>
    <x v="5"/>
    <x v="1"/>
    <x v="1"/>
    <x v="1"/>
    <n v="161.53158137707538"/>
  </r>
  <r>
    <x v="5"/>
    <x v="0"/>
    <x v="5"/>
    <x v="1"/>
    <x v="2"/>
    <x v="1"/>
    <n v="323.114575"/>
  </r>
  <r>
    <x v="5"/>
    <x v="0"/>
    <x v="5"/>
    <x v="2"/>
    <x v="1"/>
    <x v="1"/>
    <n v="5821.19630375"/>
  </r>
  <r>
    <x v="5"/>
    <x v="0"/>
    <x v="5"/>
    <x v="2"/>
    <x v="2"/>
    <x v="1"/>
    <n v="258.54405374999999"/>
  </r>
  <r>
    <x v="5"/>
    <x v="0"/>
    <x v="5"/>
    <x v="2"/>
    <x v="5"/>
    <x v="1"/>
    <n v="0.11729999999999999"/>
  </r>
  <r>
    <x v="5"/>
    <x v="0"/>
    <x v="5"/>
    <x v="3"/>
    <x v="0"/>
    <x v="1"/>
    <n v="4.3999999999999997E-2"/>
  </r>
  <r>
    <x v="5"/>
    <x v="0"/>
    <x v="5"/>
    <x v="3"/>
    <x v="1"/>
    <x v="1"/>
    <n v="41.14378"/>
  </r>
  <r>
    <x v="5"/>
    <x v="0"/>
    <x v="5"/>
    <x v="3"/>
    <x v="2"/>
    <x v="1"/>
    <n v="814.87874364375"/>
  </r>
  <r>
    <x v="5"/>
    <x v="0"/>
    <x v="5"/>
    <x v="3"/>
    <x v="3"/>
    <x v="1"/>
    <n v="47.954999999999998"/>
  </r>
  <r>
    <x v="5"/>
    <x v="0"/>
    <x v="5"/>
    <x v="3"/>
    <x v="5"/>
    <x v="1"/>
    <n v="0.14926500000000001"/>
  </r>
  <r>
    <x v="5"/>
    <x v="0"/>
    <x v="5"/>
    <x v="4"/>
    <x v="1"/>
    <x v="1"/>
    <n v="387.82350030575384"/>
  </r>
  <r>
    <x v="5"/>
    <x v="0"/>
    <x v="5"/>
    <x v="4"/>
    <x v="2"/>
    <x v="1"/>
    <n v="302.05934036173022"/>
  </r>
  <r>
    <x v="5"/>
    <x v="0"/>
    <x v="5"/>
    <x v="4"/>
    <x v="3"/>
    <x v="1"/>
    <n v="48.081345622009636"/>
  </r>
  <r>
    <x v="5"/>
    <x v="0"/>
    <x v="5"/>
    <x v="4"/>
    <x v="4"/>
    <x v="1"/>
    <n v="0.20501153961629345"/>
  </r>
  <r>
    <x v="5"/>
    <x v="0"/>
    <x v="5"/>
    <x v="5"/>
    <x v="0"/>
    <x v="1"/>
    <n v="4.0000000000000001E-3"/>
  </r>
  <r>
    <x v="5"/>
    <x v="0"/>
    <x v="5"/>
    <x v="5"/>
    <x v="1"/>
    <x v="1"/>
    <n v="20.354137802082647"/>
  </r>
  <r>
    <x v="5"/>
    <x v="0"/>
    <x v="5"/>
    <x v="5"/>
    <x v="2"/>
    <x v="1"/>
    <n v="473.0504485388339"/>
  </r>
  <r>
    <x v="5"/>
    <x v="0"/>
    <x v="5"/>
    <x v="5"/>
    <x v="3"/>
    <x v="1"/>
    <n v="3.6394510205661422E-3"/>
  </r>
  <r>
    <x v="5"/>
    <x v="0"/>
    <x v="5"/>
    <x v="6"/>
    <x v="0"/>
    <x v="1"/>
    <n v="244.62899999999999"/>
  </r>
  <r>
    <x v="5"/>
    <x v="0"/>
    <x v="5"/>
    <x v="6"/>
    <x v="1"/>
    <x v="1"/>
    <n v="157.72188236312564"/>
  </r>
  <r>
    <x v="5"/>
    <x v="0"/>
    <x v="5"/>
    <x v="6"/>
    <x v="2"/>
    <x v="1"/>
    <n v="111.94880682813825"/>
  </r>
  <r>
    <x v="5"/>
    <x v="0"/>
    <x v="5"/>
    <x v="6"/>
    <x v="3"/>
    <x v="1"/>
    <n v="20.442340142212274"/>
  </r>
  <r>
    <x v="5"/>
    <x v="0"/>
    <x v="5"/>
    <x v="7"/>
    <x v="1"/>
    <x v="1"/>
    <n v="106.20966261622918"/>
  </r>
  <r>
    <x v="5"/>
    <x v="0"/>
    <x v="5"/>
    <x v="7"/>
    <x v="2"/>
    <x v="1"/>
    <n v="117.44850577449779"/>
  </r>
  <r>
    <x v="5"/>
    <x v="0"/>
    <x v="5"/>
    <x v="7"/>
    <x v="3"/>
    <x v="1"/>
    <n v="4.3705779827645594"/>
  </r>
  <r>
    <x v="5"/>
    <x v="0"/>
    <x v="5"/>
    <x v="7"/>
    <x v="5"/>
    <x v="1"/>
    <n v="0.30901463036527471"/>
  </r>
  <r>
    <x v="5"/>
    <x v="0"/>
    <x v="5"/>
    <x v="8"/>
    <x v="1"/>
    <x v="1"/>
    <n v="19.033169692374184"/>
  </r>
  <r>
    <x v="5"/>
    <x v="0"/>
    <x v="5"/>
    <x v="8"/>
    <x v="2"/>
    <x v="1"/>
    <n v="140.48851841550282"/>
  </r>
  <r>
    <x v="5"/>
    <x v="0"/>
    <x v="5"/>
    <x v="8"/>
    <x v="3"/>
    <x v="1"/>
    <n v="86.983091671610339"/>
  </r>
  <r>
    <x v="5"/>
    <x v="0"/>
    <x v="6"/>
    <x v="0"/>
    <x v="2"/>
    <x v="1"/>
    <n v="50.034599999999998"/>
  </r>
  <r>
    <x v="5"/>
    <x v="0"/>
    <x v="6"/>
    <x v="1"/>
    <x v="1"/>
    <x v="1"/>
    <n v="61.724137529510173"/>
  </r>
  <r>
    <x v="5"/>
    <x v="0"/>
    <x v="6"/>
    <x v="1"/>
    <x v="2"/>
    <x v="1"/>
    <n v="201.5"/>
  </r>
  <r>
    <x v="5"/>
    <x v="0"/>
    <x v="6"/>
    <x v="2"/>
    <x v="1"/>
    <x v="1"/>
    <n v="192.18540000000002"/>
  </r>
  <r>
    <x v="5"/>
    <x v="0"/>
    <x v="6"/>
    <x v="2"/>
    <x v="2"/>
    <x v="1"/>
    <n v="482.04599999999999"/>
  </r>
  <r>
    <x v="5"/>
    <x v="0"/>
    <x v="6"/>
    <x v="2"/>
    <x v="3"/>
    <x v="1"/>
    <n v="0.19240000000000002"/>
  </r>
  <r>
    <x v="5"/>
    <x v="0"/>
    <x v="6"/>
    <x v="3"/>
    <x v="0"/>
    <x v="1"/>
    <n v="0.02"/>
  </r>
  <r>
    <x v="5"/>
    <x v="0"/>
    <x v="6"/>
    <x v="3"/>
    <x v="1"/>
    <x v="1"/>
    <n v="399.75979999999998"/>
  </r>
  <r>
    <x v="5"/>
    <x v="0"/>
    <x v="6"/>
    <x v="3"/>
    <x v="2"/>
    <x v="1"/>
    <n v="1116.7669999999998"/>
  </r>
  <r>
    <x v="5"/>
    <x v="0"/>
    <x v="6"/>
    <x v="4"/>
    <x v="1"/>
    <x v="1"/>
    <n v="142.69349908937656"/>
  </r>
  <r>
    <x v="5"/>
    <x v="0"/>
    <x v="6"/>
    <x v="4"/>
    <x v="2"/>
    <x v="1"/>
    <n v="88.839709750959216"/>
  </r>
  <r>
    <x v="5"/>
    <x v="0"/>
    <x v="6"/>
    <x v="4"/>
    <x v="3"/>
    <x v="1"/>
    <n v="10.334529258774179"/>
  </r>
  <r>
    <x v="5"/>
    <x v="0"/>
    <x v="6"/>
    <x v="5"/>
    <x v="0"/>
    <x v="1"/>
    <n v="0.27600000000000002"/>
  </r>
  <r>
    <x v="5"/>
    <x v="0"/>
    <x v="6"/>
    <x v="5"/>
    <x v="1"/>
    <x v="1"/>
    <n v="40.276173378004785"/>
  </r>
  <r>
    <x v="5"/>
    <x v="0"/>
    <x v="6"/>
    <x v="5"/>
    <x v="2"/>
    <x v="1"/>
    <n v="287.69603215708315"/>
  </r>
  <r>
    <x v="5"/>
    <x v="0"/>
    <x v="6"/>
    <x v="5"/>
    <x v="3"/>
    <x v="1"/>
    <n v="1.4999999999999999E-2"/>
  </r>
  <r>
    <x v="5"/>
    <x v="0"/>
    <x v="6"/>
    <x v="6"/>
    <x v="0"/>
    <x v="1"/>
    <n v="89.028999999999996"/>
  </r>
  <r>
    <x v="5"/>
    <x v="0"/>
    <x v="6"/>
    <x v="6"/>
    <x v="2"/>
    <x v="1"/>
    <n v="104.89638735258221"/>
  </r>
  <r>
    <x v="5"/>
    <x v="0"/>
    <x v="6"/>
    <x v="6"/>
    <x v="3"/>
    <x v="1"/>
    <n v="37.00921475895332"/>
  </r>
  <r>
    <x v="5"/>
    <x v="0"/>
    <x v="6"/>
    <x v="7"/>
    <x v="1"/>
    <x v="1"/>
    <n v="328.03171736042407"/>
  </r>
  <r>
    <x v="5"/>
    <x v="0"/>
    <x v="6"/>
    <x v="7"/>
    <x v="2"/>
    <x v="1"/>
    <n v="48.038000972203726"/>
  </r>
  <r>
    <x v="5"/>
    <x v="0"/>
    <x v="6"/>
    <x v="7"/>
    <x v="3"/>
    <x v="1"/>
    <n v="52.619130455340859"/>
  </r>
  <r>
    <x v="5"/>
    <x v="0"/>
    <x v="6"/>
    <x v="7"/>
    <x v="4"/>
    <x v="1"/>
    <n v="0.78600000000000003"/>
  </r>
  <r>
    <x v="5"/>
    <x v="0"/>
    <x v="6"/>
    <x v="8"/>
    <x v="1"/>
    <x v="1"/>
    <n v="14.962999999999999"/>
  </r>
  <r>
    <x v="5"/>
    <x v="0"/>
    <x v="6"/>
    <x v="8"/>
    <x v="2"/>
    <x v="1"/>
    <n v="74.142064022214768"/>
  </r>
  <r>
    <x v="5"/>
    <x v="0"/>
    <x v="6"/>
    <x v="8"/>
    <x v="3"/>
    <x v="1"/>
    <n v="12.995793827734662"/>
  </r>
  <r>
    <x v="5"/>
    <x v="0"/>
    <x v="7"/>
    <x v="0"/>
    <x v="1"/>
    <x v="1"/>
    <n v="6.4243387305899938E-3"/>
  </r>
  <r>
    <x v="5"/>
    <x v="0"/>
    <x v="7"/>
    <x v="0"/>
    <x v="2"/>
    <x v="1"/>
    <n v="125.8446"/>
  </r>
  <r>
    <x v="5"/>
    <x v="0"/>
    <x v="7"/>
    <x v="1"/>
    <x v="1"/>
    <x v="1"/>
    <n v="190.22828876833933"/>
  </r>
  <r>
    <x v="5"/>
    <x v="0"/>
    <x v="7"/>
    <x v="1"/>
    <x v="2"/>
    <x v="1"/>
    <n v="152.67500000000001"/>
  </r>
  <r>
    <x v="5"/>
    <x v="0"/>
    <x v="7"/>
    <x v="2"/>
    <x v="1"/>
    <x v="1"/>
    <n v="117.42720000000001"/>
  </r>
  <r>
    <x v="5"/>
    <x v="0"/>
    <x v="7"/>
    <x v="2"/>
    <x v="2"/>
    <x v="1"/>
    <n v="61.381999999999998"/>
  </r>
  <r>
    <x v="5"/>
    <x v="0"/>
    <x v="7"/>
    <x v="2"/>
    <x v="3"/>
    <x v="1"/>
    <n v="1.7056000000000002"/>
  </r>
  <r>
    <x v="5"/>
    <x v="0"/>
    <x v="7"/>
    <x v="2"/>
    <x v="5"/>
    <x v="1"/>
    <n v="0.54569999999999996"/>
  </r>
  <r>
    <x v="5"/>
    <x v="0"/>
    <x v="7"/>
    <x v="3"/>
    <x v="0"/>
    <x v="1"/>
    <n v="0.16500000000000001"/>
  </r>
  <r>
    <x v="5"/>
    <x v="0"/>
    <x v="7"/>
    <x v="3"/>
    <x v="1"/>
    <x v="1"/>
    <n v="758.81762000000003"/>
  </r>
  <r>
    <x v="5"/>
    <x v="0"/>
    <x v="7"/>
    <x v="3"/>
    <x v="2"/>
    <x v="1"/>
    <n v="3279.2000000000003"/>
  </r>
  <r>
    <x v="5"/>
    <x v="0"/>
    <x v="7"/>
    <x v="3"/>
    <x v="3"/>
    <x v="1"/>
    <n v="63.85"/>
  </r>
  <r>
    <x v="5"/>
    <x v="0"/>
    <x v="7"/>
    <x v="4"/>
    <x v="1"/>
    <x v="1"/>
    <n v="580.48536150710504"/>
  </r>
  <r>
    <x v="5"/>
    <x v="0"/>
    <x v="7"/>
    <x v="4"/>
    <x v="2"/>
    <x v="1"/>
    <n v="34.456032030343358"/>
  </r>
  <r>
    <x v="5"/>
    <x v="0"/>
    <x v="7"/>
    <x v="4"/>
    <x v="3"/>
    <x v="1"/>
    <n v="0.20100000000000001"/>
  </r>
  <r>
    <x v="5"/>
    <x v="0"/>
    <x v="7"/>
    <x v="5"/>
    <x v="0"/>
    <x v="1"/>
    <n v="590.24800000000005"/>
  </r>
  <r>
    <x v="5"/>
    <x v="0"/>
    <x v="7"/>
    <x v="5"/>
    <x v="1"/>
    <x v="1"/>
    <n v="36.241151109770598"/>
  </r>
  <r>
    <x v="5"/>
    <x v="0"/>
    <x v="7"/>
    <x v="5"/>
    <x v="2"/>
    <x v="1"/>
    <n v="100.13905142958131"/>
  </r>
  <r>
    <x v="5"/>
    <x v="0"/>
    <x v="7"/>
    <x v="5"/>
    <x v="3"/>
    <x v="1"/>
    <n v="9.4659999999999993"/>
  </r>
  <r>
    <x v="5"/>
    <x v="0"/>
    <x v="7"/>
    <x v="6"/>
    <x v="2"/>
    <x v="1"/>
    <n v="69.60227442006277"/>
  </r>
  <r>
    <x v="5"/>
    <x v="0"/>
    <x v="7"/>
    <x v="6"/>
    <x v="3"/>
    <x v="1"/>
    <n v="664.23444203305075"/>
  </r>
  <r>
    <x v="5"/>
    <x v="0"/>
    <x v="7"/>
    <x v="7"/>
    <x v="0"/>
    <x v="1"/>
    <n v="9.581158036725883E-5"/>
  </r>
  <r>
    <x v="5"/>
    <x v="0"/>
    <x v="7"/>
    <x v="7"/>
    <x v="1"/>
    <x v="1"/>
    <n v="143.5539984842701"/>
  </r>
  <r>
    <x v="5"/>
    <x v="0"/>
    <x v="7"/>
    <x v="7"/>
    <x v="2"/>
    <x v="1"/>
    <n v="67.257785930738407"/>
  </r>
  <r>
    <x v="5"/>
    <x v="0"/>
    <x v="7"/>
    <x v="7"/>
    <x v="3"/>
    <x v="1"/>
    <n v="14.240832057531195"/>
  </r>
  <r>
    <x v="5"/>
    <x v="0"/>
    <x v="7"/>
    <x v="8"/>
    <x v="0"/>
    <x v="1"/>
    <n v="51.984999999999999"/>
  </r>
  <r>
    <x v="5"/>
    <x v="0"/>
    <x v="7"/>
    <x v="8"/>
    <x v="1"/>
    <x v="1"/>
    <n v="22.506"/>
  </r>
  <r>
    <x v="5"/>
    <x v="0"/>
    <x v="7"/>
    <x v="8"/>
    <x v="2"/>
    <x v="1"/>
    <n v="77.594107499851347"/>
  </r>
  <r>
    <x v="5"/>
    <x v="0"/>
    <x v="7"/>
    <x v="8"/>
    <x v="3"/>
    <x v="1"/>
    <n v="0.6547380404348806"/>
  </r>
  <r>
    <x v="5"/>
    <x v="0"/>
    <x v="8"/>
    <x v="0"/>
    <x v="1"/>
    <x v="1"/>
    <n v="2.2231187054827837"/>
  </r>
  <r>
    <x v="5"/>
    <x v="0"/>
    <x v="8"/>
    <x v="1"/>
    <x v="1"/>
    <x v="1"/>
    <n v="162.14429889398895"/>
  </r>
  <r>
    <x v="5"/>
    <x v="0"/>
    <x v="8"/>
    <x v="1"/>
    <x v="2"/>
    <x v="1"/>
    <n v="16.5"/>
  </r>
  <r>
    <x v="5"/>
    <x v="0"/>
    <x v="8"/>
    <x v="2"/>
    <x v="1"/>
    <x v="1"/>
    <n v="3750.7536000000005"/>
  </r>
  <r>
    <x v="5"/>
    <x v="0"/>
    <x v="8"/>
    <x v="2"/>
    <x v="2"/>
    <x v="1"/>
    <n v="290.80599999999998"/>
  </r>
  <r>
    <x v="5"/>
    <x v="0"/>
    <x v="8"/>
    <x v="2"/>
    <x v="3"/>
    <x v="1"/>
    <n v="8.0678000000000001"/>
  </r>
  <r>
    <x v="5"/>
    <x v="0"/>
    <x v="8"/>
    <x v="3"/>
    <x v="0"/>
    <x v="1"/>
    <n v="5.5E-2"/>
  </r>
  <r>
    <x v="5"/>
    <x v="0"/>
    <x v="8"/>
    <x v="3"/>
    <x v="1"/>
    <x v="1"/>
    <n v="2065.7322400000003"/>
  </r>
  <r>
    <x v="5"/>
    <x v="0"/>
    <x v="8"/>
    <x v="3"/>
    <x v="2"/>
    <x v="1"/>
    <n v="142.26900000000001"/>
  </r>
  <r>
    <x v="5"/>
    <x v="0"/>
    <x v="8"/>
    <x v="3"/>
    <x v="3"/>
    <x v="1"/>
    <n v="24.401119999999999"/>
  </r>
  <r>
    <x v="5"/>
    <x v="0"/>
    <x v="8"/>
    <x v="4"/>
    <x v="1"/>
    <x v="1"/>
    <n v="45.865526034731275"/>
  </r>
  <r>
    <x v="5"/>
    <x v="0"/>
    <x v="8"/>
    <x v="4"/>
    <x v="2"/>
    <x v="1"/>
    <n v="19.521908584119259"/>
  </r>
  <r>
    <x v="5"/>
    <x v="0"/>
    <x v="8"/>
    <x v="4"/>
    <x v="3"/>
    <x v="1"/>
    <n v="1.72242154312903"/>
  </r>
  <r>
    <x v="5"/>
    <x v="0"/>
    <x v="8"/>
    <x v="5"/>
    <x v="0"/>
    <x v="1"/>
    <n v="0.10999999999999999"/>
  </r>
  <r>
    <x v="5"/>
    <x v="0"/>
    <x v="8"/>
    <x v="5"/>
    <x v="2"/>
    <x v="1"/>
    <n v="58.120467397223187"/>
  </r>
  <r>
    <x v="5"/>
    <x v="0"/>
    <x v="8"/>
    <x v="6"/>
    <x v="1"/>
    <x v="1"/>
    <n v="0.65368672920858983"/>
  </r>
  <r>
    <x v="5"/>
    <x v="0"/>
    <x v="8"/>
    <x v="6"/>
    <x v="2"/>
    <x v="1"/>
    <n v="52.274042215271848"/>
  </r>
  <r>
    <x v="5"/>
    <x v="0"/>
    <x v="8"/>
    <x v="6"/>
    <x v="3"/>
    <x v="1"/>
    <n v="3.625947032973857"/>
  </r>
  <r>
    <x v="5"/>
    <x v="0"/>
    <x v="8"/>
    <x v="7"/>
    <x v="0"/>
    <x v="1"/>
    <n v="1.0794558524654385E-4"/>
  </r>
  <r>
    <x v="5"/>
    <x v="0"/>
    <x v="8"/>
    <x v="7"/>
    <x v="1"/>
    <x v="1"/>
    <n v="259.13185263226211"/>
  </r>
  <r>
    <x v="5"/>
    <x v="0"/>
    <x v="8"/>
    <x v="7"/>
    <x v="2"/>
    <x v="1"/>
    <n v="130.68442914956813"/>
  </r>
  <r>
    <x v="5"/>
    <x v="0"/>
    <x v="8"/>
    <x v="7"/>
    <x v="3"/>
    <x v="1"/>
    <n v="48.139949285758462"/>
  </r>
  <r>
    <x v="5"/>
    <x v="0"/>
    <x v="8"/>
    <x v="8"/>
    <x v="0"/>
    <x v="1"/>
    <n v="143.708"/>
  </r>
  <r>
    <x v="5"/>
    <x v="0"/>
    <x v="8"/>
    <x v="8"/>
    <x v="1"/>
    <x v="1"/>
    <n v="46.047000000000004"/>
  </r>
  <r>
    <x v="5"/>
    <x v="0"/>
    <x v="8"/>
    <x v="8"/>
    <x v="2"/>
    <x v="1"/>
    <n v="81.594701973352045"/>
  </r>
  <r>
    <x v="5"/>
    <x v="0"/>
    <x v="8"/>
    <x v="8"/>
    <x v="3"/>
    <x v="1"/>
    <n v="13.624853738422289"/>
  </r>
  <r>
    <x v="5"/>
    <x v="0"/>
    <x v="8"/>
    <x v="8"/>
    <x v="5"/>
    <x v="1"/>
    <n v="0.01"/>
  </r>
  <r>
    <x v="5"/>
    <x v="0"/>
    <x v="9"/>
    <x v="0"/>
    <x v="1"/>
    <x v="1"/>
    <n v="3.6400779939568806"/>
  </r>
  <r>
    <x v="5"/>
    <x v="0"/>
    <x v="9"/>
    <x v="0"/>
    <x v="2"/>
    <x v="1"/>
    <n v="3.25983"/>
  </r>
  <r>
    <x v="5"/>
    <x v="0"/>
    <x v="9"/>
    <x v="1"/>
    <x v="1"/>
    <x v="1"/>
    <n v="480.49773768827816"/>
  </r>
  <r>
    <x v="5"/>
    <x v="0"/>
    <x v="9"/>
    <x v="1"/>
    <x v="2"/>
    <x v="1"/>
    <n v="169.92499999999998"/>
  </r>
  <r>
    <x v="5"/>
    <x v="0"/>
    <x v="9"/>
    <x v="1"/>
    <x v="3"/>
    <x v="1"/>
    <n v="312.84000000000003"/>
  </r>
  <r>
    <x v="5"/>
    <x v="0"/>
    <x v="9"/>
    <x v="2"/>
    <x v="1"/>
    <x v="1"/>
    <n v="2766.7134000000001"/>
  </r>
  <r>
    <x v="5"/>
    <x v="0"/>
    <x v="9"/>
    <x v="2"/>
    <x v="2"/>
    <x v="1"/>
    <n v="958.72299999999996"/>
  </r>
  <r>
    <x v="5"/>
    <x v="0"/>
    <x v="9"/>
    <x v="2"/>
    <x v="3"/>
    <x v="1"/>
    <n v="1.1752"/>
  </r>
  <r>
    <x v="5"/>
    <x v="0"/>
    <x v="9"/>
    <x v="2"/>
    <x v="5"/>
    <x v="1"/>
    <n v="1.8699999999999998E-2"/>
  </r>
  <r>
    <x v="5"/>
    <x v="0"/>
    <x v="9"/>
    <x v="3"/>
    <x v="0"/>
    <x v="1"/>
    <n v="0.01"/>
  </r>
  <r>
    <x v="5"/>
    <x v="0"/>
    <x v="9"/>
    <x v="3"/>
    <x v="1"/>
    <x v="1"/>
    <n v="89.26169999999999"/>
  </r>
  <r>
    <x v="5"/>
    <x v="0"/>
    <x v="9"/>
    <x v="3"/>
    <x v="2"/>
    <x v="1"/>
    <n v="757.60500000000002"/>
  </r>
  <r>
    <x v="5"/>
    <x v="0"/>
    <x v="9"/>
    <x v="3"/>
    <x v="3"/>
    <x v="1"/>
    <n v="33.290499999999994"/>
  </r>
  <r>
    <x v="5"/>
    <x v="0"/>
    <x v="9"/>
    <x v="3"/>
    <x v="4"/>
    <x v="1"/>
    <n v="3.67"/>
  </r>
  <r>
    <x v="5"/>
    <x v="0"/>
    <x v="9"/>
    <x v="4"/>
    <x v="1"/>
    <x v="1"/>
    <n v="639.77517036699658"/>
  </r>
  <r>
    <x v="5"/>
    <x v="0"/>
    <x v="9"/>
    <x v="4"/>
    <x v="2"/>
    <x v="1"/>
    <n v="0.23609268453360879"/>
  </r>
  <r>
    <x v="5"/>
    <x v="0"/>
    <x v="9"/>
    <x v="4"/>
    <x v="3"/>
    <x v="1"/>
    <n v="0.26410463661311789"/>
  </r>
  <r>
    <x v="5"/>
    <x v="0"/>
    <x v="9"/>
    <x v="4"/>
    <x v="5"/>
    <x v="1"/>
    <n v="8.56"/>
  </r>
  <r>
    <x v="5"/>
    <x v="0"/>
    <x v="9"/>
    <x v="5"/>
    <x v="0"/>
    <x v="1"/>
    <n v="6.3E-2"/>
  </r>
  <r>
    <x v="5"/>
    <x v="0"/>
    <x v="9"/>
    <x v="5"/>
    <x v="1"/>
    <x v="1"/>
    <n v="20.409334613579233"/>
  </r>
  <r>
    <x v="5"/>
    <x v="0"/>
    <x v="9"/>
    <x v="5"/>
    <x v="2"/>
    <x v="1"/>
    <n v="14.397561031545131"/>
  </r>
  <r>
    <x v="5"/>
    <x v="0"/>
    <x v="9"/>
    <x v="5"/>
    <x v="3"/>
    <x v="1"/>
    <n v="18.966999999999999"/>
  </r>
  <r>
    <x v="5"/>
    <x v="0"/>
    <x v="9"/>
    <x v="6"/>
    <x v="0"/>
    <x v="1"/>
    <n v="1.0652009501907749"/>
  </r>
  <r>
    <x v="5"/>
    <x v="0"/>
    <x v="9"/>
    <x v="6"/>
    <x v="1"/>
    <x v="1"/>
    <n v="39.966314395939968"/>
  </r>
  <r>
    <x v="5"/>
    <x v="0"/>
    <x v="9"/>
    <x v="6"/>
    <x v="2"/>
    <x v="1"/>
    <n v="57.317272209782573"/>
  </r>
  <r>
    <x v="5"/>
    <x v="0"/>
    <x v="9"/>
    <x v="6"/>
    <x v="3"/>
    <x v="1"/>
    <n v="4.9566069880880264"/>
  </r>
  <r>
    <x v="5"/>
    <x v="0"/>
    <x v="9"/>
    <x v="6"/>
    <x v="5"/>
    <x v="1"/>
    <n v="0.93846501824728812"/>
  </r>
  <r>
    <x v="5"/>
    <x v="0"/>
    <x v="9"/>
    <x v="7"/>
    <x v="0"/>
    <x v="1"/>
    <n v="9.5951547516396111E-4"/>
  </r>
  <r>
    <x v="5"/>
    <x v="0"/>
    <x v="9"/>
    <x v="7"/>
    <x v="1"/>
    <x v="1"/>
    <n v="505.87422206643851"/>
  </r>
  <r>
    <x v="5"/>
    <x v="0"/>
    <x v="9"/>
    <x v="7"/>
    <x v="2"/>
    <x v="1"/>
    <n v="82.335335912418685"/>
  </r>
  <r>
    <x v="5"/>
    <x v="0"/>
    <x v="9"/>
    <x v="7"/>
    <x v="3"/>
    <x v="1"/>
    <n v="3.603323052081842"/>
  </r>
  <r>
    <x v="5"/>
    <x v="0"/>
    <x v="9"/>
    <x v="7"/>
    <x v="5"/>
    <x v="1"/>
    <n v="1.019173009816555"/>
  </r>
  <r>
    <x v="5"/>
    <x v="0"/>
    <x v="9"/>
    <x v="8"/>
    <x v="1"/>
    <x v="1"/>
    <n v="61.93508610826342"/>
  </r>
  <r>
    <x v="5"/>
    <x v="0"/>
    <x v="9"/>
    <x v="8"/>
    <x v="2"/>
    <x v="1"/>
    <n v="103.98953830087441"/>
  </r>
  <r>
    <x v="5"/>
    <x v="0"/>
    <x v="9"/>
    <x v="8"/>
    <x v="3"/>
    <x v="1"/>
    <n v="18.650831258395577"/>
  </r>
  <r>
    <x v="5"/>
    <x v="0"/>
    <x v="9"/>
    <x v="8"/>
    <x v="5"/>
    <x v="1"/>
    <n v="1.0271225592931241"/>
  </r>
  <r>
    <x v="5"/>
    <x v="0"/>
    <x v="10"/>
    <x v="0"/>
    <x v="1"/>
    <x v="1"/>
    <n v="1.0908892712397422"/>
  </r>
  <r>
    <x v="5"/>
    <x v="0"/>
    <x v="10"/>
    <x v="1"/>
    <x v="0"/>
    <x v="1"/>
    <n v="16"/>
  </r>
  <r>
    <x v="5"/>
    <x v="0"/>
    <x v="10"/>
    <x v="1"/>
    <x v="1"/>
    <x v="1"/>
    <n v="34.95149185172189"/>
  </r>
  <r>
    <x v="5"/>
    <x v="0"/>
    <x v="10"/>
    <x v="1"/>
    <x v="2"/>
    <x v="1"/>
    <n v="104.648"/>
  </r>
  <r>
    <x v="5"/>
    <x v="0"/>
    <x v="10"/>
    <x v="1"/>
    <x v="3"/>
    <x v="1"/>
    <n v="565.8691"/>
  </r>
  <r>
    <x v="5"/>
    <x v="0"/>
    <x v="10"/>
    <x v="2"/>
    <x v="1"/>
    <x v="1"/>
    <n v="2517.471"/>
  </r>
  <r>
    <x v="5"/>
    <x v="0"/>
    <x v="10"/>
    <x v="2"/>
    <x v="2"/>
    <x v="1"/>
    <n v="1211.27"/>
  </r>
  <r>
    <x v="5"/>
    <x v="0"/>
    <x v="10"/>
    <x v="2"/>
    <x v="3"/>
    <x v="1"/>
    <n v="5.85"/>
  </r>
  <r>
    <x v="5"/>
    <x v="0"/>
    <x v="10"/>
    <x v="2"/>
    <x v="5"/>
    <x v="1"/>
    <n v="8.5000000000000006E-3"/>
  </r>
  <r>
    <x v="5"/>
    <x v="0"/>
    <x v="10"/>
    <x v="3"/>
    <x v="1"/>
    <x v="1"/>
    <n v="25.954499999999999"/>
  </r>
  <r>
    <x v="5"/>
    <x v="0"/>
    <x v="10"/>
    <x v="3"/>
    <x v="2"/>
    <x v="1"/>
    <n v="52.942999999999998"/>
  </r>
  <r>
    <x v="5"/>
    <x v="0"/>
    <x v="10"/>
    <x v="3"/>
    <x v="3"/>
    <x v="1"/>
    <n v="88.126000000000005"/>
  </r>
  <r>
    <x v="5"/>
    <x v="0"/>
    <x v="10"/>
    <x v="3"/>
    <x v="4"/>
    <x v="1"/>
    <n v="3.67"/>
  </r>
  <r>
    <x v="5"/>
    <x v="0"/>
    <x v="10"/>
    <x v="4"/>
    <x v="1"/>
    <x v="1"/>
    <n v="170.24527630339824"/>
  </r>
  <r>
    <x v="5"/>
    <x v="0"/>
    <x v="10"/>
    <x v="4"/>
    <x v="2"/>
    <x v="1"/>
    <n v="94.578347951289146"/>
  </r>
  <r>
    <x v="5"/>
    <x v="0"/>
    <x v="10"/>
    <x v="4"/>
    <x v="3"/>
    <x v="1"/>
    <n v="10.592892490243536"/>
  </r>
  <r>
    <x v="5"/>
    <x v="0"/>
    <x v="10"/>
    <x v="4"/>
    <x v="5"/>
    <x v="1"/>
    <n v="7.0090000000000003"/>
  </r>
  <r>
    <x v="5"/>
    <x v="0"/>
    <x v="10"/>
    <x v="5"/>
    <x v="0"/>
    <x v="1"/>
    <n v="2.9000000000000001E-2"/>
  </r>
  <r>
    <x v="5"/>
    <x v="0"/>
    <x v="10"/>
    <x v="5"/>
    <x v="1"/>
    <x v="1"/>
    <n v="110.483"/>
  </r>
  <r>
    <x v="5"/>
    <x v="0"/>
    <x v="10"/>
    <x v="5"/>
    <x v="2"/>
    <x v="1"/>
    <n v="67.49770441125797"/>
  </r>
  <r>
    <x v="5"/>
    <x v="0"/>
    <x v="10"/>
    <x v="6"/>
    <x v="0"/>
    <x v="1"/>
    <n v="831.6087089556396"/>
  </r>
  <r>
    <x v="5"/>
    <x v="0"/>
    <x v="10"/>
    <x v="6"/>
    <x v="1"/>
    <x v="1"/>
    <n v="81.10581407273915"/>
  </r>
  <r>
    <x v="5"/>
    <x v="0"/>
    <x v="10"/>
    <x v="6"/>
    <x v="2"/>
    <x v="1"/>
    <n v="42.676792880599727"/>
  </r>
  <r>
    <x v="5"/>
    <x v="0"/>
    <x v="10"/>
    <x v="6"/>
    <x v="3"/>
    <x v="1"/>
    <n v="3.9888148178145002"/>
  </r>
  <r>
    <x v="5"/>
    <x v="0"/>
    <x v="10"/>
    <x v="6"/>
    <x v="5"/>
    <x v="1"/>
    <n v="1.1364811370974659"/>
  </r>
  <r>
    <x v="5"/>
    <x v="0"/>
    <x v="10"/>
    <x v="7"/>
    <x v="0"/>
    <x v="1"/>
    <n v="5.4806060365448165E-5"/>
  </r>
  <r>
    <x v="5"/>
    <x v="0"/>
    <x v="10"/>
    <x v="7"/>
    <x v="1"/>
    <x v="1"/>
    <n v="26.76780826437"/>
  </r>
  <r>
    <x v="5"/>
    <x v="0"/>
    <x v="10"/>
    <x v="7"/>
    <x v="2"/>
    <x v="1"/>
    <n v="56.305558169149435"/>
  </r>
  <r>
    <x v="5"/>
    <x v="0"/>
    <x v="10"/>
    <x v="7"/>
    <x v="3"/>
    <x v="1"/>
    <n v="3.4838903075587"/>
  </r>
  <r>
    <x v="5"/>
    <x v="0"/>
    <x v="10"/>
    <x v="7"/>
    <x v="5"/>
    <x v="1"/>
    <n v="1.234218514887848"/>
  </r>
  <r>
    <x v="5"/>
    <x v="0"/>
    <x v="10"/>
    <x v="8"/>
    <x v="1"/>
    <x v="1"/>
    <n v="34.482398624239302"/>
  </r>
  <r>
    <x v="5"/>
    <x v="0"/>
    <x v="10"/>
    <x v="8"/>
    <x v="2"/>
    <x v="1"/>
    <n v="182.86525357187585"/>
  </r>
  <r>
    <x v="5"/>
    <x v="0"/>
    <x v="10"/>
    <x v="8"/>
    <x v="3"/>
    <x v="1"/>
    <n v="3.0369394004838015"/>
  </r>
  <r>
    <x v="5"/>
    <x v="0"/>
    <x v="10"/>
    <x v="8"/>
    <x v="5"/>
    <x v="1"/>
    <n v="1.2438454193039732"/>
  </r>
  <r>
    <x v="5"/>
    <x v="0"/>
    <x v="11"/>
    <x v="0"/>
    <x v="0"/>
    <x v="1"/>
    <n v="9.0000000000000011E-3"/>
  </r>
  <r>
    <x v="5"/>
    <x v="0"/>
    <x v="11"/>
    <x v="0"/>
    <x v="2"/>
    <x v="1"/>
    <n v="10.044825000000001"/>
  </r>
  <r>
    <x v="5"/>
    <x v="0"/>
    <x v="11"/>
    <x v="0"/>
    <x v="3"/>
    <x v="1"/>
    <n v="68.789594999999991"/>
  </r>
  <r>
    <x v="5"/>
    <x v="0"/>
    <x v="11"/>
    <x v="1"/>
    <x v="1"/>
    <x v="1"/>
    <n v="161.36355639545775"/>
  </r>
  <r>
    <x v="5"/>
    <x v="0"/>
    <x v="11"/>
    <x v="1"/>
    <x v="2"/>
    <x v="1"/>
    <n v="242.71599999999998"/>
  </r>
  <r>
    <x v="5"/>
    <x v="0"/>
    <x v="11"/>
    <x v="1"/>
    <x v="3"/>
    <x v="1"/>
    <n v="495.31420000000003"/>
  </r>
  <r>
    <x v="5"/>
    <x v="0"/>
    <x v="11"/>
    <x v="1"/>
    <x v="4"/>
    <x v="1"/>
    <n v="2.5000000000000001E-2"/>
  </r>
  <r>
    <x v="5"/>
    <x v="0"/>
    <x v="11"/>
    <x v="2"/>
    <x v="1"/>
    <x v="1"/>
    <n v="1544.6574000000003"/>
  </r>
  <r>
    <x v="5"/>
    <x v="0"/>
    <x v="11"/>
    <x v="2"/>
    <x v="2"/>
    <x v="1"/>
    <n v="2963.5860000000002"/>
  </r>
  <r>
    <x v="5"/>
    <x v="0"/>
    <x v="11"/>
    <x v="2"/>
    <x v="3"/>
    <x v="1"/>
    <n v="5.2702"/>
  </r>
  <r>
    <x v="5"/>
    <x v="0"/>
    <x v="11"/>
    <x v="2"/>
    <x v="5"/>
    <x v="1"/>
    <n v="0.15640000000000001"/>
  </r>
  <r>
    <x v="5"/>
    <x v="0"/>
    <x v="11"/>
    <x v="3"/>
    <x v="1"/>
    <x v="1"/>
    <n v="8.4699999999999989"/>
  </r>
  <r>
    <x v="5"/>
    <x v="0"/>
    <x v="11"/>
    <x v="3"/>
    <x v="2"/>
    <x v="1"/>
    <n v="364.74099999999999"/>
  </r>
  <r>
    <x v="5"/>
    <x v="0"/>
    <x v="11"/>
    <x v="3"/>
    <x v="3"/>
    <x v="1"/>
    <n v="8.5707400000000007"/>
  </r>
  <r>
    <x v="5"/>
    <x v="0"/>
    <x v="11"/>
    <x v="3"/>
    <x v="4"/>
    <x v="1"/>
    <n v="3.67"/>
  </r>
  <r>
    <x v="5"/>
    <x v="0"/>
    <x v="11"/>
    <x v="4"/>
    <x v="1"/>
    <x v="1"/>
    <n v="85.351165452504546"/>
  </r>
  <r>
    <x v="5"/>
    <x v="0"/>
    <x v="11"/>
    <x v="4"/>
    <x v="2"/>
    <x v="1"/>
    <n v="549.09985782302465"/>
  </r>
  <r>
    <x v="5"/>
    <x v="0"/>
    <x v="11"/>
    <x v="4"/>
    <x v="3"/>
    <x v="1"/>
    <n v="18.487324562918253"/>
  </r>
  <r>
    <x v="5"/>
    <x v="0"/>
    <x v="11"/>
    <x v="4"/>
    <x v="5"/>
    <x v="1"/>
    <n v="0.25616225480670679"/>
  </r>
  <r>
    <x v="5"/>
    <x v="0"/>
    <x v="11"/>
    <x v="5"/>
    <x v="0"/>
    <x v="1"/>
    <n v="7.0000000000000001E-3"/>
  </r>
  <r>
    <x v="5"/>
    <x v="0"/>
    <x v="11"/>
    <x v="5"/>
    <x v="1"/>
    <x v="1"/>
    <n v="79.305265885914963"/>
  </r>
  <r>
    <x v="5"/>
    <x v="0"/>
    <x v="11"/>
    <x v="5"/>
    <x v="2"/>
    <x v="1"/>
    <n v="742.55932052435924"/>
  </r>
  <r>
    <x v="5"/>
    <x v="0"/>
    <x v="11"/>
    <x v="5"/>
    <x v="3"/>
    <x v="1"/>
    <n v="12.41"/>
  </r>
  <r>
    <x v="5"/>
    <x v="0"/>
    <x v="11"/>
    <x v="5"/>
    <x v="5"/>
    <x v="1"/>
    <n v="37.512253480655374"/>
  </r>
  <r>
    <x v="5"/>
    <x v="0"/>
    <x v="11"/>
    <x v="6"/>
    <x v="0"/>
    <x v="1"/>
    <n v="1.537197584283704"/>
  </r>
  <r>
    <x v="5"/>
    <x v="0"/>
    <x v="11"/>
    <x v="6"/>
    <x v="1"/>
    <x v="1"/>
    <n v="153.09591237786469"/>
  </r>
  <r>
    <x v="5"/>
    <x v="0"/>
    <x v="11"/>
    <x v="6"/>
    <x v="2"/>
    <x v="1"/>
    <n v="69.837759513884208"/>
  </r>
  <r>
    <x v="5"/>
    <x v="0"/>
    <x v="11"/>
    <x v="6"/>
    <x v="3"/>
    <x v="1"/>
    <n v="86.992846817442569"/>
  </r>
  <r>
    <x v="5"/>
    <x v="0"/>
    <x v="11"/>
    <x v="6"/>
    <x v="5"/>
    <x v="1"/>
    <n v="1.8065451601260298"/>
  </r>
  <r>
    <x v="5"/>
    <x v="0"/>
    <x v="11"/>
    <x v="7"/>
    <x v="0"/>
    <x v="1"/>
    <n v="2.3595694957015997E-4"/>
  </r>
  <r>
    <x v="5"/>
    <x v="0"/>
    <x v="11"/>
    <x v="7"/>
    <x v="1"/>
    <x v="1"/>
    <n v="67.999140536810003"/>
  </r>
  <r>
    <x v="5"/>
    <x v="0"/>
    <x v="11"/>
    <x v="7"/>
    <x v="2"/>
    <x v="1"/>
    <n v="62.761293513373737"/>
  </r>
  <r>
    <x v="5"/>
    <x v="0"/>
    <x v="11"/>
    <x v="7"/>
    <x v="3"/>
    <x v="1"/>
    <n v="29.526799032701255"/>
  </r>
  <r>
    <x v="5"/>
    <x v="0"/>
    <x v="11"/>
    <x v="7"/>
    <x v="5"/>
    <x v="1"/>
    <n v="6.9059080438968685"/>
  </r>
  <r>
    <x v="5"/>
    <x v="0"/>
    <x v="11"/>
    <x v="8"/>
    <x v="1"/>
    <x v="1"/>
    <n v="29.939573658740915"/>
  </r>
  <r>
    <x v="5"/>
    <x v="0"/>
    <x v="11"/>
    <x v="8"/>
    <x v="2"/>
    <x v="1"/>
    <n v="132.86545532062368"/>
  </r>
  <r>
    <x v="5"/>
    <x v="0"/>
    <x v="11"/>
    <x v="8"/>
    <x v="3"/>
    <x v="1"/>
    <n v="22.48012642602081"/>
  </r>
  <r>
    <x v="5"/>
    <x v="0"/>
    <x v="11"/>
    <x v="8"/>
    <x v="5"/>
    <x v="1"/>
    <n v="7.468210926639264"/>
  </r>
  <r>
    <x v="2"/>
    <x v="0"/>
    <x v="0"/>
    <x v="0"/>
    <x v="0"/>
    <x v="1"/>
    <n v="306.61379999999997"/>
  </r>
  <r>
    <x v="2"/>
    <x v="0"/>
    <x v="0"/>
    <x v="0"/>
    <x v="0"/>
    <x v="0"/>
    <n v="196455.02000000002"/>
  </r>
  <r>
    <x v="2"/>
    <x v="0"/>
    <x v="0"/>
    <x v="0"/>
    <x v="1"/>
    <x v="1"/>
    <n v="477.21100332899215"/>
  </r>
  <r>
    <x v="2"/>
    <x v="0"/>
    <x v="0"/>
    <x v="0"/>
    <x v="2"/>
    <x v="1"/>
    <n v="164.87349448600003"/>
  </r>
  <r>
    <x v="2"/>
    <x v="0"/>
    <x v="0"/>
    <x v="0"/>
    <x v="3"/>
    <x v="1"/>
    <n v="2265.8098375300001"/>
  </r>
  <r>
    <x v="2"/>
    <x v="0"/>
    <x v="0"/>
    <x v="0"/>
    <x v="4"/>
    <x v="1"/>
    <n v="97.387435000000011"/>
  </r>
  <r>
    <x v="2"/>
    <x v="0"/>
    <x v="0"/>
    <x v="0"/>
    <x v="5"/>
    <x v="1"/>
    <n v="1356.02034875206"/>
  </r>
  <r>
    <x v="2"/>
    <x v="0"/>
    <x v="0"/>
    <x v="1"/>
    <x v="0"/>
    <x v="1"/>
    <n v="2.0768"/>
  </r>
  <r>
    <x v="2"/>
    <x v="0"/>
    <x v="0"/>
    <x v="1"/>
    <x v="0"/>
    <x v="0"/>
    <n v="42924.52"/>
  </r>
  <r>
    <x v="2"/>
    <x v="0"/>
    <x v="0"/>
    <x v="1"/>
    <x v="1"/>
    <x v="1"/>
    <n v="1046.6575523881365"/>
  </r>
  <r>
    <x v="2"/>
    <x v="0"/>
    <x v="0"/>
    <x v="1"/>
    <x v="2"/>
    <x v="1"/>
    <n v="510.17680000000001"/>
  </r>
  <r>
    <x v="2"/>
    <x v="0"/>
    <x v="0"/>
    <x v="1"/>
    <x v="3"/>
    <x v="1"/>
    <n v="5457.1445749999993"/>
  </r>
  <r>
    <x v="2"/>
    <x v="0"/>
    <x v="0"/>
    <x v="1"/>
    <x v="4"/>
    <x v="1"/>
    <n v="105.25164999999998"/>
  </r>
  <r>
    <x v="2"/>
    <x v="0"/>
    <x v="0"/>
    <x v="1"/>
    <x v="5"/>
    <x v="1"/>
    <n v="1293.9982799999998"/>
  </r>
  <r>
    <x v="2"/>
    <x v="0"/>
    <x v="0"/>
    <x v="2"/>
    <x v="0"/>
    <x v="1"/>
    <n v="4.9619999999999997"/>
  </r>
  <r>
    <x v="2"/>
    <x v="0"/>
    <x v="0"/>
    <x v="2"/>
    <x v="1"/>
    <x v="1"/>
    <n v="1205.1786000000004"/>
  </r>
  <r>
    <x v="2"/>
    <x v="0"/>
    <x v="0"/>
    <x v="2"/>
    <x v="2"/>
    <x v="1"/>
    <n v="360.93900000000008"/>
  </r>
  <r>
    <x v="2"/>
    <x v="0"/>
    <x v="0"/>
    <x v="2"/>
    <x v="3"/>
    <x v="1"/>
    <n v="50.2866"/>
  </r>
  <r>
    <x v="2"/>
    <x v="0"/>
    <x v="0"/>
    <x v="2"/>
    <x v="4"/>
    <x v="1"/>
    <n v="46.414500000000004"/>
  </r>
  <r>
    <x v="2"/>
    <x v="0"/>
    <x v="0"/>
    <x v="2"/>
    <x v="5"/>
    <x v="1"/>
    <n v="1955.3706"/>
  </r>
  <r>
    <x v="2"/>
    <x v="0"/>
    <x v="0"/>
    <x v="3"/>
    <x v="0"/>
    <x v="1"/>
    <n v="2.1640000000000001"/>
  </r>
  <r>
    <x v="2"/>
    <x v="0"/>
    <x v="0"/>
    <x v="3"/>
    <x v="0"/>
    <x v="0"/>
    <n v="40345.800000000003"/>
  </r>
  <r>
    <x v="2"/>
    <x v="0"/>
    <x v="0"/>
    <x v="3"/>
    <x v="1"/>
    <x v="1"/>
    <n v="36.735599999999998"/>
  </r>
  <r>
    <x v="2"/>
    <x v="0"/>
    <x v="0"/>
    <x v="3"/>
    <x v="2"/>
    <x v="1"/>
    <n v="48.576000000000008"/>
  </r>
  <r>
    <x v="2"/>
    <x v="0"/>
    <x v="0"/>
    <x v="3"/>
    <x v="3"/>
    <x v="1"/>
    <n v="0.21127999999999997"/>
  </r>
  <r>
    <x v="2"/>
    <x v="0"/>
    <x v="0"/>
    <x v="3"/>
    <x v="4"/>
    <x v="1"/>
    <n v="73.365134999999995"/>
  </r>
  <r>
    <x v="2"/>
    <x v="0"/>
    <x v="0"/>
    <x v="3"/>
    <x v="5"/>
    <x v="1"/>
    <n v="2213.4406450000001"/>
  </r>
  <r>
    <x v="2"/>
    <x v="0"/>
    <x v="0"/>
    <x v="4"/>
    <x v="0"/>
    <x v="1"/>
    <n v="5.4639999999999995"/>
  </r>
  <r>
    <x v="2"/>
    <x v="0"/>
    <x v="0"/>
    <x v="4"/>
    <x v="0"/>
    <x v="0"/>
    <n v="128600.3"/>
  </r>
  <r>
    <x v="2"/>
    <x v="0"/>
    <x v="0"/>
    <x v="4"/>
    <x v="1"/>
    <x v="1"/>
    <n v="351.03923193745419"/>
  </r>
  <r>
    <x v="2"/>
    <x v="0"/>
    <x v="0"/>
    <x v="4"/>
    <x v="2"/>
    <x v="1"/>
    <n v="2872.7021873785088"/>
  </r>
  <r>
    <x v="2"/>
    <x v="0"/>
    <x v="0"/>
    <x v="4"/>
    <x v="3"/>
    <x v="1"/>
    <n v="5.7414051437634332E-3"/>
  </r>
  <r>
    <x v="2"/>
    <x v="0"/>
    <x v="0"/>
    <x v="4"/>
    <x v="4"/>
    <x v="1"/>
    <n v="81.71824773447652"/>
  </r>
  <r>
    <x v="2"/>
    <x v="0"/>
    <x v="0"/>
    <x v="4"/>
    <x v="5"/>
    <x v="1"/>
    <n v="1946.7495310246218"/>
  </r>
  <r>
    <x v="2"/>
    <x v="0"/>
    <x v="0"/>
    <x v="5"/>
    <x v="0"/>
    <x v="1"/>
    <n v="0.186"/>
  </r>
  <r>
    <x v="2"/>
    <x v="0"/>
    <x v="0"/>
    <x v="5"/>
    <x v="0"/>
    <x v="0"/>
    <n v="125423.68500000001"/>
  </r>
  <r>
    <x v="2"/>
    <x v="0"/>
    <x v="0"/>
    <x v="5"/>
    <x v="1"/>
    <x v="1"/>
    <n v="1493.3835029729676"/>
  </r>
  <r>
    <x v="2"/>
    <x v="0"/>
    <x v="0"/>
    <x v="5"/>
    <x v="2"/>
    <x v="1"/>
    <n v="5.1419640238751425"/>
  </r>
  <r>
    <x v="2"/>
    <x v="0"/>
    <x v="0"/>
    <x v="5"/>
    <x v="3"/>
    <x v="1"/>
    <n v="0.27499999999999997"/>
  </r>
  <r>
    <x v="2"/>
    <x v="0"/>
    <x v="0"/>
    <x v="5"/>
    <x v="4"/>
    <x v="1"/>
    <n v="22.104000000000003"/>
  </r>
  <r>
    <x v="2"/>
    <x v="0"/>
    <x v="0"/>
    <x v="5"/>
    <x v="5"/>
    <x v="1"/>
    <n v="4182.3046677293678"/>
  </r>
  <r>
    <x v="2"/>
    <x v="0"/>
    <x v="0"/>
    <x v="6"/>
    <x v="1"/>
    <x v="1"/>
    <n v="913.63037988454562"/>
  </r>
  <r>
    <x v="2"/>
    <x v="0"/>
    <x v="0"/>
    <x v="6"/>
    <x v="2"/>
    <x v="1"/>
    <n v="2.2282080765613759"/>
  </r>
  <r>
    <x v="2"/>
    <x v="0"/>
    <x v="0"/>
    <x v="6"/>
    <x v="3"/>
    <x v="1"/>
    <n v="14.901881015587534"/>
  </r>
  <r>
    <x v="2"/>
    <x v="0"/>
    <x v="0"/>
    <x v="6"/>
    <x v="4"/>
    <x v="1"/>
    <n v="48.873999999999995"/>
  </r>
  <r>
    <x v="2"/>
    <x v="0"/>
    <x v="0"/>
    <x v="6"/>
    <x v="5"/>
    <x v="1"/>
    <n v="479.05103810000008"/>
  </r>
  <r>
    <x v="2"/>
    <x v="0"/>
    <x v="0"/>
    <x v="7"/>
    <x v="0"/>
    <x v="1"/>
    <n v="9.6527341047169778E-3"/>
  </r>
  <r>
    <x v="2"/>
    <x v="0"/>
    <x v="0"/>
    <x v="7"/>
    <x v="1"/>
    <x v="1"/>
    <n v="1658.6526032901193"/>
  </r>
  <r>
    <x v="2"/>
    <x v="0"/>
    <x v="0"/>
    <x v="7"/>
    <x v="2"/>
    <x v="1"/>
    <n v="203.58099999999996"/>
  </r>
  <r>
    <x v="2"/>
    <x v="0"/>
    <x v="0"/>
    <x v="7"/>
    <x v="3"/>
    <x v="1"/>
    <n v="163.39534557611455"/>
  </r>
  <r>
    <x v="2"/>
    <x v="0"/>
    <x v="0"/>
    <x v="7"/>
    <x v="4"/>
    <x v="1"/>
    <n v="13.782989920290429"/>
  </r>
  <r>
    <x v="2"/>
    <x v="0"/>
    <x v="0"/>
    <x v="7"/>
    <x v="5"/>
    <x v="1"/>
    <n v="681.02700996194767"/>
  </r>
  <r>
    <x v="2"/>
    <x v="0"/>
    <x v="0"/>
    <x v="8"/>
    <x v="1"/>
    <x v="1"/>
    <n v="592.26750000000004"/>
  </r>
  <r>
    <x v="2"/>
    <x v="0"/>
    <x v="0"/>
    <x v="8"/>
    <x v="2"/>
    <x v="1"/>
    <n v="1175.6717999999998"/>
  </r>
  <r>
    <x v="2"/>
    <x v="0"/>
    <x v="0"/>
    <x v="8"/>
    <x v="3"/>
    <x v="1"/>
    <n v="5.5971288131758348E-2"/>
  </r>
  <r>
    <x v="2"/>
    <x v="0"/>
    <x v="0"/>
    <x v="8"/>
    <x v="4"/>
    <x v="1"/>
    <n v="53.907000000000004"/>
  </r>
  <r>
    <x v="2"/>
    <x v="0"/>
    <x v="0"/>
    <x v="8"/>
    <x v="5"/>
    <x v="1"/>
    <n v="881.19739169192337"/>
  </r>
  <r>
    <x v="2"/>
    <x v="0"/>
    <x v="1"/>
    <x v="0"/>
    <x v="0"/>
    <x v="1"/>
    <n v="0.11203417"/>
  </r>
  <r>
    <x v="2"/>
    <x v="0"/>
    <x v="1"/>
    <x v="0"/>
    <x v="0"/>
    <x v="0"/>
    <n v="90.75"/>
  </r>
  <r>
    <x v="2"/>
    <x v="0"/>
    <x v="1"/>
    <x v="0"/>
    <x v="1"/>
    <x v="1"/>
    <n v="1499.7094630372176"/>
  </r>
  <r>
    <x v="2"/>
    <x v="0"/>
    <x v="1"/>
    <x v="0"/>
    <x v="2"/>
    <x v="1"/>
    <n v="164.32174022999999"/>
  </r>
  <r>
    <x v="2"/>
    <x v="0"/>
    <x v="1"/>
    <x v="0"/>
    <x v="3"/>
    <x v="1"/>
    <n v="2786.3161526566669"/>
  </r>
  <r>
    <x v="2"/>
    <x v="0"/>
    <x v="1"/>
    <x v="0"/>
    <x v="4"/>
    <x v="1"/>
    <n v="107.50174800000001"/>
  </r>
  <r>
    <x v="2"/>
    <x v="0"/>
    <x v="1"/>
    <x v="0"/>
    <x v="5"/>
    <x v="1"/>
    <n v="903.68178125022007"/>
  </r>
  <r>
    <x v="2"/>
    <x v="0"/>
    <x v="1"/>
    <x v="1"/>
    <x v="0"/>
    <x v="1"/>
    <n v="3.2000000000000001E-2"/>
  </r>
  <r>
    <x v="2"/>
    <x v="0"/>
    <x v="1"/>
    <x v="1"/>
    <x v="1"/>
    <x v="1"/>
    <n v="1705.1292690634475"/>
  </r>
  <r>
    <x v="2"/>
    <x v="0"/>
    <x v="1"/>
    <x v="1"/>
    <x v="2"/>
    <x v="1"/>
    <n v="842.88699999999994"/>
  </r>
  <r>
    <x v="2"/>
    <x v="0"/>
    <x v="1"/>
    <x v="1"/>
    <x v="3"/>
    <x v="1"/>
    <n v="1290.8316650000002"/>
  </r>
  <r>
    <x v="2"/>
    <x v="0"/>
    <x v="1"/>
    <x v="1"/>
    <x v="4"/>
    <x v="1"/>
    <n v="191.03635"/>
  </r>
  <r>
    <x v="2"/>
    <x v="0"/>
    <x v="1"/>
    <x v="1"/>
    <x v="5"/>
    <x v="1"/>
    <n v="775.40420000000006"/>
  </r>
  <r>
    <x v="2"/>
    <x v="0"/>
    <x v="1"/>
    <x v="2"/>
    <x v="0"/>
    <x v="1"/>
    <n v="2.8879999999999999"/>
  </r>
  <r>
    <x v="2"/>
    <x v="0"/>
    <x v="1"/>
    <x v="2"/>
    <x v="1"/>
    <x v="1"/>
    <n v="773.42940000000021"/>
  </r>
  <r>
    <x v="2"/>
    <x v="0"/>
    <x v="1"/>
    <x v="2"/>
    <x v="2"/>
    <x v="1"/>
    <n v="184.26000000000002"/>
  </r>
  <r>
    <x v="2"/>
    <x v="0"/>
    <x v="1"/>
    <x v="2"/>
    <x v="3"/>
    <x v="1"/>
    <n v="65.1066"/>
  </r>
  <r>
    <x v="2"/>
    <x v="0"/>
    <x v="1"/>
    <x v="2"/>
    <x v="4"/>
    <x v="1"/>
    <n v="46.156300000000002"/>
  </r>
  <r>
    <x v="2"/>
    <x v="0"/>
    <x v="1"/>
    <x v="2"/>
    <x v="5"/>
    <x v="1"/>
    <n v="1454.4847"/>
  </r>
  <r>
    <x v="2"/>
    <x v="0"/>
    <x v="1"/>
    <x v="3"/>
    <x v="0"/>
    <x v="1"/>
    <n v="1.5289999999999999"/>
  </r>
  <r>
    <x v="2"/>
    <x v="0"/>
    <x v="1"/>
    <x v="3"/>
    <x v="1"/>
    <x v="1"/>
    <n v="71.74436"/>
  </r>
  <r>
    <x v="2"/>
    <x v="0"/>
    <x v="1"/>
    <x v="3"/>
    <x v="2"/>
    <x v="1"/>
    <n v="129.15799999999999"/>
  </r>
  <r>
    <x v="2"/>
    <x v="0"/>
    <x v="1"/>
    <x v="3"/>
    <x v="3"/>
    <x v="1"/>
    <n v="8.6179999999999993E-2"/>
  </r>
  <r>
    <x v="2"/>
    <x v="0"/>
    <x v="1"/>
    <x v="3"/>
    <x v="4"/>
    <x v="1"/>
    <n v="81.631809999999987"/>
  </r>
  <r>
    <x v="2"/>
    <x v="0"/>
    <x v="1"/>
    <x v="3"/>
    <x v="5"/>
    <x v="1"/>
    <n v="1447.4428700000001"/>
  </r>
  <r>
    <x v="2"/>
    <x v="0"/>
    <x v="1"/>
    <x v="4"/>
    <x v="0"/>
    <x v="1"/>
    <n v="1.0069999999999999"/>
  </r>
  <r>
    <x v="2"/>
    <x v="0"/>
    <x v="1"/>
    <x v="4"/>
    <x v="1"/>
    <x v="1"/>
    <n v="102.325524719917"/>
  </r>
  <r>
    <x v="2"/>
    <x v="0"/>
    <x v="1"/>
    <x v="4"/>
    <x v="2"/>
    <x v="1"/>
    <n v="9.7643999445025056"/>
  </r>
  <r>
    <x v="2"/>
    <x v="0"/>
    <x v="1"/>
    <x v="4"/>
    <x v="3"/>
    <x v="1"/>
    <n v="0.11138325978901061"/>
  </r>
  <r>
    <x v="2"/>
    <x v="0"/>
    <x v="1"/>
    <x v="4"/>
    <x v="4"/>
    <x v="1"/>
    <n v="56.537057337683322"/>
  </r>
  <r>
    <x v="2"/>
    <x v="0"/>
    <x v="1"/>
    <x v="4"/>
    <x v="5"/>
    <x v="1"/>
    <n v="936.2933915677861"/>
  </r>
  <r>
    <x v="2"/>
    <x v="0"/>
    <x v="1"/>
    <x v="5"/>
    <x v="0"/>
    <x v="1"/>
    <n v="0.57699999999999996"/>
  </r>
  <r>
    <x v="2"/>
    <x v="0"/>
    <x v="1"/>
    <x v="5"/>
    <x v="1"/>
    <x v="1"/>
    <n v="640.21484000207465"/>
  </r>
  <r>
    <x v="2"/>
    <x v="0"/>
    <x v="1"/>
    <x v="5"/>
    <x v="2"/>
    <x v="1"/>
    <n v="927.97333821905772"/>
  </r>
  <r>
    <x v="2"/>
    <x v="0"/>
    <x v="1"/>
    <x v="5"/>
    <x v="3"/>
    <x v="1"/>
    <n v="15.763999999999999"/>
  </r>
  <r>
    <x v="2"/>
    <x v="0"/>
    <x v="1"/>
    <x v="5"/>
    <x v="4"/>
    <x v="1"/>
    <n v="22.792999999999999"/>
  </r>
  <r>
    <x v="2"/>
    <x v="0"/>
    <x v="1"/>
    <x v="5"/>
    <x v="5"/>
    <x v="1"/>
    <n v="1858.1971566171001"/>
  </r>
  <r>
    <x v="2"/>
    <x v="0"/>
    <x v="1"/>
    <x v="6"/>
    <x v="1"/>
    <x v="1"/>
    <n v="1343.7783256553771"/>
  </r>
  <r>
    <x v="2"/>
    <x v="0"/>
    <x v="1"/>
    <x v="6"/>
    <x v="2"/>
    <x v="1"/>
    <n v="444.93560535203983"/>
  </r>
  <r>
    <x v="2"/>
    <x v="0"/>
    <x v="1"/>
    <x v="6"/>
    <x v="3"/>
    <x v="1"/>
    <n v="4526.6721284008663"/>
  </r>
  <r>
    <x v="2"/>
    <x v="0"/>
    <x v="1"/>
    <x v="6"/>
    <x v="4"/>
    <x v="1"/>
    <n v="45.798000000000002"/>
  </r>
  <r>
    <x v="2"/>
    <x v="0"/>
    <x v="1"/>
    <x v="6"/>
    <x v="5"/>
    <x v="1"/>
    <n v="282.09199999999998"/>
  </r>
  <r>
    <x v="2"/>
    <x v="0"/>
    <x v="1"/>
    <x v="7"/>
    <x v="0"/>
    <x v="1"/>
    <n v="1.7687002958238887E-4"/>
  </r>
  <r>
    <x v="2"/>
    <x v="0"/>
    <x v="1"/>
    <x v="7"/>
    <x v="1"/>
    <x v="1"/>
    <n v="2159.1184844970762"/>
  </r>
  <r>
    <x v="2"/>
    <x v="0"/>
    <x v="1"/>
    <x v="7"/>
    <x v="2"/>
    <x v="1"/>
    <n v="30.465599291170875"/>
  </r>
  <r>
    <x v="2"/>
    <x v="0"/>
    <x v="1"/>
    <x v="7"/>
    <x v="3"/>
    <x v="1"/>
    <n v="243.34775336951509"/>
  </r>
  <r>
    <x v="2"/>
    <x v="0"/>
    <x v="1"/>
    <x v="7"/>
    <x v="4"/>
    <x v="1"/>
    <n v="19.778495157603981"/>
  </r>
  <r>
    <x v="2"/>
    <x v="0"/>
    <x v="1"/>
    <x v="7"/>
    <x v="5"/>
    <x v="1"/>
    <n v="664.71729125367665"/>
  </r>
  <r>
    <x v="2"/>
    <x v="0"/>
    <x v="1"/>
    <x v="8"/>
    <x v="1"/>
    <x v="1"/>
    <n v="2268.9471000000008"/>
  </r>
  <r>
    <x v="2"/>
    <x v="0"/>
    <x v="1"/>
    <x v="8"/>
    <x v="2"/>
    <x v="1"/>
    <n v="211.10415000000003"/>
  </r>
  <r>
    <x v="2"/>
    <x v="0"/>
    <x v="1"/>
    <x v="8"/>
    <x v="3"/>
    <x v="1"/>
    <n v="21.905430780801773"/>
  </r>
  <r>
    <x v="2"/>
    <x v="0"/>
    <x v="1"/>
    <x v="8"/>
    <x v="4"/>
    <x v="1"/>
    <n v="56.421999999999969"/>
  </r>
  <r>
    <x v="2"/>
    <x v="0"/>
    <x v="1"/>
    <x v="8"/>
    <x v="5"/>
    <x v="1"/>
    <n v="288.30278342770737"/>
  </r>
  <r>
    <x v="2"/>
    <x v="0"/>
    <x v="2"/>
    <x v="0"/>
    <x v="0"/>
    <x v="1"/>
    <n v="2.0859000000000001E-4"/>
  </r>
  <r>
    <x v="2"/>
    <x v="0"/>
    <x v="2"/>
    <x v="0"/>
    <x v="1"/>
    <x v="1"/>
    <n v="885.00602847606126"/>
  </r>
  <r>
    <x v="2"/>
    <x v="0"/>
    <x v="2"/>
    <x v="0"/>
    <x v="2"/>
    <x v="1"/>
    <n v="289.61278843600002"/>
  </r>
  <r>
    <x v="2"/>
    <x v="0"/>
    <x v="2"/>
    <x v="0"/>
    <x v="3"/>
    <x v="1"/>
    <n v="7128.8776024533336"/>
  </r>
  <r>
    <x v="2"/>
    <x v="0"/>
    <x v="2"/>
    <x v="0"/>
    <x v="4"/>
    <x v="1"/>
    <n v="101.05321500000001"/>
  </r>
  <r>
    <x v="2"/>
    <x v="0"/>
    <x v="2"/>
    <x v="0"/>
    <x v="5"/>
    <x v="1"/>
    <n v="52.262120255440017"/>
  </r>
  <r>
    <x v="2"/>
    <x v="0"/>
    <x v="2"/>
    <x v="1"/>
    <x v="1"/>
    <x v="1"/>
    <n v="2994.3201097241895"/>
  </r>
  <r>
    <x v="2"/>
    <x v="0"/>
    <x v="2"/>
    <x v="1"/>
    <x v="2"/>
    <x v="1"/>
    <n v="674.57580000000007"/>
  </r>
  <r>
    <x v="2"/>
    <x v="0"/>
    <x v="2"/>
    <x v="1"/>
    <x v="3"/>
    <x v="1"/>
    <n v="5834.998955"/>
  </r>
  <r>
    <x v="2"/>
    <x v="0"/>
    <x v="2"/>
    <x v="1"/>
    <x v="4"/>
    <x v="1"/>
    <n v="124.87864999999999"/>
  </r>
  <r>
    <x v="2"/>
    <x v="0"/>
    <x v="2"/>
    <x v="1"/>
    <x v="5"/>
    <x v="1"/>
    <n v="283.20287999999994"/>
  </r>
  <r>
    <x v="2"/>
    <x v="0"/>
    <x v="2"/>
    <x v="2"/>
    <x v="0"/>
    <x v="1"/>
    <n v="2.7749999999999999"/>
  </r>
  <r>
    <x v="2"/>
    <x v="0"/>
    <x v="2"/>
    <x v="2"/>
    <x v="1"/>
    <x v="1"/>
    <n v="829.30400000000009"/>
  </r>
  <r>
    <x v="2"/>
    <x v="0"/>
    <x v="2"/>
    <x v="2"/>
    <x v="2"/>
    <x v="1"/>
    <n v="5.0699999999999994"/>
  </r>
  <r>
    <x v="2"/>
    <x v="0"/>
    <x v="2"/>
    <x v="2"/>
    <x v="3"/>
    <x v="1"/>
    <n v="106.34"/>
  </r>
  <r>
    <x v="2"/>
    <x v="0"/>
    <x v="2"/>
    <x v="2"/>
    <x v="4"/>
    <x v="1"/>
    <n v="82.942000000000007"/>
  </r>
  <r>
    <x v="2"/>
    <x v="0"/>
    <x v="2"/>
    <x v="2"/>
    <x v="5"/>
    <x v="1"/>
    <n v="879.03880000000004"/>
  </r>
  <r>
    <x v="2"/>
    <x v="0"/>
    <x v="2"/>
    <x v="3"/>
    <x v="0"/>
    <x v="1"/>
    <n v="2.9450000000000003"/>
  </r>
  <r>
    <x v="2"/>
    <x v="0"/>
    <x v="2"/>
    <x v="3"/>
    <x v="1"/>
    <x v="1"/>
    <n v="498.86430000000007"/>
  </r>
  <r>
    <x v="2"/>
    <x v="0"/>
    <x v="2"/>
    <x v="3"/>
    <x v="2"/>
    <x v="1"/>
    <n v="288.27000000000004"/>
  </r>
  <r>
    <x v="2"/>
    <x v="0"/>
    <x v="2"/>
    <x v="3"/>
    <x v="3"/>
    <x v="1"/>
    <n v="0.65885999999999989"/>
  </r>
  <r>
    <x v="2"/>
    <x v="0"/>
    <x v="2"/>
    <x v="3"/>
    <x v="4"/>
    <x v="1"/>
    <n v="97.154074999999992"/>
  </r>
  <r>
    <x v="2"/>
    <x v="0"/>
    <x v="2"/>
    <x v="3"/>
    <x v="5"/>
    <x v="1"/>
    <n v="278.98376500000001"/>
  </r>
  <r>
    <x v="2"/>
    <x v="0"/>
    <x v="2"/>
    <x v="4"/>
    <x v="0"/>
    <x v="1"/>
    <n v="0.58600000000000008"/>
  </r>
  <r>
    <x v="2"/>
    <x v="0"/>
    <x v="2"/>
    <x v="4"/>
    <x v="1"/>
    <x v="1"/>
    <n v="1344.5804583539191"/>
  </r>
  <r>
    <x v="2"/>
    <x v="0"/>
    <x v="2"/>
    <x v="4"/>
    <x v="2"/>
    <x v="1"/>
    <n v="236.42873157718134"/>
  </r>
  <r>
    <x v="2"/>
    <x v="0"/>
    <x v="2"/>
    <x v="4"/>
    <x v="3"/>
    <x v="1"/>
    <n v="5.806857162402336"/>
  </r>
  <r>
    <x v="2"/>
    <x v="0"/>
    <x v="2"/>
    <x v="4"/>
    <x v="4"/>
    <x v="1"/>
    <n v="88.019654418859432"/>
  </r>
  <r>
    <x v="2"/>
    <x v="0"/>
    <x v="2"/>
    <x v="4"/>
    <x v="5"/>
    <x v="1"/>
    <n v="181.32470646288789"/>
  </r>
  <r>
    <x v="2"/>
    <x v="0"/>
    <x v="2"/>
    <x v="5"/>
    <x v="0"/>
    <x v="1"/>
    <n v="8.9290000000000003"/>
  </r>
  <r>
    <x v="2"/>
    <x v="0"/>
    <x v="2"/>
    <x v="5"/>
    <x v="1"/>
    <x v="1"/>
    <n v="2496.3867041812064"/>
  </r>
  <r>
    <x v="2"/>
    <x v="0"/>
    <x v="2"/>
    <x v="5"/>
    <x v="2"/>
    <x v="1"/>
    <n v="195.76592602796075"/>
  </r>
  <r>
    <x v="2"/>
    <x v="0"/>
    <x v="2"/>
    <x v="5"/>
    <x v="3"/>
    <x v="1"/>
    <n v="4.1690000000000005"/>
  </r>
  <r>
    <x v="2"/>
    <x v="0"/>
    <x v="2"/>
    <x v="5"/>
    <x v="4"/>
    <x v="1"/>
    <n v="41.384000000000007"/>
  </r>
  <r>
    <x v="2"/>
    <x v="0"/>
    <x v="2"/>
    <x v="5"/>
    <x v="5"/>
    <x v="1"/>
    <n v="265.70685809087445"/>
  </r>
  <r>
    <x v="2"/>
    <x v="0"/>
    <x v="2"/>
    <x v="6"/>
    <x v="0"/>
    <x v="1"/>
    <n v="46.75"/>
  </r>
  <r>
    <x v="2"/>
    <x v="0"/>
    <x v="2"/>
    <x v="6"/>
    <x v="1"/>
    <x v="1"/>
    <n v="1260.287765412098"/>
  </r>
  <r>
    <x v="2"/>
    <x v="0"/>
    <x v="2"/>
    <x v="6"/>
    <x v="2"/>
    <x v="1"/>
    <n v="68.000950185224369"/>
  </r>
  <r>
    <x v="2"/>
    <x v="0"/>
    <x v="2"/>
    <x v="6"/>
    <x v="3"/>
    <x v="1"/>
    <n v="18.696463960971172"/>
  </r>
  <r>
    <x v="2"/>
    <x v="0"/>
    <x v="2"/>
    <x v="6"/>
    <x v="4"/>
    <x v="1"/>
    <n v="67.519347673815133"/>
  </r>
  <r>
    <x v="2"/>
    <x v="0"/>
    <x v="2"/>
    <x v="6"/>
    <x v="5"/>
    <x v="1"/>
    <n v="294.14274402802391"/>
  </r>
  <r>
    <x v="2"/>
    <x v="0"/>
    <x v="2"/>
    <x v="7"/>
    <x v="1"/>
    <x v="1"/>
    <n v="1666.5983207303627"/>
  </r>
  <r>
    <x v="2"/>
    <x v="0"/>
    <x v="2"/>
    <x v="7"/>
    <x v="2"/>
    <x v="1"/>
    <n v="24.60917030219014"/>
  </r>
  <r>
    <x v="2"/>
    <x v="0"/>
    <x v="2"/>
    <x v="7"/>
    <x v="3"/>
    <x v="1"/>
    <n v="113.13783790726031"/>
  </r>
  <r>
    <x v="2"/>
    <x v="0"/>
    <x v="2"/>
    <x v="7"/>
    <x v="4"/>
    <x v="1"/>
    <n v="15.487221594191464"/>
  </r>
  <r>
    <x v="2"/>
    <x v="0"/>
    <x v="2"/>
    <x v="7"/>
    <x v="5"/>
    <x v="1"/>
    <n v="841.29989355779389"/>
  </r>
  <r>
    <x v="2"/>
    <x v="0"/>
    <x v="2"/>
    <x v="8"/>
    <x v="1"/>
    <x v="1"/>
    <n v="2412.1028999999999"/>
  </r>
  <r>
    <x v="2"/>
    <x v="0"/>
    <x v="2"/>
    <x v="8"/>
    <x v="2"/>
    <x v="1"/>
    <n v="77.21350000000001"/>
  </r>
  <r>
    <x v="2"/>
    <x v="0"/>
    <x v="2"/>
    <x v="8"/>
    <x v="3"/>
    <x v="1"/>
    <n v="14.200508528356979"/>
  </r>
  <r>
    <x v="2"/>
    <x v="0"/>
    <x v="2"/>
    <x v="8"/>
    <x v="4"/>
    <x v="1"/>
    <n v="59.569999999999958"/>
  </r>
  <r>
    <x v="2"/>
    <x v="0"/>
    <x v="2"/>
    <x v="8"/>
    <x v="5"/>
    <x v="1"/>
    <n v="356.76261334313364"/>
  </r>
  <r>
    <x v="2"/>
    <x v="0"/>
    <x v="3"/>
    <x v="0"/>
    <x v="0"/>
    <x v="1"/>
    <n v="8.4716609999999998E-2"/>
  </r>
  <r>
    <x v="2"/>
    <x v="0"/>
    <x v="3"/>
    <x v="0"/>
    <x v="1"/>
    <x v="1"/>
    <n v="4802.2633712873867"/>
  </r>
  <r>
    <x v="2"/>
    <x v="0"/>
    <x v="3"/>
    <x v="0"/>
    <x v="2"/>
    <x v="1"/>
    <n v="99.157482934000001"/>
  </r>
  <r>
    <x v="2"/>
    <x v="0"/>
    <x v="3"/>
    <x v="0"/>
    <x v="3"/>
    <x v="1"/>
    <n v="543.59958241000015"/>
  </r>
  <r>
    <x v="2"/>
    <x v="0"/>
    <x v="3"/>
    <x v="0"/>
    <x v="4"/>
    <x v="1"/>
    <n v="131.338527"/>
  </r>
  <r>
    <x v="2"/>
    <x v="0"/>
    <x v="3"/>
    <x v="0"/>
    <x v="5"/>
    <x v="1"/>
    <n v="589.63936571199997"/>
  </r>
  <r>
    <x v="2"/>
    <x v="0"/>
    <x v="3"/>
    <x v="1"/>
    <x v="0"/>
    <x v="1"/>
    <n v="6.4000000000000001E-2"/>
  </r>
  <r>
    <x v="2"/>
    <x v="0"/>
    <x v="3"/>
    <x v="1"/>
    <x v="0"/>
    <x v="0"/>
    <n v="10090.640000000001"/>
  </r>
  <r>
    <x v="2"/>
    <x v="0"/>
    <x v="3"/>
    <x v="1"/>
    <x v="1"/>
    <x v="1"/>
    <n v="707.55124272087789"/>
  </r>
  <r>
    <x v="2"/>
    <x v="0"/>
    <x v="3"/>
    <x v="1"/>
    <x v="2"/>
    <x v="1"/>
    <n v="321.33"/>
  </r>
  <r>
    <x v="2"/>
    <x v="0"/>
    <x v="3"/>
    <x v="1"/>
    <x v="3"/>
    <x v="1"/>
    <n v="654.45617000000004"/>
  </r>
  <r>
    <x v="2"/>
    <x v="0"/>
    <x v="3"/>
    <x v="1"/>
    <x v="4"/>
    <x v="1"/>
    <n v="254.08225000000002"/>
  </r>
  <r>
    <x v="2"/>
    <x v="0"/>
    <x v="3"/>
    <x v="1"/>
    <x v="5"/>
    <x v="1"/>
    <n v="19.598599999999998"/>
  </r>
  <r>
    <x v="2"/>
    <x v="0"/>
    <x v="3"/>
    <x v="2"/>
    <x v="0"/>
    <x v="1"/>
    <n v="1.7090000000000001"/>
  </r>
  <r>
    <x v="2"/>
    <x v="0"/>
    <x v="3"/>
    <x v="2"/>
    <x v="0"/>
    <x v="0"/>
    <n v="311356.28999999998"/>
  </r>
  <r>
    <x v="2"/>
    <x v="0"/>
    <x v="3"/>
    <x v="2"/>
    <x v="1"/>
    <x v="1"/>
    <n v="984.09420000000011"/>
  </r>
  <r>
    <x v="2"/>
    <x v="0"/>
    <x v="3"/>
    <x v="2"/>
    <x v="2"/>
    <x v="1"/>
    <n v="2.9489999999999998"/>
  </r>
  <r>
    <x v="2"/>
    <x v="0"/>
    <x v="3"/>
    <x v="2"/>
    <x v="3"/>
    <x v="1"/>
    <n v="21.489000000000001"/>
  </r>
  <r>
    <x v="2"/>
    <x v="0"/>
    <x v="3"/>
    <x v="2"/>
    <x v="4"/>
    <x v="1"/>
    <n v="216.2261"/>
  </r>
  <r>
    <x v="2"/>
    <x v="0"/>
    <x v="3"/>
    <x v="2"/>
    <x v="5"/>
    <x v="1"/>
    <n v="75.7928"/>
  </r>
  <r>
    <x v="2"/>
    <x v="0"/>
    <x v="3"/>
    <x v="3"/>
    <x v="0"/>
    <x v="1"/>
    <n v="36.519999999999996"/>
  </r>
  <r>
    <x v="2"/>
    <x v="0"/>
    <x v="3"/>
    <x v="3"/>
    <x v="0"/>
    <x v="0"/>
    <n v="9.85"/>
  </r>
  <r>
    <x v="2"/>
    <x v="0"/>
    <x v="3"/>
    <x v="3"/>
    <x v="1"/>
    <x v="1"/>
    <n v="214.08651999999998"/>
  </r>
  <r>
    <x v="2"/>
    <x v="0"/>
    <x v="3"/>
    <x v="3"/>
    <x v="2"/>
    <x v="1"/>
    <n v="724.29200000000003"/>
  </r>
  <r>
    <x v="2"/>
    <x v="0"/>
    <x v="3"/>
    <x v="3"/>
    <x v="3"/>
    <x v="1"/>
    <n v="0.19181999999999999"/>
  </r>
  <r>
    <x v="2"/>
    <x v="0"/>
    <x v="3"/>
    <x v="3"/>
    <x v="4"/>
    <x v="1"/>
    <n v="130.31435999999999"/>
  </r>
  <r>
    <x v="2"/>
    <x v="0"/>
    <x v="3"/>
    <x v="3"/>
    <x v="5"/>
    <x v="1"/>
    <n v="132.73749000000001"/>
  </r>
  <r>
    <x v="2"/>
    <x v="0"/>
    <x v="3"/>
    <x v="4"/>
    <x v="0"/>
    <x v="1"/>
    <n v="2.2130000000000001"/>
  </r>
  <r>
    <x v="2"/>
    <x v="0"/>
    <x v="3"/>
    <x v="4"/>
    <x v="0"/>
    <x v="0"/>
    <n v="106029.70499999999"/>
  </r>
  <r>
    <x v="2"/>
    <x v="0"/>
    <x v="3"/>
    <x v="4"/>
    <x v="1"/>
    <x v="1"/>
    <n v="150.82410897972187"/>
  </r>
  <r>
    <x v="2"/>
    <x v="0"/>
    <x v="3"/>
    <x v="4"/>
    <x v="2"/>
    <x v="1"/>
    <n v="31.201615700154186"/>
  </r>
  <r>
    <x v="2"/>
    <x v="0"/>
    <x v="3"/>
    <x v="4"/>
    <x v="3"/>
    <x v="1"/>
    <n v="3.4942191704944254"/>
  </r>
  <r>
    <x v="2"/>
    <x v="0"/>
    <x v="3"/>
    <x v="4"/>
    <x v="4"/>
    <x v="1"/>
    <n v="43.109826550514185"/>
  </r>
  <r>
    <x v="2"/>
    <x v="0"/>
    <x v="3"/>
    <x v="4"/>
    <x v="5"/>
    <x v="1"/>
    <n v="67.587819417165989"/>
  </r>
  <r>
    <x v="2"/>
    <x v="0"/>
    <x v="3"/>
    <x v="5"/>
    <x v="0"/>
    <x v="1"/>
    <n v="0.42399999999999999"/>
  </r>
  <r>
    <x v="2"/>
    <x v="0"/>
    <x v="3"/>
    <x v="5"/>
    <x v="0"/>
    <x v="0"/>
    <n v="245823.21500000003"/>
  </r>
  <r>
    <x v="2"/>
    <x v="0"/>
    <x v="3"/>
    <x v="5"/>
    <x v="1"/>
    <x v="1"/>
    <n v="3075.0539962980006"/>
  </r>
  <r>
    <x v="2"/>
    <x v="0"/>
    <x v="3"/>
    <x v="5"/>
    <x v="2"/>
    <x v="1"/>
    <n v="0.62291069285579015"/>
  </r>
  <r>
    <x v="2"/>
    <x v="0"/>
    <x v="3"/>
    <x v="5"/>
    <x v="3"/>
    <x v="1"/>
    <n v="5.8850000000000007"/>
  </r>
  <r>
    <x v="2"/>
    <x v="0"/>
    <x v="3"/>
    <x v="5"/>
    <x v="4"/>
    <x v="1"/>
    <n v="46.439"/>
  </r>
  <r>
    <x v="2"/>
    <x v="0"/>
    <x v="3"/>
    <x v="5"/>
    <x v="5"/>
    <x v="1"/>
    <n v="46.551034169156814"/>
  </r>
  <r>
    <x v="2"/>
    <x v="0"/>
    <x v="3"/>
    <x v="6"/>
    <x v="1"/>
    <x v="1"/>
    <n v="1822.7657220575122"/>
  </r>
  <r>
    <x v="2"/>
    <x v="0"/>
    <x v="3"/>
    <x v="6"/>
    <x v="2"/>
    <x v="1"/>
    <n v="1.3920000000000001"/>
  </r>
  <r>
    <x v="2"/>
    <x v="0"/>
    <x v="3"/>
    <x v="6"/>
    <x v="3"/>
    <x v="1"/>
    <n v="4.867"/>
  </r>
  <r>
    <x v="2"/>
    <x v="0"/>
    <x v="3"/>
    <x v="6"/>
    <x v="4"/>
    <x v="1"/>
    <n v="128.69900000000001"/>
  </r>
  <r>
    <x v="2"/>
    <x v="0"/>
    <x v="3"/>
    <x v="6"/>
    <x v="5"/>
    <x v="1"/>
    <n v="183.01123239585829"/>
  </r>
  <r>
    <x v="2"/>
    <x v="0"/>
    <x v="3"/>
    <x v="7"/>
    <x v="1"/>
    <x v="1"/>
    <n v="1822.299006432833"/>
  </r>
  <r>
    <x v="2"/>
    <x v="0"/>
    <x v="3"/>
    <x v="7"/>
    <x v="2"/>
    <x v="1"/>
    <n v="31.927348285982077"/>
  </r>
  <r>
    <x v="2"/>
    <x v="0"/>
    <x v="3"/>
    <x v="7"/>
    <x v="3"/>
    <x v="1"/>
    <n v="15.987608140546183"/>
  </r>
  <r>
    <x v="2"/>
    <x v="0"/>
    <x v="3"/>
    <x v="7"/>
    <x v="4"/>
    <x v="1"/>
    <n v="19.53428409123195"/>
  </r>
  <r>
    <x v="2"/>
    <x v="0"/>
    <x v="3"/>
    <x v="7"/>
    <x v="5"/>
    <x v="1"/>
    <n v="243.44391663876797"/>
  </r>
  <r>
    <x v="2"/>
    <x v="0"/>
    <x v="3"/>
    <x v="8"/>
    <x v="1"/>
    <x v="1"/>
    <n v="1755.8508999999999"/>
  </r>
  <r>
    <x v="2"/>
    <x v="0"/>
    <x v="3"/>
    <x v="8"/>
    <x v="2"/>
    <x v="1"/>
    <n v="81.264252679672765"/>
  </r>
  <r>
    <x v="2"/>
    <x v="0"/>
    <x v="3"/>
    <x v="8"/>
    <x v="3"/>
    <x v="1"/>
    <n v="0.11005074393292238"/>
  </r>
  <r>
    <x v="2"/>
    <x v="0"/>
    <x v="3"/>
    <x v="8"/>
    <x v="4"/>
    <x v="1"/>
    <n v="43.85199999999999"/>
  </r>
  <r>
    <x v="2"/>
    <x v="0"/>
    <x v="3"/>
    <x v="8"/>
    <x v="5"/>
    <x v="1"/>
    <n v="395.12139056126398"/>
  </r>
  <r>
    <x v="2"/>
    <x v="0"/>
    <x v="4"/>
    <x v="0"/>
    <x v="0"/>
    <x v="1"/>
    <n v="0.17546149999999999"/>
  </r>
  <r>
    <x v="2"/>
    <x v="0"/>
    <x v="4"/>
    <x v="0"/>
    <x v="0"/>
    <x v="0"/>
    <n v="209259.72000000003"/>
  </r>
  <r>
    <x v="2"/>
    <x v="0"/>
    <x v="4"/>
    <x v="0"/>
    <x v="1"/>
    <x v="1"/>
    <n v="1432.5660651518958"/>
  </r>
  <r>
    <x v="2"/>
    <x v="0"/>
    <x v="4"/>
    <x v="0"/>
    <x v="2"/>
    <x v="1"/>
    <n v="384.03783672999998"/>
  </r>
  <r>
    <x v="2"/>
    <x v="0"/>
    <x v="4"/>
    <x v="0"/>
    <x v="3"/>
    <x v="1"/>
    <n v="2406.0567034866667"/>
  </r>
  <r>
    <x v="2"/>
    <x v="0"/>
    <x v="4"/>
    <x v="0"/>
    <x v="4"/>
    <x v="1"/>
    <n v="130.55945199999999"/>
  </r>
  <r>
    <x v="2"/>
    <x v="0"/>
    <x v="4"/>
    <x v="0"/>
    <x v="5"/>
    <x v="1"/>
    <n v="596.11608998435997"/>
  </r>
  <r>
    <x v="2"/>
    <x v="0"/>
    <x v="4"/>
    <x v="1"/>
    <x v="0"/>
    <x v="1"/>
    <n v="19.683800000000002"/>
  </r>
  <r>
    <x v="2"/>
    <x v="0"/>
    <x v="4"/>
    <x v="1"/>
    <x v="0"/>
    <x v="0"/>
    <n v="224243.56000000006"/>
  </r>
  <r>
    <x v="2"/>
    <x v="0"/>
    <x v="4"/>
    <x v="1"/>
    <x v="1"/>
    <x v="1"/>
    <n v="177.22563875651588"/>
  </r>
  <r>
    <x v="2"/>
    <x v="0"/>
    <x v="4"/>
    <x v="1"/>
    <x v="2"/>
    <x v="1"/>
    <n v="311.19330000000002"/>
  </r>
  <r>
    <x v="2"/>
    <x v="0"/>
    <x v="4"/>
    <x v="1"/>
    <x v="3"/>
    <x v="1"/>
    <n v="187.74432999999999"/>
  </r>
  <r>
    <x v="2"/>
    <x v="0"/>
    <x v="4"/>
    <x v="1"/>
    <x v="4"/>
    <x v="1"/>
    <n v="150.05975000000001"/>
  </r>
  <r>
    <x v="2"/>
    <x v="0"/>
    <x v="4"/>
    <x v="1"/>
    <x v="5"/>
    <x v="1"/>
    <n v="14.292319999999998"/>
  </r>
  <r>
    <x v="2"/>
    <x v="0"/>
    <x v="4"/>
    <x v="2"/>
    <x v="0"/>
    <x v="1"/>
    <n v="0.83799999999999997"/>
  </r>
  <r>
    <x v="2"/>
    <x v="0"/>
    <x v="4"/>
    <x v="2"/>
    <x v="0"/>
    <x v="0"/>
    <n v="268447.68"/>
  </r>
  <r>
    <x v="2"/>
    <x v="0"/>
    <x v="4"/>
    <x v="2"/>
    <x v="1"/>
    <x v="1"/>
    <n v="148.71179999999998"/>
  </r>
  <r>
    <x v="2"/>
    <x v="0"/>
    <x v="4"/>
    <x v="2"/>
    <x v="2"/>
    <x v="1"/>
    <n v="3.1680000000000001"/>
  </r>
  <r>
    <x v="2"/>
    <x v="0"/>
    <x v="4"/>
    <x v="2"/>
    <x v="3"/>
    <x v="1"/>
    <n v="46.396999999999998"/>
  </r>
  <r>
    <x v="2"/>
    <x v="0"/>
    <x v="4"/>
    <x v="2"/>
    <x v="4"/>
    <x v="1"/>
    <n v="124.19830000000002"/>
  </r>
  <r>
    <x v="2"/>
    <x v="0"/>
    <x v="4"/>
    <x v="2"/>
    <x v="5"/>
    <x v="1"/>
    <n v="45.9313"/>
  </r>
  <r>
    <x v="2"/>
    <x v="0"/>
    <x v="4"/>
    <x v="3"/>
    <x v="0"/>
    <x v="1"/>
    <n v="0.76"/>
  </r>
  <r>
    <x v="2"/>
    <x v="0"/>
    <x v="4"/>
    <x v="3"/>
    <x v="0"/>
    <x v="0"/>
    <n v="7.43"/>
  </r>
  <r>
    <x v="2"/>
    <x v="0"/>
    <x v="4"/>
    <x v="3"/>
    <x v="1"/>
    <x v="1"/>
    <n v="382.53665999999993"/>
  </r>
  <r>
    <x v="2"/>
    <x v="0"/>
    <x v="4"/>
    <x v="3"/>
    <x v="2"/>
    <x v="1"/>
    <n v="2900.0609999999997"/>
  </r>
  <r>
    <x v="2"/>
    <x v="0"/>
    <x v="4"/>
    <x v="3"/>
    <x v="3"/>
    <x v="1"/>
    <n v="0.13344"/>
  </r>
  <r>
    <x v="2"/>
    <x v="0"/>
    <x v="4"/>
    <x v="3"/>
    <x v="4"/>
    <x v="1"/>
    <n v="203.33635000000001"/>
  </r>
  <r>
    <x v="2"/>
    <x v="0"/>
    <x v="4"/>
    <x v="3"/>
    <x v="5"/>
    <x v="1"/>
    <n v="5.3442449999999999"/>
  </r>
  <r>
    <x v="2"/>
    <x v="0"/>
    <x v="4"/>
    <x v="4"/>
    <x v="0"/>
    <x v="1"/>
    <n v="2.1999999999999997"/>
  </r>
  <r>
    <x v="2"/>
    <x v="0"/>
    <x v="4"/>
    <x v="4"/>
    <x v="0"/>
    <x v="0"/>
    <n v="192087.35"/>
  </r>
  <r>
    <x v="2"/>
    <x v="0"/>
    <x v="4"/>
    <x v="4"/>
    <x v="1"/>
    <x v="1"/>
    <n v="35.637545840148903"/>
  </r>
  <r>
    <x v="2"/>
    <x v="0"/>
    <x v="4"/>
    <x v="4"/>
    <x v="2"/>
    <x v="1"/>
    <n v="57.632309081598294"/>
  </r>
  <r>
    <x v="2"/>
    <x v="0"/>
    <x v="4"/>
    <x v="4"/>
    <x v="3"/>
    <x v="1"/>
    <n v="8.1436090559140535"/>
  </r>
  <r>
    <x v="2"/>
    <x v="0"/>
    <x v="4"/>
    <x v="4"/>
    <x v="4"/>
    <x v="1"/>
    <n v="132.97436032767013"/>
  </r>
  <r>
    <x v="2"/>
    <x v="0"/>
    <x v="4"/>
    <x v="4"/>
    <x v="5"/>
    <x v="1"/>
    <n v="1.0886895829285037"/>
  </r>
  <r>
    <x v="2"/>
    <x v="0"/>
    <x v="4"/>
    <x v="5"/>
    <x v="0"/>
    <x v="1"/>
    <n v="0.60299999999999998"/>
  </r>
  <r>
    <x v="2"/>
    <x v="0"/>
    <x v="4"/>
    <x v="5"/>
    <x v="0"/>
    <x v="0"/>
    <n v="458503.84299999999"/>
  </r>
  <r>
    <x v="2"/>
    <x v="0"/>
    <x v="4"/>
    <x v="5"/>
    <x v="1"/>
    <x v="1"/>
    <n v="1624.397577820632"/>
  </r>
  <r>
    <x v="2"/>
    <x v="0"/>
    <x v="4"/>
    <x v="5"/>
    <x v="2"/>
    <x v="1"/>
    <n v="186.65856661487308"/>
  </r>
  <r>
    <x v="2"/>
    <x v="0"/>
    <x v="4"/>
    <x v="5"/>
    <x v="3"/>
    <x v="1"/>
    <n v="79.033227333863792"/>
  </r>
  <r>
    <x v="2"/>
    <x v="0"/>
    <x v="4"/>
    <x v="5"/>
    <x v="4"/>
    <x v="1"/>
    <n v="153.547"/>
  </r>
  <r>
    <x v="2"/>
    <x v="0"/>
    <x v="4"/>
    <x v="5"/>
    <x v="5"/>
    <x v="1"/>
    <n v="1.726"/>
  </r>
  <r>
    <x v="2"/>
    <x v="0"/>
    <x v="4"/>
    <x v="6"/>
    <x v="1"/>
    <x v="1"/>
    <n v="2015.5340178289125"/>
  </r>
  <r>
    <x v="2"/>
    <x v="0"/>
    <x v="4"/>
    <x v="6"/>
    <x v="2"/>
    <x v="1"/>
    <n v="4.3330000000000002"/>
  </r>
  <r>
    <x v="2"/>
    <x v="0"/>
    <x v="4"/>
    <x v="6"/>
    <x v="3"/>
    <x v="1"/>
    <n v="2.5329999999999999"/>
  </r>
  <r>
    <x v="2"/>
    <x v="0"/>
    <x v="4"/>
    <x v="6"/>
    <x v="4"/>
    <x v="1"/>
    <n v="135.79300000000001"/>
  </r>
  <r>
    <x v="2"/>
    <x v="0"/>
    <x v="4"/>
    <x v="6"/>
    <x v="5"/>
    <x v="1"/>
    <n v="2.1892313296903465"/>
  </r>
  <r>
    <x v="2"/>
    <x v="0"/>
    <x v="4"/>
    <x v="7"/>
    <x v="0"/>
    <x v="1"/>
    <n v="1.6468066716812351E-4"/>
  </r>
  <r>
    <x v="2"/>
    <x v="0"/>
    <x v="4"/>
    <x v="7"/>
    <x v="1"/>
    <x v="1"/>
    <n v="2144.048369564895"/>
  </r>
  <r>
    <x v="2"/>
    <x v="0"/>
    <x v="4"/>
    <x v="7"/>
    <x v="2"/>
    <x v="1"/>
    <n v="5.05"/>
  </r>
  <r>
    <x v="2"/>
    <x v="0"/>
    <x v="4"/>
    <x v="7"/>
    <x v="3"/>
    <x v="1"/>
    <n v="20.03"/>
  </r>
  <r>
    <x v="2"/>
    <x v="0"/>
    <x v="4"/>
    <x v="7"/>
    <x v="4"/>
    <x v="1"/>
    <n v="35.833952939783757"/>
  </r>
  <r>
    <x v="2"/>
    <x v="0"/>
    <x v="4"/>
    <x v="7"/>
    <x v="5"/>
    <x v="1"/>
    <n v="103.91484087294197"/>
  </r>
  <r>
    <x v="2"/>
    <x v="0"/>
    <x v="4"/>
    <x v="8"/>
    <x v="1"/>
    <x v="1"/>
    <n v="429.1937999999999"/>
  </r>
  <r>
    <x v="2"/>
    <x v="0"/>
    <x v="4"/>
    <x v="8"/>
    <x v="2"/>
    <x v="1"/>
    <n v="9.0839148603092834"/>
  </r>
  <r>
    <x v="2"/>
    <x v="0"/>
    <x v="4"/>
    <x v="8"/>
    <x v="3"/>
    <x v="1"/>
    <n v="7.4808988863969894"/>
  </r>
  <r>
    <x v="2"/>
    <x v="0"/>
    <x v="4"/>
    <x v="8"/>
    <x v="4"/>
    <x v="1"/>
    <n v="122.53399999999995"/>
  </r>
  <r>
    <x v="2"/>
    <x v="0"/>
    <x v="4"/>
    <x v="8"/>
    <x v="5"/>
    <x v="1"/>
    <n v="5.6560000000000006"/>
  </r>
  <r>
    <x v="2"/>
    <x v="0"/>
    <x v="5"/>
    <x v="0"/>
    <x v="0"/>
    <x v="1"/>
    <n v="0.23074644"/>
  </r>
  <r>
    <x v="2"/>
    <x v="0"/>
    <x v="5"/>
    <x v="0"/>
    <x v="0"/>
    <x v="0"/>
    <n v="317332.27999999997"/>
  </r>
  <r>
    <x v="2"/>
    <x v="0"/>
    <x v="5"/>
    <x v="0"/>
    <x v="1"/>
    <x v="1"/>
    <n v="730.15250645661627"/>
  </r>
  <r>
    <x v="2"/>
    <x v="0"/>
    <x v="5"/>
    <x v="0"/>
    <x v="2"/>
    <x v="1"/>
    <n v="34.005527641999997"/>
  </r>
  <r>
    <x v="2"/>
    <x v="0"/>
    <x v="5"/>
    <x v="0"/>
    <x v="3"/>
    <x v="1"/>
    <n v="3143.8267452366667"/>
  </r>
  <r>
    <x v="2"/>
    <x v="0"/>
    <x v="5"/>
    <x v="0"/>
    <x v="4"/>
    <x v="1"/>
    <n v="190.24309400000001"/>
  </r>
  <r>
    <x v="2"/>
    <x v="0"/>
    <x v="5"/>
    <x v="0"/>
    <x v="5"/>
    <x v="1"/>
    <n v="37.091997096"/>
  </r>
  <r>
    <x v="2"/>
    <x v="0"/>
    <x v="5"/>
    <x v="1"/>
    <x v="0"/>
    <x v="0"/>
    <n v="113224.68000000001"/>
  </r>
  <r>
    <x v="2"/>
    <x v="0"/>
    <x v="5"/>
    <x v="1"/>
    <x v="1"/>
    <x v="1"/>
    <n v="90.607462952215428"/>
  </r>
  <r>
    <x v="2"/>
    <x v="0"/>
    <x v="5"/>
    <x v="1"/>
    <x v="2"/>
    <x v="1"/>
    <n v="483.14"/>
  </r>
  <r>
    <x v="2"/>
    <x v="0"/>
    <x v="5"/>
    <x v="1"/>
    <x v="3"/>
    <x v="1"/>
    <n v="620.39368000000002"/>
  </r>
  <r>
    <x v="2"/>
    <x v="0"/>
    <x v="5"/>
    <x v="1"/>
    <x v="4"/>
    <x v="1"/>
    <n v="59.932000000000009"/>
  </r>
  <r>
    <x v="2"/>
    <x v="0"/>
    <x v="5"/>
    <x v="1"/>
    <x v="5"/>
    <x v="1"/>
    <n v="11.541599999999999"/>
  </r>
  <r>
    <x v="2"/>
    <x v="0"/>
    <x v="5"/>
    <x v="2"/>
    <x v="0"/>
    <x v="1"/>
    <n v="0.316"/>
  </r>
  <r>
    <x v="2"/>
    <x v="0"/>
    <x v="5"/>
    <x v="2"/>
    <x v="0"/>
    <x v="0"/>
    <n v="68633.059999999983"/>
  </r>
  <r>
    <x v="2"/>
    <x v="0"/>
    <x v="5"/>
    <x v="2"/>
    <x v="1"/>
    <x v="1"/>
    <n v="113.10439999999998"/>
  </r>
  <r>
    <x v="2"/>
    <x v="0"/>
    <x v="5"/>
    <x v="2"/>
    <x v="2"/>
    <x v="1"/>
    <n v="208.05400000000003"/>
  </r>
  <r>
    <x v="2"/>
    <x v="0"/>
    <x v="5"/>
    <x v="2"/>
    <x v="3"/>
    <x v="1"/>
    <n v="14.848600000000001"/>
  </r>
  <r>
    <x v="2"/>
    <x v="0"/>
    <x v="5"/>
    <x v="2"/>
    <x v="4"/>
    <x v="1"/>
    <n v="65.732699999999994"/>
  </r>
  <r>
    <x v="2"/>
    <x v="0"/>
    <x v="5"/>
    <x v="2"/>
    <x v="5"/>
    <x v="1"/>
    <n v="26.374199999999998"/>
  </r>
  <r>
    <x v="2"/>
    <x v="0"/>
    <x v="5"/>
    <x v="3"/>
    <x v="0"/>
    <x v="1"/>
    <n v="2.778"/>
  </r>
  <r>
    <x v="2"/>
    <x v="0"/>
    <x v="5"/>
    <x v="3"/>
    <x v="0"/>
    <x v="0"/>
    <n v="64390.61"/>
  </r>
  <r>
    <x v="2"/>
    <x v="0"/>
    <x v="5"/>
    <x v="3"/>
    <x v="1"/>
    <x v="1"/>
    <n v="108.28048"/>
  </r>
  <r>
    <x v="2"/>
    <x v="0"/>
    <x v="5"/>
    <x v="3"/>
    <x v="2"/>
    <x v="1"/>
    <n v="413.49900000000002"/>
  </r>
  <r>
    <x v="2"/>
    <x v="0"/>
    <x v="5"/>
    <x v="3"/>
    <x v="3"/>
    <x v="1"/>
    <n v="2.2351200000000002"/>
  </r>
  <r>
    <x v="2"/>
    <x v="0"/>
    <x v="5"/>
    <x v="3"/>
    <x v="4"/>
    <x v="1"/>
    <n v="224.19983999999999"/>
  </r>
  <r>
    <x v="2"/>
    <x v="0"/>
    <x v="5"/>
    <x v="3"/>
    <x v="5"/>
    <x v="1"/>
    <n v="1.46475"/>
  </r>
  <r>
    <x v="2"/>
    <x v="0"/>
    <x v="5"/>
    <x v="4"/>
    <x v="0"/>
    <x v="1"/>
    <n v="0.81300000000000017"/>
  </r>
  <r>
    <x v="2"/>
    <x v="0"/>
    <x v="5"/>
    <x v="4"/>
    <x v="0"/>
    <x v="0"/>
    <n v="42474.525000000001"/>
  </r>
  <r>
    <x v="2"/>
    <x v="0"/>
    <x v="5"/>
    <x v="4"/>
    <x v="1"/>
    <x v="1"/>
    <n v="7.8944791199070554"/>
  </r>
  <r>
    <x v="2"/>
    <x v="0"/>
    <x v="5"/>
    <x v="4"/>
    <x v="2"/>
    <x v="1"/>
    <n v="366.1600793212495"/>
  </r>
  <r>
    <x v="2"/>
    <x v="0"/>
    <x v="5"/>
    <x v="4"/>
    <x v="3"/>
    <x v="1"/>
    <n v="36.926421322628904"/>
  </r>
  <r>
    <x v="2"/>
    <x v="0"/>
    <x v="5"/>
    <x v="4"/>
    <x v="4"/>
    <x v="1"/>
    <n v="51.728602675082449"/>
  </r>
  <r>
    <x v="2"/>
    <x v="0"/>
    <x v="5"/>
    <x v="4"/>
    <x v="5"/>
    <x v="1"/>
    <n v="3.4786834202750776"/>
  </r>
  <r>
    <x v="2"/>
    <x v="0"/>
    <x v="5"/>
    <x v="5"/>
    <x v="0"/>
    <x v="1"/>
    <n v="1.234"/>
  </r>
  <r>
    <x v="2"/>
    <x v="0"/>
    <x v="5"/>
    <x v="5"/>
    <x v="0"/>
    <x v="0"/>
    <n v="89164.42"/>
  </r>
  <r>
    <x v="2"/>
    <x v="0"/>
    <x v="5"/>
    <x v="5"/>
    <x v="1"/>
    <x v="1"/>
    <n v="1804.7561923773396"/>
  </r>
  <r>
    <x v="2"/>
    <x v="0"/>
    <x v="5"/>
    <x v="5"/>
    <x v="2"/>
    <x v="1"/>
    <n v="205.64598025387872"/>
  </r>
  <r>
    <x v="2"/>
    <x v="0"/>
    <x v="5"/>
    <x v="5"/>
    <x v="3"/>
    <x v="1"/>
    <n v="444.41296971159318"/>
  </r>
  <r>
    <x v="2"/>
    <x v="0"/>
    <x v="5"/>
    <x v="5"/>
    <x v="4"/>
    <x v="1"/>
    <n v="231.05600000000004"/>
  </r>
  <r>
    <x v="2"/>
    <x v="0"/>
    <x v="5"/>
    <x v="6"/>
    <x v="0"/>
    <x v="1"/>
    <n v="87.8"/>
  </r>
  <r>
    <x v="2"/>
    <x v="0"/>
    <x v="5"/>
    <x v="6"/>
    <x v="1"/>
    <x v="1"/>
    <n v="63.961380534954877"/>
  </r>
  <r>
    <x v="2"/>
    <x v="0"/>
    <x v="5"/>
    <x v="6"/>
    <x v="2"/>
    <x v="1"/>
    <n v="31.680082133050995"/>
  </r>
  <r>
    <x v="2"/>
    <x v="0"/>
    <x v="5"/>
    <x v="6"/>
    <x v="3"/>
    <x v="1"/>
    <n v="17.919821920355627"/>
  </r>
  <r>
    <x v="2"/>
    <x v="0"/>
    <x v="5"/>
    <x v="6"/>
    <x v="4"/>
    <x v="1"/>
    <n v="74.638000000000005"/>
  </r>
  <r>
    <x v="2"/>
    <x v="0"/>
    <x v="5"/>
    <x v="6"/>
    <x v="5"/>
    <x v="1"/>
    <n v="0.29171984126984124"/>
  </r>
  <r>
    <x v="2"/>
    <x v="0"/>
    <x v="5"/>
    <x v="7"/>
    <x v="0"/>
    <x v="1"/>
    <n v="8.530805312175842E-5"/>
  </r>
  <r>
    <x v="2"/>
    <x v="0"/>
    <x v="5"/>
    <x v="7"/>
    <x v="1"/>
    <x v="1"/>
    <n v="123.96524312451461"/>
  </r>
  <r>
    <x v="2"/>
    <x v="0"/>
    <x v="5"/>
    <x v="7"/>
    <x v="2"/>
    <x v="1"/>
    <n v="12.805999999999999"/>
  </r>
  <r>
    <x v="2"/>
    <x v="0"/>
    <x v="5"/>
    <x v="7"/>
    <x v="3"/>
    <x v="1"/>
    <n v="10.465826118996034"/>
  </r>
  <r>
    <x v="2"/>
    <x v="0"/>
    <x v="5"/>
    <x v="7"/>
    <x v="4"/>
    <x v="1"/>
    <n v="36.310409467287506"/>
  </r>
  <r>
    <x v="2"/>
    <x v="0"/>
    <x v="5"/>
    <x v="7"/>
    <x v="5"/>
    <x v="1"/>
    <n v="0.11198236604980139"/>
  </r>
  <r>
    <x v="2"/>
    <x v="0"/>
    <x v="5"/>
    <x v="8"/>
    <x v="1"/>
    <x v="1"/>
    <n v="181.95700000000002"/>
  </r>
  <r>
    <x v="2"/>
    <x v="0"/>
    <x v="5"/>
    <x v="8"/>
    <x v="2"/>
    <x v="1"/>
    <n v="1.0169999999999999"/>
  </r>
  <r>
    <x v="2"/>
    <x v="0"/>
    <x v="5"/>
    <x v="8"/>
    <x v="3"/>
    <x v="1"/>
    <n v="0.15"/>
  </r>
  <r>
    <x v="2"/>
    <x v="0"/>
    <x v="5"/>
    <x v="8"/>
    <x v="4"/>
    <x v="1"/>
    <n v="108.88699999999997"/>
  </r>
  <r>
    <x v="2"/>
    <x v="0"/>
    <x v="5"/>
    <x v="8"/>
    <x v="5"/>
    <x v="1"/>
    <n v="0.14799999999999999"/>
  </r>
  <r>
    <x v="2"/>
    <x v="0"/>
    <x v="6"/>
    <x v="0"/>
    <x v="0"/>
    <x v="1"/>
    <n v="35.90900534"/>
  </r>
  <r>
    <x v="2"/>
    <x v="0"/>
    <x v="6"/>
    <x v="0"/>
    <x v="0"/>
    <x v="0"/>
    <n v="1795.43"/>
  </r>
  <r>
    <x v="2"/>
    <x v="0"/>
    <x v="6"/>
    <x v="0"/>
    <x v="1"/>
    <x v="1"/>
    <n v="2.8460237109443155E-2"/>
  </r>
  <r>
    <x v="2"/>
    <x v="0"/>
    <x v="6"/>
    <x v="0"/>
    <x v="2"/>
    <x v="1"/>
    <n v="354.62421749400005"/>
  </r>
  <r>
    <x v="2"/>
    <x v="0"/>
    <x v="6"/>
    <x v="0"/>
    <x v="3"/>
    <x v="1"/>
    <n v="3355.1168050366664"/>
  </r>
  <r>
    <x v="2"/>
    <x v="0"/>
    <x v="6"/>
    <x v="0"/>
    <x v="4"/>
    <x v="1"/>
    <n v="319.745476"/>
  </r>
  <r>
    <x v="2"/>
    <x v="0"/>
    <x v="6"/>
    <x v="0"/>
    <x v="5"/>
    <x v="1"/>
    <n v="724.8"/>
  </r>
  <r>
    <x v="2"/>
    <x v="0"/>
    <x v="6"/>
    <x v="1"/>
    <x v="0"/>
    <x v="1"/>
    <n v="1.24E-2"/>
  </r>
  <r>
    <x v="2"/>
    <x v="0"/>
    <x v="6"/>
    <x v="1"/>
    <x v="0"/>
    <x v="0"/>
    <n v="107223.44999999998"/>
  </r>
  <r>
    <x v="2"/>
    <x v="0"/>
    <x v="6"/>
    <x v="1"/>
    <x v="1"/>
    <x v="1"/>
    <n v="103.65069640637986"/>
  </r>
  <r>
    <x v="2"/>
    <x v="0"/>
    <x v="6"/>
    <x v="1"/>
    <x v="2"/>
    <x v="1"/>
    <n v="343.38100000000003"/>
  </r>
  <r>
    <x v="2"/>
    <x v="0"/>
    <x v="6"/>
    <x v="1"/>
    <x v="3"/>
    <x v="1"/>
    <n v="594.95952"/>
  </r>
  <r>
    <x v="2"/>
    <x v="0"/>
    <x v="6"/>
    <x v="1"/>
    <x v="4"/>
    <x v="1"/>
    <n v="119.72879999999999"/>
  </r>
  <r>
    <x v="2"/>
    <x v="0"/>
    <x v="6"/>
    <x v="1"/>
    <x v="5"/>
    <x v="1"/>
    <n v="0.14979999999999999"/>
  </r>
  <r>
    <x v="2"/>
    <x v="0"/>
    <x v="6"/>
    <x v="2"/>
    <x v="0"/>
    <x v="1"/>
    <n v="3.0000000000000001E-3"/>
  </r>
  <r>
    <x v="2"/>
    <x v="0"/>
    <x v="6"/>
    <x v="2"/>
    <x v="0"/>
    <x v="0"/>
    <n v="56117.82"/>
  </r>
  <r>
    <x v="2"/>
    <x v="0"/>
    <x v="6"/>
    <x v="2"/>
    <x v="1"/>
    <x v="1"/>
    <n v="246.39560000000006"/>
  </r>
  <r>
    <x v="2"/>
    <x v="0"/>
    <x v="6"/>
    <x v="2"/>
    <x v="2"/>
    <x v="1"/>
    <n v="32.776000000000003"/>
  </r>
  <r>
    <x v="2"/>
    <x v="0"/>
    <x v="6"/>
    <x v="2"/>
    <x v="3"/>
    <x v="1"/>
    <n v="42.451599999999999"/>
  </r>
  <r>
    <x v="2"/>
    <x v="0"/>
    <x v="6"/>
    <x v="2"/>
    <x v="4"/>
    <x v="1"/>
    <n v="27.008300000000006"/>
  </r>
  <r>
    <x v="2"/>
    <x v="0"/>
    <x v="6"/>
    <x v="2"/>
    <x v="5"/>
    <x v="1"/>
    <n v="7.3044999999999991"/>
  </r>
  <r>
    <x v="2"/>
    <x v="0"/>
    <x v="6"/>
    <x v="3"/>
    <x v="0"/>
    <x v="1"/>
    <n v="3.552"/>
  </r>
  <r>
    <x v="2"/>
    <x v="0"/>
    <x v="6"/>
    <x v="3"/>
    <x v="0"/>
    <x v="0"/>
    <n v="176867.97000000003"/>
  </r>
  <r>
    <x v="2"/>
    <x v="0"/>
    <x v="6"/>
    <x v="3"/>
    <x v="1"/>
    <x v="1"/>
    <n v="0.9994599999999999"/>
  </r>
  <r>
    <x v="2"/>
    <x v="0"/>
    <x v="6"/>
    <x v="3"/>
    <x v="2"/>
    <x v="1"/>
    <n v="231.52600000000004"/>
  </r>
  <r>
    <x v="2"/>
    <x v="0"/>
    <x v="6"/>
    <x v="3"/>
    <x v="3"/>
    <x v="1"/>
    <n v="1.9529499999999995"/>
  </r>
  <r>
    <x v="2"/>
    <x v="0"/>
    <x v="6"/>
    <x v="3"/>
    <x v="4"/>
    <x v="1"/>
    <n v="266.50536999999997"/>
  </r>
  <r>
    <x v="2"/>
    <x v="0"/>
    <x v="6"/>
    <x v="3"/>
    <x v="5"/>
    <x v="1"/>
    <n v="0.2"/>
  </r>
  <r>
    <x v="2"/>
    <x v="0"/>
    <x v="6"/>
    <x v="4"/>
    <x v="0"/>
    <x v="1"/>
    <n v="1.7289999999999999"/>
  </r>
  <r>
    <x v="2"/>
    <x v="0"/>
    <x v="6"/>
    <x v="4"/>
    <x v="0"/>
    <x v="0"/>
    <n v="20251.379999999997"/>
  </r>
  <r>
    <x v="2"/>
    <x v="0"/>
    <x v="6"/>
    <x v="4"/>
    <x v="1"/>
    <x v="1"/>
    <n v="1.7132507513219193"/>
  </r>
  <r>
    <x v="2"/>
    <x v="0"/>
    <x v="6"/>
    <x v="4"/>
    <x v="2"/>
    <x v="1"/>
    <n v="92.166649163845321"/>
  </r>
  <r>
    <x v="2"/>
    <x v="0"/>
    <x v="6"/>
    <x v="4"/>
    <x v="3"/>
    <x v="1"/>
    <n v="17.869549369449309"/>
  </r>
  <r>
    <x v="2"/>
    <x v="0"/>
    <x v="6"/>
    <x v="4"/>
    <x v="4"/>
    <x v="1"/>
    <n v="62.593098217948636"/>
  </r>
  <r>
    <x v="2"/>
    <x v="0"/>
    <x v="6"/>
    <x v="4"/>
    <x v="5"/>
    <x v="1"/>
    <n v="0.95989861740130333"/>
  </r>
  <r>
    <x v="2"/>
    <x v="0"/>
    <x v="6"/>
    <x v="5"/>
    <x v="0"/>
    <x v="1"/>
    <n v="0.58500000000000008"/>
  </r>
  <r>
    <x v="2"/>
    <x v="0"/>
    <x v="6"/>
    <x v="5"/>
    <x v="1"/>
    <x v="1"/>
    <n v="2127.3534453061757"/>
  </r>
  <r>
    <x v="2"/>
    <x v="0"/>
    <x v="6"/>
    <x v="5"/>
    <x v="2"/>
    <x v="1"/>
    <n v="12.443491558102991"/>
  </r>
  <r>
    <x v="2"/>
    <x v="0"/>
    <x v="6"/>
    <x v="5"/>
    <x v="3"/>
    <x v="1"/>
    <n v="49.655000000000001"/>
  </r>
  <r>
    <x v="2"/>
    <x v="0"/>
    <x v="6"/>
    <x v="5"/>
    <x v="4"/>
    <x v="1"/>
    <n v="152.77100000000002"/>
  </r>
  <r>
    <x v="2"/>
    <x v="0"/>
    <x v="6"/>
    <x v="6"/>
    <x v="0"/>
    <x v="1"/>
    <n v="37.06"/>
  </r>
  <r>
    <x v="2"/>
    <x v="0"/>
    <x v="6"/>
    <x v="6"/>
    <x v="1"/>
    <x v="1"/>
    <n v="65.244206981947727"/>
  </r>
  <r>
    <x v="2"/>
    <x v="0"/>
    <x v="6"/>
    <x v="6"/>
    <x v="2"/>
    <x v="1"/>
    <n v="114.36027805185611"/>
  </r>
  <r>
    <x v="2"/>
    <x v="0"/>
    <x v="6"/>
    <x v="6"/>
    <x v="3"/>
    <x v="1"/>
    <n v="1413.5842924642486"/>
  </r>
  <r>
    <x v="2"/>
    <x v="0"/>
    <x v="6"/>
    <x v="6"/>
    <x v="4"/>
    <x v="1"/>
    <n v="69.436000000000007"/>
  </r>
  <r>
    <x v="2"/>
    <x v="0"/>
    <x v="6"/>
    <x v="6"/>
    <x v="5"/>
    <x v="1"/>
    <n v="0.11"/>
  </r>
  <r>
    <x v="2"/>
    <x v="0"/>
    <x v="6"/>
    <x v="7"/>
    <x v="0"/>
    <x v="1"/>
    <n v="4.0655903492901581E-4"/>
  </r>
  <r>
    <x v="2"/>
    <x v="0"/>
    <x v="6"/>
    <x v="7"/>
    <x v="1"/>
    <x v="1"/>
    <n v="156.59109986016153"/>
  </r>
  <r>
    <x v="2"/>
    <x v="0"/>
    <x v="6"/>
    <x v="7"/>
    <x v="2"/>
    <x v="1"/>
    <n v="65.267800000000008"/>
  </r>
  <r>
    <x v="2"/>
    <x v="0"/>
    <x v="6"/>
    <x v="7"/>
    <x v="3"/>
    <x v="1"/>
    <n v="54.115036903886505"/>
  </r>
  <r>
    <x v="2"/>
    <x v="0"/>
    <x v="6"/>
    <x v="7"/>
    <x v="4"/>
    <x v="1"/>
    <n v="62.919574425065107"/>
  </r>
  <r>
    <x v="2"/>
    <x v="0"/>
    <x v="6"/>
    <x v="8"/>
    <x v="1"/>
    <x v="1"/>
    <n v="48.268000000000001"/>
  </r>
  <r>
    <x v="2"/>
    <x v="0"/>
    <x v="6"/>
    <x v="8"/>
    <x v="2"/>
    <x v="1"/>
    <n v="84.322293770334952"/>
  </r>
  <r>
    <x v="2"/>
    <x v="0"/>
    <x v="6"/>
    <x v="8"/>
    <x v="3"/>
    <x v="1"/>
    <n v="497.03899999999999"/>
  </r>
  <r>
    <x v="2"/>
    <x v="0"/>
    <x v="6"/>
    <x v="8"/>
    <x v="4"/>
    <x v="1"/>
    <n v="79.067999999999998"/>
  </r>
  <r>
    <x v="2"/>
    <x v="0"/>
    <x v="7"/>
    <x v="0"/>
    <x v="0"/>
    <x v="1"/>
    <n v="9.1324673300000008"/>
  </r>
  <r>
    <x v="2"/>
    <x v="0"/>
    <x v="7"/>
    <x v="0"/>
    <x v="1"/>
    <x v="1"/>
    <n v="3.3583230714159196E-2"/>
  </r>
  <r>
    <x v="2"/>
    <x v="0"/>
    <x v="7"/>
    <x v="0"/>
    <x v="2"/>
    <x v="1"/>
    <n v="2.2767562439999995"/>
  </r>
  <r>
    <x v="2"/>
    <x v="0"/>
    <x v="7"/>
    <x v="0"/>
    <x v="3"/>
    <x v="1"/>
    <n v="2096.1770383866669"/>
  </r>
  <r>
    <x v="2"/>
    <x v="0"/>
    <x v="7"/>
    <x v="0"/>
    <x v="4"/>
    <x v="1"/>
    <n v="333.32834000000003"/>
  </r>
  <r>
    <x v="2"/>
    <x v="0"/>
    <x v="7"/>
    <x v="0"/>
    <x v="5"/>
    <x v="1"/>
    <n v="921.28757482881997"/>
  </r>
  <r>
    <x v="2"/>
    <x v="0"/>
    <x v="7"/>
    <x v="1"/>
    <x v="0"/>
    <x v="1"/>
    <n v="2.7347999999999999"/>
  </r>
  <r>
    <x v="2"/>
    <x v="0"/>
    <x v="7"/>
    <x v="1"/>
    <x v="0"/>
    <x v="0"/>
    <n v="9776.7099999999991"/>
  </r>
  <r>
    <x v="2"/>
    <x v="0"/>
    <x v="7"/>
    <x v="1"/>
    <x v="1"/>
    <x v="1"/>
    <n v="27.585224278201331"/>
  </r>
  <r>
    <x v="2"/>
    <x v="0"/>
    <x v="7"/>
    <x v="1"/>
    <x v="2"/>
    <x v="1"/>
    <n v="94.0608"/>
  </r>
  <r>
    <x v="2"/>
    <x v="0"/>
    <x v="7"/>
    <x v="1"/>
    <x v="3"/>
    <x v="1"/>
    <n v="36.496815000000012"/>
  </r>
  <r>
    <x v="2"/>
    <x v="0"/>
    <x v="7"/>
    <x v="1"/>
    <x v="4"/>
    <x v="1"/>
    <n v="214.69935000000001"/>
  </r>
  <r>
    <x v="2"/>
    <x v="0"/>
    <x v="7"/>
    <x v="1"/>
    <x v="5"/>
    <x v="1"/>
    <n v="0.27159999999999995"/>
  </r>
  <r>
    <x v="2"/>
    <x v="0"/>
    <x v="7"/>
    <x v="2"/>
    <x v="0"/>
    <x v="1"/>
    <n v="7.0000000000000001E-3"/>
  </r>
  <r>
    <x v="2"/>
    <x v="0"/>
    <x v="7"/>
    <x v="2"/>
    <x v="1"/>
    <x v="1"/>
    <n v="30.369800000000001"/>
  </r>
  <r>
    <x v="2"/>
    <x v="0"/>
    <x v="7"/>
    <x v="2"/>
    <x v="2"/>
    <x v="1"/>
    <n v="39.073999999999998"/>
  </r>
  <r>
    <x v="2"/>
    <x v="0"/>
    <x v="7"/>
    <x v="2"/>
    <x v="3"/>
    <x v="1"/>
    <n v="77.397400000000005"/>
  </r>
  <r>
    <x v="2"/>
    <x v="0"/>
    <x v="7"/>
    <x v="2"/>
    <x v="4"/>
    <x v="1"/>
    <n v="113.35080000000001"/>
  </r>
  <r>
    <x v="2"/>
    <x v="0"/>
    <x v="7"/>
    <x v="2"/>
    <x v="5"/>
    <x v="1"/>
    <n v="8.66"/>
  </r>
  <r>
    <x v="2"/>
    <x v="0"/>
    <x v="7"/>
    <x v="3"/>
    <x v="0"/>
    <x v="1"/>
    <n v="2.2890000000000001"/>
  </r>
  <r>
    <x v="2"/>
    <x v="0"/>
    <x v="7"/>
    <x v="3"/>
    <x v="1"/>
    <x v="1"/>
    <n v="54.266079999999988"/>
  </r>
  <r>
    <x v="2"/>
    <x v="0"/>
    <x v="7"/>
    <x v="3"/>
    <x v="2"/>
    <x v="1"/>
    <n v="9475.259"/>
  </r>
  <r>
    <x v="2"/>
    <x v="0"/>
    <x v="7"/>
    <x v="3"/>
    <x v="3"/>
    <x v="1"/>
    <n v="2.8467199999999999"/>
  </r>
  <r>
    <x v="2"/>
    <x v="0"/>
    <x v="7"/>
    <x v="3"/>
    <x v="4"/>
    <x v="1"/>
    <n v="143.60637"/>
  </r>
  <r>
    <x v="2"/>
    <x v="0"/>
    <x v="7"/>
    <x v="3"/>
    <x v="5"/>
    <x v="1"/>
    <n v="5.5800000000000002E-2"/>
  </r>
  <r>
    <x v="2"/>
    <x v="0"/>
    <x v="7"/>
    <x v="4"/>
    <x v="0"/>
    <x v="1"/>
    <n v="0.83899999999999997"/>
  </r>
  <r>
    <x v="2"/>
    <x v="0"/>
    <x v="7"/>
    <x v="4"/>
    <x v="1"/>
    <x v="1"/>
    <n v="83.604382387205291"/>
  </r>
  <r>
    <x v="2"/>
    <x v="0"/>
    <x v="7"/>
    <x v="4"/>
    <x v="2"/>
    <x v="1"/>
    <n v="16.632729625392741"/>
  </r>
  <r>
    <x v="2"/>
    <x v="0"/>
    <x v="7"/>
    <x v="4"/>
    <x v="3"/>
    <x v="1"/>
    <n v="9.0840512184625037"/>
  </r>
  <r>
    <x v="2"/>
    <x v="0"/>
    <x v="7"/>
    <x v="4"/>
    <x v="4"/>
    <x v="1"/>
    <n v="63.516355389241461"/>
  </r>
  <r>
    <x v="2"/>
    <x v="0"/>
    <x v="7"/>
    <x v="4"/>
    <x v="5"/>
    <x v="1"/>
    <n v="0.56611858312282193"/>
  </r>
  <r>
    <x v="2"/>
    <x v="0"/>
    <x v="7"/>
    <x v="5"/>
    <x v="0"/>
    <x v="1"/>
    <n v="0.81599999999999995"/>
  </r>
  <r>
    <x v="2"/>
    <x v="0"/>
    <x v="7"/>
    <x v="5"/>
    <x v="1"/>
    <x v="1"/>
    <n v="239.85685644837932"/>
  </r>
  <r>
    <x v="2"/>
    <x v="0"/>
    <x v="7"/>
    <x v="5"/>
    <x v="2"/>
    <x v="1"/>
    <n v="2.3294000608182421"/>
  </r>
  <r>
    <x v="2"/>
    <x v="0"/>
    <x v="7"/>
    <x v="5"/>
    <x v="3"/>
    <x v="1"/>
    <n v="16.010999999999999"/>
  </r>
  <r>
    <x v="2"/>
    <x v="0"/>
    <x v="7"/>
    <x v="5"/>
    <x v="4"/>
    <x v="1"/>
    <n v="86.888000000000005"/>
  </r>
  <r>
    <x v="2"/>
    <x v="0"/>
    <x v="7"/>
    <x v="6"/>
    <x v="1"/>
    <x v="1"/>
    <n v="880.40348189458075"/>
  </r>
  <r>
    <x v="2"/>
    <x v="0"/>
    <x v="7"/>
    <x v="6"/>
    <x v="2"/>
    <x v="1"/>
    <n v="252.22255413945564"/>
  </r>
  <r>
    <x v="2"/>
    <x v="0"/>
    <x v="7"/>
    <x v="6"/>
    <x v="3"/>
    <x v="1"/>
    <n v="1525.5294024385182"/>
  </r>
  <r>
    <x v="2"/>
    <x v="0"/>
    <x v="7"/>
    <x v="6"/>
    <x v="4"/>
    <x v="1"/>
    <n v="136.72999999999999"/>
  </r>
  <r>
    <x v="2"/>
    <x v="0"/>
    <x v="7"/>
    <x v="7"/>
    <x v="0"/>
    <x v="1"/>
    <n v="4.1652599594868328E-4"/>
  </r>
  <r>
    <x v="2"/>
    <x v="0"/>
    <x v="7"/>
    <x v="7"/>
    <x v="1"/>
    <x v="1"/>
    <n v="336.61259779173008"/>
  </r>
  <r>
    <x v="2"/>
    <x v="0"/>
    <x v="7"/>
    <x v="7"/>
    <x v="2"/>
    <x v="1"/>
    <n v="87.899500000000003"/>
  </r>
  <r>
    <x v="2"/>
    <x v="0"/>
    <x v="7"/>
    <x v="7"/>
    <x v="3"/>
    <x v="1"/>
    <n v="152.2637"/>
  </r>
  <r>
    <x v="2"/>
    <x v="0"/>
    <x v="7"/>
    <x v="7"/>
    <x v="4"/>
    <x v="1"/>
    <n v="54.126588719122402"/>
  </r>
  <r>
    <x v="2"/>
    <x v="0"/>
    <x v="7"/>
    <x v="8"/>
    <x v="1"/>
    <x v="1"/>
    <n v="119.455"/>
  </r>
  <r>
    <x v="2"/>
    <x v="0"/>
    <x v="7"/>
    <x v="8"/>
    <x v="2"/>
    <x v="1"/>
    <n v="436.58899999999994"/>
  </r>
  <r>
    <x v="2"/>
    <x v="0"/>
    <x v="7"/>
    <x v="8"/>
    <x v="3"/>
    <x v="1"/>
    <n v="231.74399999999997"/>
  </r>
  <r>
    <x v="2"/>
    <x v="0"/>
    <x v="7"/>
    <x v="8"/>
    <x v="4"/>
    <x v="1"/>
    <n v="76.813000000000002"/>
  </r>
  <r>
    <x v="2"/>
    <x v="0"/>
    <x v="7"/>
    <x v="8"/>
    <x v="5"/>
    <x v="1"/>
    <n v="0.36898467432950194"/>
  </r>
  <r>
    <x v="2"/>
    <x v="0"/>
    <x v="8"/>
    <x v="0"/>
    <x v="0"/>
    <x v="1"/>
    <n v="19.894553849999998"/>
  </r>
  <r>
    <x v="2"/>
    <x v="0"/>
    <x v="8"/>
    <x v="0"/>
    <x v="1"/>
    <x v="1"/>
    <n v="0.14091396708895876"/>
  </r>
  <r>
    <x v="2"/>
    <x v="0"/>
    <x v="8"/>
    <x v="0"/>
    <x v="2"/>
    <x v="1"/>
    <n v="76.06429158200001"/>
  </r>
  <r>
    <x v="2"/>
    <x v="0"/>
    <x v="8"/>
    <x v="0"/>
    <x v="3"/>
    <x v="1"/>
    <n v="2701.0026978266669"/>
  </r>
  <r>
    <x v="2"/>
    <x v="0"/>
    <x v="8"/>
    <x v="0"/>
    <x v="4"/>
    <x v="1"/>
    <n v="406.49168500000007"/>
  </r>
  <r>
    <x v="2"/>
    <x v="0"/>
    <x v="8"/>
    <x v="0"/>
    <x v="5"/>
    <x v="1"/>
    <n v="904.83227419022001"/>
  </r>
  <r>
    <x v="2"/>
    <x v="0"/>
    <x v="8"/>
    <x v="1"/>
    <x v="0"/>
    <x v="1"/>
    <n v="2.9642999999999997"/>
  </r>
  <r>
    <x v="2"/>
    <x v="0"/>
    <x v="8"/>
    <x v="1"/>
    <x v="1"/>
    <x v="1"/>
    <n v="38.772521646631795"/>
  </r>
  <r>
    <x v="2"/>
    <x v="0"/>
    <x v="8"/>
    <x v="1"/>
    <x v="2"/>
    <x v="1"/>
    <n v="58.818999999999996"/>
  </r>
  <r>
    <x v="2"/>
    <x v="0"/>
    <x v="8"/>
    <x v="1"/>
    <x v="3"/>
    <x v="1"/>
    <n v="38.188299999999998"/>
  </r>
  <r>
    <x v="2"/>
    <x v="0"/>
    <x v="8"/>
    <x v="1"/>
    <x v="4"/>
    <x v="1"/>
    <n v="239.21850000000001"/>
  </r>
  <r>
    <x v="2"/>
    <x v="0"/>
    <x v="8"/>
    <x v="1"/>
    <x v="5"/>
    <x v="1"/>
    <n v="4.8999999999999995"/>
  </r>
  <r>
    <x v="2"/>
    <x v="0"/>
    <x v="8"/>
    <x v="2"/>
    <x v="0"/>
    <x v="1"/>
    <n v="1.159"/>
  </r>
  <r>
    <x v="2"/>
    <x v="0"/>
    <x v="8"/>
    <x v="2"/>
    <x v="1"/>
    <x v="1"/>
    <n v="125.92659999999999"/>
  </r>
  <r>
    <x v="2"/>
    <x v="0"/>
    <x v="8"/>
    <x v="2"/>
    <x v="2"/>
    <x v="1"/>
    <n v="46.341000000000008"/>
  </r>
  <r>
    <x v="2"/>
    <x v="0"/>
    <x v="8"/>
    <x v="2"/>
    <x v="3"/>
    <x v="1"/>
    <n v="59.449000000000005"/>
  </r>
  <r>
    <x v="2"/>
    <x v="0"/>
    <x v="8"/>
    <x v="2"/>
    <x v="4"/>
    <x v="1"/>
    <n v="315.68729999999999"/>
  </r>
  <r>
    <x v="2"/>
    <x v="0"/>
    <x v="8"/>
    <x v="2"/>
    <x v="5"/>
    <x v="1"/>
    <n v="61.608000000000004"/>
  </r>
  <r>
    <x v="2"/>
    <x v="0"/>
    <x v="8"/>
    <x v="3"/>
    <x v="0"/>
    <x v="1"/>
    <n v="1.7720000000000002"/>
  </r>
  <r>
    <x v="2"/>
    <x v="0"/>
    <x v="8"/>
    <x v="3"/>
    <x v="1"/>
    <x v="1"/>
    <n v="25.521319999999999"/>
  </r>
  <r>
    <x v="2"/>
    <x v="0"/>
    <x v="8"/>
    <x v="3"/>
    <x v="2"/>
    <x v="1"/>
    <n v="372.30200000000002"/>
  </r>
  <r>
    <x v="2"/>
    <x v="0"/>
    <x v="8"/>
    <x v="3"/>
    <x v="3"/>
    <x v="1"/>
    <n v="0.48649999999999993"/>
  </r>
  <r>
    <x v="2"/>
    <x v="0"/>
    <x v="8"/>
    <x v="3"/>
    <x v="4"/>
    <x v="1"/>
    <n v="71.533805000000001"/>
  </r>
  <r>
    <x v="2"/>
    <x v="0"/>
    <x v="8"/>
    <x v="4"/>
    <x v="0"/>
    <x v="1"/>
    <n v="0.28399999999999997"/>
  </r>
  <r>
    <x v="2"/>
    <x v="0"/>
    <x v="8"/>
    <x v="4"/>
    <x v="1"/>
    <x v="1"/>
    <n v="13.840480359398171"/>
  </r>
  <r>
    <x v="2"/>
    <x v="0"/>
    <x v="8"/>
    <x v="4"/>
    <x v="2"/>
    <x v="1"/>
    <n v="8.4108018865098142"/>
  </r>
  <r>
    <x v="2"/>
    <x v="0"/>
    <x v="8"/>
    <x v="4"/>
    <x v="3"/>
    <x v="1"/>
    <n v="3.3392012316128126"/>
  </r>
  <r>
    <x v="2"/>
    <x v="0"/>
    <x v="8"/>
    <x v="4"/>
    <x v="4"/>
    <x v="1"/>
    <n v="1.2177685453207832"/>
  </r>
  <r>
    <x v="2"/>
    <x v="0"/>
    <x v="8"/>
    <x v="4"/>
    <x v="5"/>
    <x v="1"/>
    <n v="23.013760000000001"/>
  </r>
  <r>
    <x v="2"/>
    <x v="0"/>
    <x v="8"/>
    <x v="5"/>
    <x v="0"/>
    <x v="1"/>
    <n v="2.6639999999999997"/>
  </r>
  <r>
    <x v="2"/>
    <x v="0"/>
    <x v="8"/>
    <x v="5"/>
    <x v="1"/>
    <x v="1"/>
    <n v="232.34316535328105"/>
  </r>
  <r>
    <x v="2"/>
    <x v="0"/>
    <x v="8"/>
    <x v="5"/>
    <x v="2"/>
    <x v="1"/>
    <n v="1.4047949760751468"/>
  </r>
  <r>
    <x v="2"/>
    <x v="0"/>
    <x v="8"/>
    <x v="5"/>
    <x v="3"/>
    <x v="1"/>
    <n v="75.608085021542109"/>
  </r>
  <r>
    <x v="2"/>
    <x v="0"/>
    <x v="8"/>
    <x v="5"/>
    <x v="4"/>
    <x v="1"/>
    <n v="65.946999999999989"/>
  </r>
  <r>
    <x v="2"/>
    <x v="0"/>
    <x v="8"/>
    <x v="6"/>
    <x v="0"/>
    <x v="1"/>
    <n v="34.174000291167445"/>
  </r>
  <r>
    <x v="2"/>
    <x v="0"/>
    <x v="8"/>
    <x v="6"/>
    <x v="1"/>
    <x v="1"/>
    <n v="32.635915221228849"/>
  </r>
  <r>
    <x v="2"/>
    <x v="0"/>
    <x v="8"/>
    <x v="6"/>
    <x v="2"/>
    <x v="1"/>
    <n v="21.281603085204857"/>
  </r>
  <r>
    <x v="2"/>
    <x v="0"/>
    <x v="8"/>
    <x v="6"/>
    <x v="3"/>
    <x v="1"/>
    <n v="62.75755846865448"/>
  </r>
  <r>
    <x v="2"/>
    <x v="0"/>
    <x v="8"/>
    <x v="6"/>
    <x v="4"/>
    <x v="1"/>
    <n v="65.659206302564826"/>
  </r>
  <r>
    <x v="2"/>
    <x v="0"/>
    <x v="8"/>
    <x v="7"/>
    <x v="0"/>
    <x v="1"/>
    <n v="1.3119540360733789E-4"/>
  </r>
  <r>
    <x v="2"/>
    <x v="0"/>
    <x v="8"/>
    <x v="7"/>
    <x v="1"/>
    <x v="1"/>
    <n v="79.308234587593006"/>
  </r>
  <r>
    <x v="2"/>
    <x v="0"/>
    <x v="8"/>
    <x v="7"/>
    <x v="2"/>
    <x v="1"/>
    <n v="179.13500333452811"/>
  </r>
  <r>
    <x v="2"/>
    <x v="0"/>
    <x v="8"/>
    <x v="7"/>
    <x v="3"/>
    <x v="1"/>
    <n v="19.883609077860278"/>
  </r>
  <r>
    <x v="2"/>
    <x v="0"/>
    <x v="8"/>
    <x v="7"/>
    <x v="4"/>
    <x v="1"/>
    <n v="31.457836298634678"/>
  </r>
  <r>
    <x v="2"/>
    <x v="0"/>
    <x v="8"/>
    <x v="8"/>
    <x v="1"/>
    <x v="1"/>
    <n v="153.071"/>
  </r>
  <r>
    <x v="2"/>
    <x v="0"/>
    <x v="8"/>
    <x v="8"/>
    <x v="2"/>
    <x v="1"/>
    <n v="306.83362416891293"/>
  </r>
  <r>
    <x v="2"/>
    <x v="0"/>
    <x v="8"/>
    <x v="8"/>
    <x v="3"/>
    <x v="1"/>
    <n v="2.6219999999999999"/>
  </r>
  <r>
    <x v="2"/>
    <x v="0"/>
    <x v="8"/>
    <x v="8"/>
    <x v="4"/>
    <x v="1"/>
    <n v="82.925000000000011"/>
  </r>
  <r>
    <x v="2"/>
    <x v="0"/>
    <x v="8"/>
    <x v="8"/>
    <x v="5"/>
    <x v="1"/>
    <n v="4.7E-2"/>
  </r>
  <r>
    <x v="2"/>
    <x v="0"/>
    <x v="9"/>
    <x v="0"/>
    <x v="0"/>
    <x v="1"/>
    <n v="0.42296420000000001"/>
  </r>
  <r>
    <x v="2"/>
    <x v="0"/>
    <x v="9"/>
    <x v="0"/>
    <x v="1"/>
    <x v="1"/>
    <n v="103.09534630083549"/>
  </r>
  <r>
    <x v="2"/>
    <x v="0"/>
    <x v="9"/>
    <x v="0"/>
    <x v="2"/>
    <x v="1"/>
    <n v="362.83460647800007"/>
  </r>
  <r>
    <x v="2"/>
    <x v="0"/>
    <x v="9"/>
    <x v="0"/>
    <x v="3"/>
    <x v="1"/>
    <n v="2398.129729116667"/>
  </r>
  <r>
    <x v="2"/>
    <x v="0"/>
    <x v="9"/>
    <x v="0"/>
    <x v="4"/>
    <x v="1"/>
    <n v="168.53420400000002"/>
  </r>
  <r>
    <x v="2"/>
    <x v="0"/>
    <x v="9"/>
    <x v="0"/>
    <x v="5"/>
    <x v="1"/>
    <n v="808.93679104381999"/>
  </r>
  <r>
    <x v="2"/>
    <x v="0"/>
    <x v="9"/>
    <x v="1"/>
    <x v="0"/>
    <x v="1"/>
    <n v="9.1167999999999996"/>
  </r>
  <r>
    <x v="2"/>
    <x v="0"/>
    <x v="9"/>
    <x v="1"/>
    <x v="1"/>
    <x v="1"/>
    <n v="56.126171702464141"/>
  </r>
  <r>
    <x v="2"/>
    <x v="0"/>
    <x v="9"/>
    <x v="1"/>
    <x v="2"/>
    <x v="1"/>
    <n v="91.385000000000019"/>
  </r>
  <r>
    <x v="2"/>
    <x v="0"/>
    <x v="9"/>
    <x v="1"/>
    <x v="3"/>
    <x v="1"/>
    <n v="161.32612"/>
  </r>
  <r>
    <x v="2"/>
    <x v="0"/>
    <x v="9"/>
    <x v="1"/>
    <x v="4"/>
    <x v="1"/>
    <n v="84.812250000000006"/>
  </r>
  <r>
    <x v="2"/>
    <x v="0"/>
    <x v="9"/>
    <x v="1"/>
    <x v="5"/>
    <x v="1"/>
    <n v="170.392"/>
  </r>
  <r>
    <x v="2"/>
    <x v="0"/>
    <x v="9"/>
    <x v="2"/>
    <x v="0"/>
    <x v="1"/>
    <n v="11.467000000000001"/>
  </r>
  <r>
    <x v="2"/>
    <x v="0"/>
    <x v="9"/>
    <x v="2"/>
    <x v="1"/>
    <x v="1"/>
    <n v="7.3744000000000014"/>
  </r>
  <r>
    <x v="2"/>
    <x v="0"/>
    <x v="9"/>
    <x v="2"/>
    <x v="2"/>
    <x v="1"/>
    <n v="159.52700000000002"/>
  </r>
  <r>
    <x v="2"/>
    <x v="0"/>
    <x v="9"/>
    <x v="2"/>
    <x v="3"/>
    <x v="1"/>
    <n v="155.62060000000002"/>
  </r>
  <r>
    <x v="2"/>
    <x v="0"/>
    <x v="9"/>
    <x v="2"/>
    <x v="4"/>
    <x v="1"/>
    <n v="200.30140000000003"/>
  </r>
  <r>
    <x v="2"/>
    <x v="0"/>
    <x v="9"/>
    <x v="2"/>
    <x v="5"/>
    <x v="1"/>
    <n v="799.79009999999994"/>
  </r>
  <r>
    <x v="2"/>
    <x v="0"/>
    <x v="9"/>
    <x v="3"/>
    <x v="0"/>
    <x v="1"/>
    <n v="1.7519999999999998"/>
  </r>
  <r>
    <x v="2"/>
    <x v="0"/>
    <x v="9"/>
    <x v="3"/>
    <x v="1"/>
    <x v="1"/>
    <n v="2.0037599999999998"/>
  </r>
  <r>
    <x v="2"/>
    <x v="0"/>
    <x v="9"/>
    <x v="3"/>
    <x v="2"/>
    <x v="1"/>
    <n v="3958.1980000000003"/>
  </r>
  <r>
    <x v="2"/>
    <x v="0"/>
    <x v="9"/>
    <x v="3"/>
    <x v="3"/>
    <x v="1"/>
    <n v="0.4003199999999999"/>
  </r>
  <r>
    <x v="2"/>
    <x v="0"/>
    <x v="9"/>
    <x v="3"/>
    <x v="4"/>
    <x v="1"/>
    <n v="58.688805000000002"/>
  </r>
  <r>
    <x v="2"/>
    <x v="0"/>
    <x v="9"/>
    <x v="3"/>
    <x v="5"/>
    <x v="1"/>
    <n v="282.36941000000002"/>
  </r>
  <r>
    <x v="2"/>
    <x v="0"/>
    <x v="9"/>
    <x v="4"/>
    <x v="0"/>
    <x v="1"/>
    <n v="3.7849999999999997"/>
  </r>
  <r>
    <x v="2"/>
    <x v="0"/>
    <x v="9"/>
    <x v="4"/>
    <x v="1"/>
    <x v="1"/>
    <n v="323.88329170549576"/>
  </r>
  <r>
    <x v="2"/>
    <x v="0"/>
    <x v="9"/>
    <x v="4"/>
    <x v="2"/>
    <x v="1"/>
    <n v="73.441614437489918"/>
  </r>
  <r>
    <x v="2"/>
    <x v="0"/>
    <x v="9"/>
    <x v="4"/>
    <x v="3"/>
    <x v="1"/>
    <n v="1.8452876132055673"/>
  </r>
  <r>
    <x v="2"/>
    <x v="0"/>
    <x v="9"/>
    <x v="4"/>
    <x v="4"/>
    <x v="1"/>
    <n v="2.907063631759041"/>
  </r>
  <r>
    <x v="2"/>
    <x v="0"/>
    <x v="9"/>
    <x v="4"/>
    <x v="5"/>
    <x v="1"/>
    <n v="864.49688874589049"/>
  </r>
  <r>
    <x v="2"/>
    <x v="0"/>
    <x v="9"/>
    <x v="5"/>
    <x v="0"/>
    <x v="1"/>
    <n v="2.8220000000000001"/>
  </r>
  <r>
    <x v="2"/>
    <x v="0"/>
    <x v="9"/>
    <x v="5"/>
    <x v="1"/>
    <x v="1"/>
    <n v="690.82779019125996"/>
  </r>
  <r>
    <x v="2"/>
    <x v="0"/>
    <x v="9"/>
    <x v="5"/>
    <x v="2"/>
    <x v="1"/>
    <n v="1195.6299045238161"/>
  </r>
  <r>
    <x v="2"/>
    <x v="0"/>
    <x v="9"/>
    <x v="5"/>
    <x v="3"/>
    <x v="1"/>
    <n v="6080.8188775356421"/>
  </r>
  <r>
    <x v="2"/>
    <x v="0"/>
    <x v="9"/>
    <x v="5"/>
    <x v="4"/>
    <x v="1"/>
    <n v="56.334000000000003"/>
  </r>
  <r>
    <x v="2"/>
    <x v="0"/>
    <x v="9"/>
    <x v="5"/>
    <x v="5"/>
    <x v="1"/>
    <n v="477.62832007744493"/>
  </r>
  <r>
    <x v="2"/>
    <x v="0"/>
    <x v="9"/>
    <x v="6"/>
    <x v="1"/>
    <x v="1"/>
    <n v="61.276900834917384"/>
  </r>
  <r>
    <x v="2"/>
    <x v="0"/>
    <x v="9"/>
    <x v="6"/>
    <x v="2"/>
    <x v="1"/>
    <n v="11.500761474917804"/>
  </r>
  <r>
    <x v="2"/>
    <x v="0"/>
    <x v="9"/>
    <x v="6"/>
    <x v="3"/>
    <x v="1"/>
    <n v="10.154156324308365"/>
  </r>
  <r>
    <x v="2"/>
    <x v="0"/>
    <x v="9"/>
    <x v="6"/>
    <x v="4"/>
    <x v="1"/>
    <n v="39.167000000000002"/>
  </r>
  <r>
    <x v="2"/>
    <x v="0"/>
    <x v="9"/>
    <x v="6"/>
    <x v="5"/>
    <x v="1"/>
    <n v="31.494519203161015"/>
  </r>
  <r>
    <x v="2"/>
    <x v="0"/>
    <x v="9"/>
    <x v="7"/>
    <x v="0"/>
    <x v="1"/>
    <n v="2.9981564779199147E-3"/>
  </r>
  <r>
    <x v="2"/>
    <x v="0"/>
    <x v="9"/>
    <x v="7"/>
    <x v="1"/>
    <x v="1"/>
    <n v="97.160335370881"/>
  </r>
  <r>
    <x v="2"/>
    <x v="0"/>
    <x v="9"/>
    <x v="7"/>
    <x v="2"/>
    <x v="1"/>
    <n v="1951.2433492222481"/>
  </r>
  <r>
    <x v="2"/>
    <x v="0"/>
    <x v="9"/>
    <x v="7"/>
    <x v="3"/>
    <x v="1"/>
    <n v="287.255"/>
  </r>
  <r>
    <x v="2"/>
    <x v="0"/>
    <x v="9"/>
    <x v="7"/>
    <x v="4"/>
    <x v="1"/>
    <n v="25.893396325467606"/>
  </r>
  <r>
    <x v="2"/>
    <x v="0"/>
    <x v="9"/>
    <x v="7"/>
    <x v="5"/>
    <x v="1"/>
    <n v="137.01576120397991"/>
  </r>
  <r>
    <x v="2"/>
    <x v="0"/>
    <x v="9"/>
    <x v="8"/>
    <x v="1"/>
    <x v="1"/>
    <n v="76.660999999999987"/>
  </r>
  <r>
    <x v="2"/>
    <x v="0"/>
    <x v="9"/>
    <x v="8"/>
    <x v="2"/>
    <x v="1"/>
    <n v="53.039052002513195"/>
  </r>
  <r>
    <x v="2"/>
    <x v="0"/>
    <x v="9"/>
    <x v="8"/>
    <x v="3"/>
    <x v="1"/>
    <n v="4.604438144358415"/>
  </r>
  <r>
    <x v="2"/>
    <x v="0"/>
    <x v="9"/>
    <x v="8"/>
    <x v="4"/>
    <x v="1"/>
    <n v="104.61099999999999"/>
  </r>
  <r>
    <x v="2"/>
    <x v="0"/>
    <x v="9"/>
    <x v="8"/>
    <x v="5"/>
    <x v="1"/>
    <n v="41.317163253920896"/>
  </r>
  <r>
    <x v="2"/>
    <x v="0"/>
    <x v="10"/>
    <x v="0"/>
    <x v="0"/>
    <x v="1"/>
    <n v="8.2570041399999994"/>
  </r>
  <r>
    <x v="2"/>
    <x v="0"/>
    <x v="10"/>
    <x v="0"/>
    <x v="0"/>
    <x v="0"/>
    <n v="178850.31999999998"/>
  </r>
  <r>
    <x v="2"/>
    <x v="0"/>
    <x v="10"/>
    <x v="0"/>
    <x v="1"/>
    <x v="1"/>
    <n v="511.33930649043106"/>
  </r>
  <r>
    <x v="2"/>
    <x v="0"/>
    <x v="10"/>
    <x v="0"/>
    <x v="2"/>
    <x v="1"/>
    <n v="78.946772639999992"/>
  </r>
  <r>
    <x v="2"/>
    <x v="0"/>
    <x v="10"/>
    <x v="0"/>
    <x v="3"/>
    <x v="1"/>
    <n v="39.36983"/>
  </r>
  <r>
    <x v="2"/>
    <x v="0"/>
    <x v="10"/>
    <x v="0"/>
    <x v="4"/>
    <x v="1"/>
    <n v="66.424248000000006"/>
  </r>
  <r>
    <x v="2"/>
    <x v="0"/>
    <x v="10"/>
    <x v="0"/>
    <x v="5"/>
    <x v="1"/>
    <n v="866.62121956943997"/>
  </r>
  <r>
    <x v="2"/>
    <x v="0"/>
    <x v="10"/>
    <x v="1"/>
    <x v="0"/>
    <x v="1"/>
    <n v="14.121"/>
  </r>
  <r>
    <x v="2"/>
    <x v="0"/>
    <x v="10"/>
    <x v="1"/>
    <x v="1"/>
    <x v="1"/>
    <n v="87.194864883747144"/>
  </r>
  <r>
    <x v="2"/>
    <x v="0"/>
    <x v="10"/>
    <x v="1"/>
    <x v="2"/>
    <x v="1"/>
    <n v="98.628199999999993"/>
  </r>
  <r>
    <x v="2"/>
    <x v="0"/>
    <x v="10"/>
    <x v="1"/>
    <x v="3"/>
    <x v="1"/>
    <n v="55.757400000000004"/>
  </r>
  <r>
    <x v="2"/>
    <x v="0"/>
    <x v="10"/>
    <x v="1"/>
    <x v="4"/>
    <x v="1"/>
    <n v="93.3506"/>
  </r>
  <r>
    <x v="2"/>
    <x v="0"/>
    <x v="10"/>
    <x v="1"/>
    <x v="5"/>
    <x v="1"/>
    <n v="746.49648000000002"/>
  </r>
  <r>
    <x v="2"/>
    <x v="0"/>
    <x v="10"/>
    <x v="2"/>
    <x v="0"/>
    <x v="1"/>
    <n v="33.121000000000002"/>
  </r>
  <r>
    <x v="2"/>
    <x v="0"/>
    <x v="10"/>
    <x v="2"/>
    <x v="0"/>
    <x v="0"/>
    <n v="40867.379999999997"/>
  </r>
  <r>
    <x v="2"/>
    <x v="0"/>
    <x v="10"/>
    <x v="2"/>
    <x v="1"/>
    <x v="1"/>
    <n v="576.89280000000008"/>
  </r>
  <r>
    <x v="2"/>
    <x v="0"/>
    <x v="10"/>
    <x v="2"/>
    <x v="2"/>
    <x v="1"/>
    <n v="347.858"/>
  </r>
  <r>
    <x v="2"/>
    <x v="0"/>
    <x v="10"/>
    <x v="2"/>
    <x v="3"/>
    <x v="1"/>
    <n v="41.073400000000007"/>
  </r>
  <r>
    <x v="2"/>
    <x v="0"/>
    <x v="10"/>
    <x v="2"/>
    <x v="4"/>
    <x v="1"/>
    <n v="54.785199999999996"/>
  </r>
  <r>
    <x v="2"/>
    <x v="0"/>
    <x v="10"/>
    <x v="2"/>
    <x v="5"/>
    <x v="1"/>
    <n v="1467.7619"/>
  </r>
  <r>
    <x v="2"/>
    <x v="0"/>
    <x v="10"/>
    <x v="3"/>
    <x v="0"/>
    <x v="1"/>
    <n v="1.5049999999999999"/>
  </r>
  <r>
    <x v="2"/>
    <x v="0"/>
    <x v="10"/>
    <x v="3"/>
    <x v="0"/>
    <x v="0"/>
    <n v="62394.09"/>
  </r>
  <r>
    <x v="2"/>
    <x v="0"/>
    <x v="10"/>
    <x v="3"/>
    <x v="1"/>
    <x v="1"/>
    <n v="631.69260000000008"/>
  </r>
  <r>
    <x v="2"/>
    <x v="0"/>
    <x v="10"/>
    <x v="3"/>
    <x v="2"/>
    <x v="1"/>
    <n v="152.625"/>
  </r>
  <r>
    <x v="2"/>
    <x v="0"/>
    <x v="10"/>
    <x v="3"/>
    <x v="3"/>
    <x v="1"/>
    <n v="8.0731199999999994"/>
  </r>
  <r>
    <x v="2"/>
    <x v="0"/>
    <x v="10"/>
    <x v="3"/>
    <x v="4"/>
    <x v="1"/>
    <n v="35.559547500000001"/>
  </r>
  <r>
    <x v="2"/>
    <x v="0"/>
    <x v="10"/>
    <x v="3"/>
    <x v="5"/>
    <x v="1"/>
    <n v="470.931535"/>
  </r>
  <r>
    <x v="2"/>
    <x v="0"/>
    <x v="10"/>
    <x v="4"/>
    <x v="0"/>
    <x v="1"/>
    <n v="3.6280000000000001"/>
  </r>
  <r>
    <x v="2"/>
    <x v="0"/>
    <x v="10"/>
    <x v="4"/>
    <x v="1"/>
    <x v="1"/>
    <n v="680.60420863210879"/>
  </r>
  <r>
    <x v="2"/>
    <x v="0"/>
    <x v="10"/>
    <x v="4"/>
    <x v="2"/>
    <x v="1"/>
    <n v="24.313611628886147"/>
  </r>
  <r>
    <x v="2"/>
    <x v="0"/>
    <x v="10"/>
    <x v="4"/>
    <x v="3"/>
    <x v="1"/>
    <n v="2.853478356450426"/>
  </r>
  <r>
    <x v="2"/>
    <x v="0"/>
    <x v="10"/>
    <x v="4"/>
    <x v="4"/>
    <x v="1"/>
    <n v="19.918921189119068"/>
  </r>
  <r>
    <x v="2"/>
    <x v="0"/>
    <x v="10"/>
    <x v="4"/>
    <x v="5"/>
    <x v="1"/>
    <n v="1784.6584935364065"/>
  </r>
  <r>
    <x v="2"/>
    <x v="0"/>
    <x v="10"/>
    <x v="5"/>
    <x v="0"/>
    <x v="1"/>
    <n v="2.2949999999999999"/>
  </r>
  <r>
    <x v="2"/>
    <x v="0"/>
    <x v="10"/>
    <x v="5"/>
    <x v="0"/>
    <x v="0"/>
    <n v="171165.22560000001"/>
  </r>
  <r>
    <x v="2"/>
    <x v="0"/>
    <x v="10"/>
    <x v="5"/>
    <x v="1"/>
    <x v="1"/>
    <n v="451.59484896683455"/>
  </r>
  <r>
    <x v="2"/>
    <x v="0"/>
    <x v="10"/>
    <x v="5"/>
    <x v="2"/>
    <x v="1"/>
    <n v="587.17475149718791"/>
  </r>
  <r>
    <x v="2"/>
    <x v="0"/>
    <x v="10"/>
    <x v="5"/>
    <x v="3"/>
    <x v="1"/>
    <n v="410.44364370038102"/>
  </r>
  <r>
    <x v="2"/>
    <x v="0"/>
    <x v="10"/>
    <x v="5"/>
    <x v="4"/>
    <x v="1"/>
    <n v="33.451999999999998"/>
  </r>
  <r>
    <x v="2"/>
    <x v="0"/>
    <x v="10"/>
    <x v="5"/>
    <x v="5"/>
    <x v="1"/>
    <n v="1811.0448293974257"/>
  </r>
  <r>
    <x v="2"/>
    <x v="0"/>
    <x v="10"/>
    <x v="6"/>
    <x v="1"/>
    <x v="1"/>
    <n v="600.90035283037867"/>
  </r>
  <r>
    <x v="2"/>
    <x v="0"/>
    <x v="10"/>
    <x v="6"/>
    <x v="2"/>
    <x v="1"/>
    <n v="22.118212290476066"/>
  </r>
  <r>
    <x v="2"/>
    <x v="0"/>
    <x v="10"/>
    <x v="6"/>
    <x v="3"/>
    <x v="1"/>
    <n v="2.9908539674098282"/>
  </r>
  <r>
    <x v="2"/>
    <x v="0"/>
    <x v="10"/>
    <x v="6"/>
    <x v="4"/>
    <x v="1"/>
    <n v="62.713279091769174"/>
  </r>
  <r>
    <x v="2"/>
    <x v="0"/>
    <x v="10"/>
    <x v="6"/>
    <x v="5"/>
    <x v="1"/>
    <n v="210.12611136381776"/>
  </r>
  <r>
    <x v="2"/>
    <x v="0"/>
    <x v="10"/>
    <x v="7"/>
    <x v="0"/>
    <x v="1"/>
    <n v="2.7597896175134569E-3"/>
  </r>
  <r>
    <x v="2"/>
    <x v="0"/>
    <x v="10"/>
    <x v="7"/>
    <x v="1"/>
    <x v="1"/>
    <n v="249.36449999999996"/>
  </r>
  <r>
    <x v="2"/>
    <x v="0"/>
    <x v="10"/>
    <x v="7"/>
    <x v="2"/>
    <x v="1"/>
    <n v="242.74099999999999"/>
  </r>
  <r>
    <x v="2"/>
    <x v="0"/>
    <x v="10"/>
    <x v="7"/>
    <x v="3"/>
    <x v="1"/>
    <n v="1.333"/>
  </r>
  <r>
    <x v="2"/>
    <x v="0"/>
    <x v="10"/>
    <x v="7"/>
    <x v="4"/>
    <x v="1"/>
    <n v="16.891879600662932"/>
  </r>
  <r>
    <x v="2"/>
    <x v="0"/>
    <x v="10"/>
    <x v="7"/>
    <x v="5"/>
    <x v="1"/>
    <n v="241.5081386745637"/>
  </r>
  <r>
    <x v="2"/>
    <x v="0"/>
    <x v="10"/>
    <x v="8"/>
    <x v="1"/>
    <x v="1"/>
    <n v="125.518"/>
  </r>
  <r>
    <x v="2"/>
    <x v="0"/>
    <x v="10"/>
    <x v="8"/>
    <x v="2"/>
    <x v="1"/>
    <n v="678.5111064434094"/>
  </r>
  <r>
    <x v="2"/>
    <x v="0"/>
    <x v="10"/>
    <x v="8"/>
    <x v="3"/>
    <x v="1"/>
    <n v="6.9240000000000004"/>
  </r>
  <r>
    <x v="2"/>
    <x v="0"/>
    <x v="10"/>
    <x v="8"/>
    <x v="4"/>
    <x v="1"/>
    <n v="69.199999999999974"/>
  </r>
  <r>
    <x v="2"/>
    <x v="0"/>
    <x v="10"/>
    <x v="8"/>
    <x v="5"/>
    <x v="1"/>
    <n v="323.47199999999998"/>
  </r>
  <r>
    <x v="2"/>
    <x v="0"/>
    <x v="11"/>
    <x v="0"/>
    <x v="0"/>
    <x v="1"/>
    <n v="0.42576934000000005"/>
  </r>
  <r>
    <x v="2"/>
    <x v="0"/>
    <x v="11"/>
    <x v="0"/>
    <x v="0"/>
    <x v="0"/>
    <n v="231378.6"/>
  </r>
  <r>
    <x v="2"/>
    <x v="0"/>
    <x v="11"/>
    <x v="0"/>
    <x v="1"/>
    <x v="1"/>
    <n v="338.55587272510883"/>
  </r>
  <r>
    <x v="2"/>
    <x v="0"/>
    <x v="11"/>
    <x v="0"/>
    <x v="2"/>
    <x v="1"/>
    <n v="161.60400207000001"/>
  </r>
  <r>
    <x v="2"/>
    <x v="0"/>
    <x v="11"/>
    <x v="0"/>
    <x v="3"/>
    <x v="1"/>
    <n v="35.736896700000003"/>
  </r>
  <r>
    <x v="2"/>
    <x v="0"/>
    <x v="11"/>
    <x v="0"/>
    <x v="4"/>
    <x v="1"/>
    <n v="55.022770000000008"/>
  </r>
  <r>
    <x v="2"/>
    <x v="0"/>
    <x v="11"/>
    <x v="0"/>
    <x v="5"/>
    <x v="1"/>
    <n v="1371.8707343813601"/>
  </r>
  <r>
    <x v="2"/>
    <x v="0"/>
    <x v="11"/>
    <x v="1"/>
    <x v="0"/>
    <x v="1"/>
    <n v="0.4506"/>
  </r>
  <r>
    <x v="2"/>
    <x v="0"/>
    <x v="11"/>
    <x v="1"/>
    <x v="1"/>
    <x v="1"/>
    <n v="654.05801877898784"/>
  </r>
  <r>
    <x v="2"/>
    <x v="0"/>
    <x v="11"/>
    <x v="1"/>
    <x v="2"/>
    <x v="1"/>
    <n v="189.1404"/>
  </r>
  <r>
    <x v="2"/>
    <x v="0"/>
    <x v="11"/>
    <x v="1"/>
    <x v="3"/>
    <x v="1"/>
    <n v="19.527799999999999"/>
  </r>
  <r>
    <x v="2"/>
    <x v="0"/>
    <x v="11"/>
    <x v="1"/>
    <x v="4"/>
    <x v="1"/>
    <n v="28.600649999999998"/>
  </r>
  <r>
    <x v="2"/>
    <x v="0"/>
    <x v="11"/>
    <x v="1"/>
    <x v="5"/>
    <x v="1"/>
    <n v="1904.8177199999998"/>
  </r>
  <r>
    <x v="2"/>
    <x v="0"/>
    <x v="11"/>
    <x v="2"/>
    <x v="0"/>
    <x v="1"/>
    <n v="0.13900000000000001"/>
  </r>
  <r>
    <x v="2"/>
    <x v="0"/>
    <x v="11"/>
    <x v="2"/>
    <x v="0"/>
    <x v="0"/>
    <n v="122234.66"/>
  </r>
  <r>
    <x v="2"/>
    <x v="0"/>
    <x v="11"/>
    <x v="2"/>
    <x v="1"/>
    <x v="1"/>
    <n v="523.42100000000005"/>
  </r>
  <r>
    <x v="2"/>
    <x v="0"/>
    <x v="11"/>
    <x v="2"/>
    <x v="2"/>
    <x v="1"/>
    <n v="84.461000000000013"/>
  </r>
  <r>
    <x v="2"/>
    <x v="0"/>
    <x v="11"/>
    <x v="2"/>
    <x v="3"/>
    <x v="1"/>
    <n v="15.792"/>
  </r>
  <r>
    <x v="2"/>
    <x v="0"/>
    <x v="11"/>
    <x v="2"/>
    <x v="4"/>
    <x v="1"/>
    <n v="34.027900000000002"/>
  </r>
  <r>
    <x v="2"/>
    <x v="0"/>
    <x v="11"/>
    <x v="2"/>
    <x v="5"/>
    <x v="1"/>
    <n v="3273.6911"/>
  </r>
  <r>
    <x v="2"/>
    <x v="0"/>
    <x v="11"/>
    <x v="3"/>
    <x v="0"/>
    <x v="1"/>
    <n v="0.82899999999999996"/>
  </r>
  <r>
    <x v="2"/>
    <x v="0"/>
    <x v="11"/>
    <x v="3"/>
    <x v="0"/>
    <x v="0"/>
    <n v="212328.63999999998"/>
  </r>
  <r>
    <x v="2"/>
    <x v="0"/>
    <x v="11"/>
    <x v="3"/>
    <x v="1"/>
    <x v="1"/>
    <n v="94.563919999999996"/>
  </r>
  <r>
    <x v="2"/>
    <x v="0"/>
    <x v="11"/>
    <x v="3"/>
    <x v="2"/>
    <x v="1"/>
    <n v="19.652000000000001"/>
  </r>
  <r>
    <x v="2"/>
    <x v="0"/>
    <x v="11"/>
    <x v="3"/>
    <x v="3"/>
    <x v="1"/>
    <n v="1.3927799999999997"/>
  </r>
  <r>
    <x v="2"/>
    <x v="0"/>
    <x v="11"/>
    <x v="3"/>
    <x v="4"/>
    <x v="1"/>
    <n v="42.638059999999996"/>
  </r>
  <r>
    <x v="2"/>
    <x v="0"/>
    <x v="11"/>
    <x v="3"/>
    <x v="5"/>
    <x v="1"/>
    <n v="1467.7571400000002"/>
  </r>
  <r>
    <x v="2"/>
    <x v="0"/>
    <x v="11"/>
    <x v="4"/>
    <x v="0"/>
    <x v="1"/>
    <n v="3.4979999999999998"/>
  </r>
  <r>
    <x v="2"/>
    <x v="0"/>
    <x v="11"/>
    <x v="4"/>
    <x v="1"/>
    <x v="1"/>
    <n v="245.9067871738867"/>
  </r>
  <r>
    <x v="2"/>
    <x v="0"/>
    <x v="11"/>
    <x v="4"/>
    <x v="2"/>
    <x v="1"/>
    <n v="10.165757508209639"/>
  </r>
  <r>
    <x v="2"/>
    <x v="0"/>
    <x v="11"/>
    <x v="4"/>
    <x v="3"/>
    <x v="1"/>
    <n v="2.7420950966614153"/>
  </r>
  <r>
    <x v="2"/>
    <x v="0"/>
    <x v="11"/>
    <x v="4"/>
    <x v="4"/>
    <x v="1"/>
    <n v="22.019264412487995"/>
  </r>
  <r>
    <x v="2"/>
    <x v="0"/>
    <x v="11"/>
    <x v="4"/>
    <x v="5"/>
    <x v="1"/>
    <n v="3457.0266377880962"/>
  </r>
  <r>
    <x v="2"/>
    <x v="0"/>
    <x v="11"/>
    <x v="5"/>
    <x v="0"/>
    <x v="1"/>
    <n v="1.9080000000000001"/>
  </r>
  <r>
    <x v="2"/>
    <x v="0"/>
    <x v="11"/>
    <x v="5"/>
    <x v="0"/>
    <x v="0"/>
    <n v="258958.48500000004"/>
  </r>
  <r>
    <x v="2"/>
    <x v="0"/>
    <x v="11"/>
    <x v="5"/>
    <x v="1"/>
    <x v="1"/>
    <n v="318.27621437178465"/>
  </r>
  <r>
    <x v="2"/>
    <x v="0"/>
    <x v="11"/>
    <x v="5"/>
    <x v="2"/>
    <x v="1"/>
    <n v="572.17876481314806"/>
  </r>
  <r>
    <x v="2"/>
    <x v="0"/>
    <x v="11"/>
    <x v="5"/>
    <x v="3"/>
    <x v="1"/>
    <n v="1063.9903698423136"/>
  </r>
  <r>
    <x v="2"/>
    <x v="0"/>
    <x v="11"/>
    <x v="5"/>
    <x v="4"/>
    <x v="1"/>
    <n v="29.507999999999996"/>
  </r>
  <r>
    <x v="2"/>
    <x v="0"/>
    <x v="11"/>
    <x v="5"/>
    <x v="5"/>
    <x v="1"/>
    <n v="3468.7880614409137"/>
  </r>
  <r>
    <x v="2"/>
    <x v="0"/>
    <x v="11"/>
    <x v="6"/>
    <x v="0"/>
    <x v="1"/>
    <n v="1.3153072754155101E-2"/>
  </r>
  <r>
    <x v="2"/>
    <x v="0"/>
    <x v="11"/>
    <x v="6"/>
    <x v="1"/>
    <x v="1"/>
    <n v="1467.0090576263219"/>
  </r>
  <r>
    <x v="2"/>
    <x v="0"/>
    <x v="11"/>
    <x v="6"/>
    <x v="2"/>
    <x v="1"/>
    <n v="190.65300000000002"/>
  </r>
  <r>
    <x v="2"/>
    <x v="0"/>
    <x v="11"/>
    <x v="6"/>
    <x v="3"/>
    <x v="1"/>
    <n v="55.609580256707801"/>
  </r>
  <r>
    <x v="2"/>
    <x v="0"/>
    <x v="11"/>
    <x v="6"/>
    <x v="4"/>
    <x v="1"/>
    <n v="23.578000000000003"/>
  </r>
  <r>
    <x v="2"/>
    <x v="0"/>
    <x v="11"/>
    <x v="6"/>
    <x v="5"/>
    <x v="1"/>
    <n v="705.33600000000001"/>
  </r>
  <r>
    <x v="2"/>
    <x v="0"/>
    <x v="11"/>
    <x v="7"/>
    <x v="0"/>
    <x v="1"/>
    <n v="2.2693815060881167E-3"/>
  </r>
  <r>
    <x v="2"/>
    <x v="0"/>
    <x v="11"/>
    <x v="7"/>
    <x v="1"/>
    <x v="1"/>
    <n v="2222.1837"/>
  </r>
  <r>
    <x v="2"/>
    <x v="0"/>
    <x v="11"/>
    <x v="7"/>
    <x v="2"/>
    <x v="1"/>
    <n v="1529.5553969806438"/>
  </r>
  <r>
    <x v="2"/>
    <x v="0"/>
    <x v="11"/>
    <x v="7"/>
    <x v="3"/>
    <x v="1"/>
    <n v="45.177499045862362"/>
  </r>
  <r>
    <x v="2"/>
    <x v="0"/>
    <x v="11"/>
    <x v="7"/>
    <x v="4"/>
    <x v="1"/>
    <n v="18.815480703969698"/>
  </r>
  <r>
    <x v="2"/>
    <x v="0"/>
    <x v="11"/>
    <x v="7"/>
    <x v="5"/>
    <x v="1"/>
    <n v="507.26251935928633"/>
  </r>
  <r>
    <x v="2"/>
    <x v="0"/>
    <x v="11"/>
    <x v="8"/>
    <x v="1"/>
    <x v="1"/>
    <n v="145.00400000000002"/>
  </r>
  <r>
    <x v="2"/>
    <x v="0"/>
    <x v="11"/>
    <x v="8"/>
    <x v="2"/>
    <x v="1"/>
    <n v="376.8861521887124"/>
  </r>
  <r>
    <x v="2"/>
    <x v="0"/>
    <x v="11"/>
    <x v="8"/>
    <x v="3"/>
    <x v="1"/>
    <n v="423.08549999999997"/>
  </r>
  <r>
    <x v="2"/>
    <x v="0"/>
    <x v="11"/>
    <x v="8"/>
    <x v="4"/>
    <x v="1"/>
    <n v="42.692499999999967"/>
  </r>
  <r>
    <x v="2"/>
    <x v="0"/>
    <x v="11"/>
    <x v="8"/>
    <x v="5"/>
    <x v="1"/>
    <n v="606.62649999999996"/>
  </r>
  <r>
    <x v="6"/>
    <x v="1"/>
    <x v="0"/>
    <x v="0"/>
    <x v="0"/>
    <x v="0"/>
    <n v="781.07999999999993"/>
  </r>
  <r>
    <x v="6"/>
    <x v="1"/>
    <x v="0"/>
    <x v="0"/>
    <x v="4"/>
    <x v="1"/>
    <n v="20.152000000000001"/>
  </r>
  <r>
    <x v="6"/>
    <x v="1"/>
    <x v="0"/>
    <x v="0"/>
    <x v="5"/>
    <x v="1"/>
    <n v="2184.1898900839997"/>
  </r>
  <r>
    <x v="6"/>
    <x v="1"/>
    <x v="0"/>
    <x v="1"/>
    <x v="2"/>
    <x v="1"/>
    <n v="274.43"/>
  </r>
  <r>
    <x v="6"/>
    <x v="1"/>
    <x v="0"/>
    <x v="1"/>
    <x v="3"/>
    <x v="1"/>
    <n v="6.8730000000000002"/>
  </r>
  <r>
    <x v="6"/>
    <x v="1"/>
    <x v="0"/>
    <x v="1"/>
    <x v="4"/>
    <x v="1"/>
    <n v="3.35"/>
  </r>
  <r>
    <x v="6"/>
    <x v="1"/>
    <x v="0"/>
    <x v="1"/>
    <x v="5"/>
    <x v="1"/>
    <n v="2848.0419999999995"/>
  </r>
  <r>
    <x v="6"/>
    <x v="1"/>
    <x v="0"/>
    <x v="2"/>
    <x v="1"/>
    <x v="1"/>
    <n v="2.0460000000000003"/>
  </r>
  <r>
    <x v="6"/>
    <x v="1"/>
    <x v="0"/>
    <x v="2"/>
    <x v="2"/>
    <x v="1"/>
    <n v="7.36"/>
  </r>
  <r>
    <x v="6"/>
    <x v="1"/>
    <x v="0"/>
    <x v="2"/>
    <x v="3"/>
    <x v="1"/>
    <n v="17.498000000000001"/>
  </r>
  <r>
    <x v="6"/>
    <x v="1"/>
    <x v="0"/>
    <x v="2"/>
    <x v="4"/>
    <x v="1"/>
    <n v="8.6240000000000006"/>
  </r>
  <r>
    <x v="6"/>
    <x v="1"/>
    <x v="0"/>
    <x v="2"/>
    <x v="5"/>
    <x v="1"/>
    <n v="2806.99"/>
  </r>
  <r>
    <x v="6"/>
    <x v="1"/>
    <x v="0"/>
    <x v="3"/>
    <x v="1"/>
    <x v="1"/>
    <n v="14.6"/>
  </r>
  <r>
    <x v="6"/>
    <x v="1"/>
    <x v="0"/>
    <x v="3"/>
    <x v="2"/>
    <x v="1"/>
    <n v="184.05"/>
  </r>
  <r>
    <x v="6"/>
    <x v="1"/>
    <x v="0"/>
    <x v="3"/>
    <x v="5"/>
    <x v="1"/>
    <n v="2936.4249500000001"/>
  </r>
  <r>
    <x v="6"/>
    <x v="1"/>
    <x v="0"/>
    <x v="4"/>
    <x v="0"/>
    <x v="0"/>
    <n v="2629.3150000000001"/>
  </r>
  <r>
    <x v="6"/>
    <x v="1"/>
    <x v="0"/>
    <x v="4"/>
    <x v="1"/>
    <x v="1"/>
    <n v="163.51320476851438"/>
  </r>
  <r>
    <x v="6"/>
    <x v="1"/>
    <x v="0"/>
    <x v="4"/>
    <x v="2"/>
    <x v="1"/>
    <n v="307.55007038578105"/>
  </r>
  <r>
    <x v="6"/>
    <x v="1"/>
    <x v="0"/>
    <x v="4"/>
    <x v="3"/>
    <x v="1"/>
    <n v="27.983608670702974"/>
  </r>
  <r>
    <x v="6"/>
    <x v="1"/>
    <x v="0"/>
    <x v="4"/>
    <x v="5"/>
    <x v="1"/>
    <n v="2340.0592926218192"/>
  </r>
  <r>
    <x v="6"/>
    <x v="1"/>
    <x v="0"/>
    <x v="5"/>
    <x v="0"/>
    <x v="0"/>
    <n v="2084.84"/>
  </r>
  <r>
    <x v="6"/>
    <x v="1"/>
    <x v="0"/>
    <x v="5"/>
    <x v="1"/>
    <x v="1"/>
    <n v="1442.4539571602606"/>
  </r>
  <r>
    <x v="6"/>
    <x v="1"/>
    <x v="0"/>
    <x v="5"/>
    <x v="2"/>
    <x v="1"/>
    <n v="1569.8408186997644"/>
  </r>
  <r>
    <x v="6"/>
    <x v="1"/>
    <x v="0"/>
    <x v="5"/>
    <x v="3"/>
    <x v="1"/>
    <n v="1.7"/>
  </r>
  <r>
    <x v="6"/>
    <x v="1"/>
    <x v="0"/>
    <x v="5"/>
    <x v="5"/>
    <x v="1"/>
    <n v="1565.5080091271568"/>
  </r>
  <r>
    <x v="6"/>
    <x v="1"/>
    <x v="0"/>
    <x v="6"/>
    <x v="1"/>
    <x v="1"/>
    <n v="64.954221513498652"/>
  </r>
  <r>
    <x v="6"/>
    <x v="1"/>
    <x v="0"/>
    <x v="6"/>
    <x v="2"/>
    <x v="1"/>
    <n v="25.49104452066161"/>
  </r>
  <r>
    <x v="6"/>
    <x v="1"/>
    <x v="0"/>
    <x v="6"/>
    <x v="3"/>
    <x v="1"/>
    <n v="37.065559827515507"/>
  </r>
  <r>
    <x v="6"/>
    <x v="1"/>
    <x v="0"/>
    <x v="6"/>
    <x v="5"/>
    <x v="1"/>
    <n v="1633.3630000000001"/>
  </r>
  <r>
    <x v="6"/>
    <x v="1"/>
    <x v="0"/>
    <x v="7"/>
    <x v="1"/>
    <x v="1"/>
    <n v="2410.5707617352123"/>
  </r>
  <r>
    <x v="6"/>
    <x v="1"/>
    <x v="0"/>
    <x v="7"/>
    <x v="2"/>
    <x v="1"/>
    <n v="150.97499999999999"/>
  </r>
  <r>
    <x v="6"/>
    <x v="1"/>
    <x v="0"/>
    <x v="7"/>
    <x v="3"/>
    <x v="1"/>
    <n v="1363.7792525716759"/>
  </r>
  <r>
    <x v="6"/>
    <x v="1"/>
    <x v="0"/>
    <x v="7"/>
    <x v="5"/>
    <x v="1"/>
    <n v="710.58884101869546"/>
  </r>
  <r>
    <x v="6"/>
    <x v="1"/>
    <x v="0"/>
    <x v="8"/>
    <x v="1"/>
    <x v="1"/>
    <n v="4293.2358000000004"/>
  </r>
  <r>
    <x v="6"/>
    <x v="1"/>
    <x v="0"/>
    <x v="8"/>
    <x v="2"/>
    <x v="1"/>
    <n v="124.59399999999999"/>
  </r>
  <r>
    <x v="6"/>
    <x v="1"/>
    <x v="0"/>
    <x v="8"/>
    <x v="3"/>
    <x v="1"/>
    <n v="1547.0100967957819"/>
  </r>
  <r>
    <x v="6"/>
    <x v="1"/>
    <x v="0"/>
    <x v="8"/>
    <x v="5"/>
    <x v="1"/>
    <n v="870.74312341622931"/>
  </r>
  <r>
    <x v="6"/>
    <x v="1"/>
    <x v="1"/>
    <x v="0"/>
    <x v="0"/>
    <x v="0"/>
    <n v="419.93"/>
  </r>
  <r>
    <x v="6"/>
    <x v="1"/>
    <x v="1"/>
    <x v="0"/>
    <x v="2"/>
    <x v="1"/>
    <n v="39.603144"/>
  </r>
  <r>
    <x v="6"/>
    <x v="1"/>
    <x v="1"/>
    <x v="0"/>
    <x v="3"/>
    <x v="1"/>
    <n v="39.560640000000006"/>
  </r>
  <r>
    <x v="6"/>
    <x v="1"/>
    <x v="1"/>
    <x v="0"/>
    <x v="4"/>
    <x v="1"/>
    <n v="27.896000000000001"/>
  </r>
  <r>
    <x v="6"/>
    <x v="1"/>
    <x v="1"/>
    <x v="0"/>
    <x v="5"/>
    <x v="1"/>
    <n v="1562.7578900839999"/>
  </r>
  <r>
    <x v="6"/>
    <x v="1"/>
    <x v="1"/>
    <x v="1"/>
    <x v="1"/>
    <x v="1"/>
    <n v="0.37900121287922245"/>
  </r>
  <r>
    <x v="6"/>
    <x v="1"/>
    <x v="1"/>
    <x v="1"/>
    <x v="2"/>
    <x v="1"/>
    <n v="17.920000000000002"/>
  </r>
  <r>
    <x v="6"/>
    <x v="1"/>
    <x v="1"/>
    <x v="1"/>
    <x v="4"/>
    <x v="1"/>
    <n v="22.33"/>
  </r>
  <r>
    <x v="6"/>
    <x v="1"/>
    <x v="1"/>
    <x v="1"/>
    <x v="5"/>
    <x v="1"/>
    <n v="670.89"/>
  </r>
  <r>
    <x v="6"/>
    <x v="1"/>
    <x v="1"/>
    <x v="2"/>
    <x v="1"/>
    <x v="1"/>
    <n v="26.642000000000003"/>
  </r>
  <r>
    <x v="6"/>
    <x v="1"/>
    <x v="1"/>
    <x v="2"/>
    <x v="2"/>
    <x v="1"/>
    <n v="46.84"/>
  </r>
  <r>
    <x v="6"/>
    <x v="1"/>
    <x v="1"/>
    <x v="2"/>
    <x v="3"/>
    <x v="1"/>
    <n v="51.012"/>
  </r>
  <r>
    <x v="6"/>
    <x v="1"/>
    <x v="1"/>
    <x v="2"/>
    <x v="4"/>
    <x v="1"/>
    <n v="78.451999999999998"/>
  </r>
  <r>
    <x v="6"/>
    <x v="1"/>
    <x v="1"/>
    <x v="2"/>
    <x v="5"/>
    <x v="1"/>
    <n v="614.10199999999998"/>
  </r>
  <r>
    <x v="6"/>
    <x v="1"/>
    <x v="1"/>
    <x v="3"/>
    <x v="0"/>
    <x v="0"/>
    <n v="128.87"/>
  </r>
  <r>
    <x v="6"/>
    <x v="1"/>
    <x v="1"/>
    <x v="3"/>
    <x v="1"/>
    <x v="1"/>
    <n v="114.85039999999998"/>
  </r>
  <r>
    <x v="6"/>
    <x v="1"/>
    <x v="1"/>
    <x v="3"/>
    <x v="2"/>
    <x v="1"/>
    <n v="413.54999999999995"/>
  </r>
  <r>
    <x v="6"/>
    <x v="1"/>
    <x v="1"/>
    <x v="3"/>
    <x v="5"/>
    <x v="1"/>
    <n v="1816.1159500000001"/>
  </r>
  <r>
    <x v="6"/>
    <x v="1"/>
    <x v="1"/>
    <x v="4"/>
    <x v="0"/>
    <x v="0"/>
    <n v="7591.1549999999997"/>
  </r>
  <r>
    <x v="6"/>
    <x v="1"/>
    <x v="1"/>
    <x v="4"/>
    <x v="1"/>
    <x v="1"/>
    <n v="1338.9054621580801"/>
  </r>
  <r>
    <x v="6"/>
    <x v="1"/>
    <x v="1"/>
    <x v="4"/>
    <x v="2"/>
    <x v="1"/>
    <n v="33.367766080750044"/>
  </r>
  <r>
    <x v="6"/>
    <x v="1"/>
    <x v="1"/>
    <x v="4"/>
    <x v="3"/>
    <x v="1"/>
    <n v="0.37893273948838657"/>
  </r>
  <r>
    <x v="6"/>
    <x v="1"/>
    <x v="1"/>
    <x v="4"/>
    <x v="4"/>
    <x v="1"/>
    <n v="2.1321200120094517"/>
  </r>
  <r>
    <x v="6"/>
    <x v="1"/>
    <x v="1"/>
    <x v="4"/>
    <x v="5"/>
    <x v="1"/>
    <n v="1009.5846834100745"/>
  </r>
  <r>
    <x v="6"/>
    <x v="1"/>
    <x v="1"/>
    <x v="5"/>
    <x v="0"/>
    <x v="0"/>
    <n v="45322.91"/>
  </r>
  <r>
    <x v="6"/>
    <x v="1"/>
    <x v="1"/>
    <x v="5"/>
    <x v="1"/>
    <x v="1"/>
    <n v="3824.6381377388952"/>
  </r>
  <r>
    <x v="6"/>
    <x v="1"/>
    <x v="1"/>
    <x v="5"/>
    <x v="2"/>
    <x v="1"/>
    <n v="2.5991933485049912"/>
  </r>
  <r>
    <x v="6"/>
    <x v="1"/>
    <x v="1"/>
    <x v="5"/>
    <x v="5"/>
    <x v="1"/>
    <n v="1162.7920410764441"/>
  </r>
  <r>
    <x v="6"/>
    <x v="1"/>
    <x v="1"/>
    <x v="6"/>
    <x v="1"/>
    <x v="1"/>
    <n v="74.242753261596206"/>
  </r>
  <r>
    <x v="6"/>
    <x v="1"/>
    <x v="1"/>
    <x v="6"/>
    <x v="2"/>
    <x v="1"/>
    <n v="42.143137147963849"/>
  </r>
  <r>
    <x v="6"/>
    <x v="1"/>
    <x v="1"/>
    <x v="6"/>
    <x v="3"/>
    <x v="1"/>
    <n v="105.05362561236774"/>
  </r>
  <r>
    <x v="6"/>
    <x v="1"/>
    <x v="1"/>
    <x v="6"/>
    <x v="4"/>
    <x v="1"/>
    <n v="4.6950000000000003"/>
  </r>
  <r>
    <x v="6"/>
    <x v="1"/>
    <x v="1"/>
    <x v="6"/>
    <x v="5"/>
    <x v="1"/>
    <n v="477.61"/>
  </r>
  <r>
    <x v="6"/>
    <x v="1"/>
    <x v="1"/>
    <x v="7"/>
    <x v="1"/>
    <x v="1"/>
    <n v="2010.9422236258422"/>
  </r>
  <r>
    <x v="6"/>
    <x v="1"/>
    <x v="1"/>
    <x v="7"/>
    <x v="2"/>
    <x v="1"/>
    <n v="25.607607103313001"/>
  </r>
  <r>
    <x v="6"/>
    <x v="1"/>
    <x v="1"/>
    <x v="7"/>
    <x v="3"/>
    <x v="1"/>
    <n v="1989.2735106422199"/>
  </r>
  <r>
    <x v="6"/>
    <x v="1"/>
    <x v="1"/>
    <x v="7"/>
    <x v="4"/>
    <x v="1"/>
    <n v="2.6879258148528136"/>
  </r>
  <r>
    <x v="6"/>
    <x v="1"/>
    <x v="1"/>
    <x v="7"/>
    <x v="5"/>
    <x v="1"/>
    <n v="503.15913342357248"/>
  </r>
  <r>
    <x v="6"/>
    <x v="1"/>
    <x v="1"/>
    <x v="8"/>
    <x v="1"/>
    <x v="1"/>
    <n v="2099.7042000000006"/>
  </r>
  <r>
    <x v="6"/>
    <x v="1"/>
    <x v="1"/>
    <x v="8"/>
    <x v="2"/>
    <x v="1"/>
    <n v="21.2835"/>
  </r>
  <r>
    <x v="6"/>
    <x v="1"/>
    <x v="1"/>
    <x v="8"/>
    <x v="3"/>
    <x v="1"/>
    <n v="14.150574471785651"/>
  </r>
  <r>
    <x v="6"/>
    <x v="1"/>
    <x v="1"/>
    <x v="8"/>
    <x v="4"/>
    <x v="1"/>
    <n v="0.04"/>
  </r>
  <r>
    <x v="6"/>
    <x v="1"/>
    <x v="1"/>
    <x v="8"/>
    <x v="5"/>
    <x v="1"/>
    <n v="445.1415349126367"/>
  </r>
  <r>
    <x v="6"/>
    <x v="1"/>
    <x v="2"/>
    <x v="0"/>
    <x v="1"/>
    <x v="1"/>
    <n v="0.81579534200559667"/>
  </r>
  <r>
    <x v="6"/>
    <x v="1"/>
    <x v="2"/>
    <x v="0"/>
    <x v="2"/>
    <x v="1"/>
    <n v="18.497639999999997"/>
  </r>
  <r>
    <x v="6"/>
    <x v="1"/>
    <x v="2"/>
    <x v="0"/>
    <x v="3"/>
    <x v="1"/>
    <n v="22.076249999999998"/>
  </r>
  <r>
    <x v="6"/>
    <x v="1"/>
    <x v="2"/>
    <x v="0"/>
    <x v="4"/>
    <x v="1"/>
    <n v="147.65299999999999"/>
  </r>
  <r>
    <x v="6"/>
    <x v="1"/>
    <x v="2"/>
    <x v="0"/>
    <x v="5"/>
    <x v="1"/>
    <n v="1085.8809999999999"/>
  </r>
  <r>
    <x v="6"/>
    <x v="1"/>
    <x v="2"/>
    <x v="1"/>
    <x v="0"/>
    <x v="0"/>
    <n v="10052.89"/>
  </r>
  <r>
    <x v="6"/>
    <x v="1"/>
    <x v="2"/>
    <x v="1"/>
    <x v="2"/>
    <x v="1"/>
    <n v="17.82"/>
  </r>
  <r>
    <x v="6"/>
    <x v="1"/>
    <x v="2"/>
    <x v="1"/>
    <x v="3"/>
    <x v="1"/>
    <n v="6.952"/>
  </r>
  <r>
    <x v="6"/>
    <x v="1"/>
    <x v="2"/>
    <x v="1"/>
    <x v="4"/>
    <x v="1"/>
    <n v="57.73"/>
  </r>
  <r>
    <x v="6"/>
    <x v="1"/>
    <x v="2"/>
    <x v="1"/>
    <x v="5"/>
    <x v="1"/>
    <n v="94.3"/>
  </r>
  <r>
    <x v="6"/>
    <x v="1"/>
    <x v="2"/>
    <x v="2"/>
    <x v="0"/>
    <x v="0"/>
    <n v="9069.5400000000009"/>
  </r>
  <r>
    <x v="6"/>
    <x v="1"/>
    <x v="2"/>
    <x v="2"/>
    <x v="1"/>
    <x v="1"/>
    <n v="23.841999999999999"/>
  </r>
  <r>
    <x v="6"/>
    <x v="1"/>
    <x v="2"/>
    <x v="2"/>
    <x v="2"/>
    <x v="1"/>
    <n v="14.18"/>
  </r>
  <r>
    <x v="6"/>
    <x v="1"/>
    <x v="2"/>
    <x v="2"/>
    <x v="3"/>
    <x v="1"/>
    <n v="8.6319999999999997"/>
  </r>
  <r>
    <x v="6"/>
    <x v="1"/>
    <x v="2"/>
    <x v="2"/>
    <x v="4"/>
    <x v="1"/>
    <n v="53.460000000000008"/>
  </r>
  <r>
    <x v="6"/>
    <x v="1"/>
    <x v="2"/>
    <x v="2"/>
    <x v="5"/>
    <x v="1"/>
    <n v="53.634999999999998"/>
  </r>
  <r>
    <x v="6"/>
    <x v="1"/>
    <x v="2"/>
    <x v="3"/>
    <x v="1"/>
    <x v="1"/>
    <n v="506.6884"/>
  </r>
  <r>
    <x v="6"/>
    <x v="1"/>
    <x v="2"/>
    <x v="3"/>
    <x v="2"/>
    <x v="1"/>
    <n v="80.930000000000007"/>
  </r>
  <r>
    <x v="6"/>
    <x v="1"/>
    <x v="2"/>
    <x v="3"/>
    <x v="3"/>
    <x v="1"/>
    <n v="6.1715999999999998"/>
  </r>
  <r>
    <x v="6"/>
    <x v="1"/>
    <x v="2"/>
    <x v="3"/>
    <x v="5"/>
    <x v="1"/>
    <n v="365.36879999999996"/>
  </r>
  <r>
    <x v="6"/>
    <x v="1"/>
    <x v="2"/>
    <x v="4"/>
    <x v="0"/>
    <x v="0"/>
    <n v="17905.48"/>
  </r>
  <r>
    <x v="6"/>
    <x v="1"/>
    <x v="2"/>
    <x v="4"/>
    <x v="1"/>
    <x v="1"/>
    <n v="7949.7459523706375"/>
  </r>
  <r>
    <x v="6"/>
    <x v="1"/>
    <x v="2"/>
    <x v="4"/>
    <x v="2"/>
    <x v="1"/>
    <n v="2.597019529869697"/>
  </r>
  <r>
    <x v="6"/>
    <x v="1"/>
    <x v="2"/>
    <x v="4"/>
    <x v="4"/>
    <x v="1"/>
    <n v="7.0113946548772352"/>
  </r>
  <r>
    <x v="6"/>
    <x v="1"/>
    <x v="2"/>
    <x v="4"/>
    <x v="5"/>
    <x v="1"/>
    <n v="237.69180791691468"/>
  </r>
  <r>
    <x v="6"/>
    <x v="1"/>
    <x v="2"/>
    <x v="5"/>
    <x v="0"/>
    <x v="0"/>
    <n v="16476.435000000001"/>
  </r>
  <r>
    <x v="6"/>
    <x v="1"/>
    <x v="2"/>
    <x v="5"/>
    <x v="1"/>
    <x v="1"/>
    <n v="1165.3596753825448"/>
  </r>
  <r>
    <x v="6"/>
    <x v="1"/>
    <x v="2"/>
    <x v="5"/>
    <x v="2"/>
    <x v="1"/>
    <n v="0.20757405945562987"/>
  </r>
  <r>
    <x v="6"/>
    <x v="1"/>
    <x v="2"/>
    <x v="5"/>
    <x v="3"/>
    <x v="1"/>
    <n v="3.08"/>
  </r>
  <r>
    <x v="6"/>
    <x v="1"/>
    <x v="2"/>
    <x v="5"/>
    <x v="4"/>
    <x v="1"/>
    <n v="0.11"/>
  </r>
  <r>
    <x v="6"/>
    <x v="1"/>
    <x v="2"/>
    <x v="5"/>
    <x v="5"/>
    <x v="1"/>
    <n v="359.9902780369215"/>
  </r>
  <r>
    <x v="6"/>
    <x v="1"/>
    <x v="2"/>
    <x v="6"/>
    <x v="1"/>
    <x v="1"/>
    <n v="717.81777392602135"/>
  </r>
  <r>
    <x v="6"/>
    <x v="1"/>
    <x v="2"/>
    <x v="6"/>
    <x v="2"/>
    <x v="1"/>
    <n v="17.110331495343509"/>
  </r>
  <r>
    <x v="6"/>
    <x v="1"/>
    <x v="2"/>
    <x v="6"/>
    <x v="3"/>
    <x v="1"/>
    <n v="129.29813103893397"/>
  </r>
  <r>
    <x v="6"/>
    <x v="1"/>
    <x v="2"/>
    <x v="6"/>
    <x v="4"/>
    <x v="1"/>
    <n v="0.57107575389149179"/>
  </r>
  <r>
    <x v="6"/>
    <x v="1"/>
    <x v="2"/>
    <x v="6"/>
    <x v="5"/>
    <x v="1"/>
    <n v="120.24736278557359"/>
  </r>
  <r>
    <x v="6"/>
    <x v="1"/>
    <x v="2"/>
    <x v="7"/>
    <x v="1"/>
    <x v="1"/>
    <n v="704.37699852272726"/>
  </r>
  <r>
    <x v="6"/>
    <x v="1"/>
    <x v="2"/>
    <x v="7"/>
    <x v="2"/>
    <x v="1"/>
    <n v="104.14309000146561"/>
  </r>
  <r>
    <x v="6"/>
    <x v="1"/>
    <x v="2"/>
    <x v="7"/>
    <x v="3"/>
    <x v="1"/>
    <n v="743.0127555592195"/>
  </r>
  <r>
    <x v="6"/>
    <x v="1"/>
    <x v="2"/>
    <x v="7"/>
    <x v="4"/>
    <x v="1"/>
    <n v="0.21676821087522691"/>
  </r>
  <r>
    <x v="6"/>
    <x v="1"/>
    <x v="2"/>
    <x v="7"/>
    <x v="5"/>
    <x v="1"/>
    <n v="183.38421542528525"/>
  </r>
  <r>
    <x v="6"/>
    <x v="1"/>
    <x v="2"/>
    <x v="8"/>
    <x v="1"/>
    <x v="1"/>
    <n v="2797.3030000000003"/>
  </r>
  <r>
    <x v="6"/>
    <x v="1"/>
    <x v="2"/>
    <x v="8"/>
    <x v="2"/>
    <x v="1"/>
    <n v="12.238"/>
  </r>
  <r>
    <x v="6"/>
    <x v="1"/>
    <x v="2"/>
    <x v="8"/>
    <x v="3"/>
    <x v="1"/>
    <n v="5.4863522968539522"/>
  </r>
  <r>
    <x v="6"/>
    <x v="1"/>
    <x v="2"/>
    <x v="8"/>
    <x v="4"/>
    <x v="1"/>
    <n v="0.21299999999999999"/>
  </r>
  <r>
    <x v="6"/>
    <x v="1"/>
    <x v="2"/>
    <x v="8"/>
    <x v="5"/>
    <x v="1"/>
    <n v="49.732280491891586"/>
  </r>
  <r>
    <x v="6"/>
    <x v="1"/>
    <x v="3"/>
    <x v="0"/>
    <x v="1"/>
    <x v="1"/>
    <n v="5.5819446889568995"/>
  </r>
  <r>
    <x v="6"/>
    <x v="1"/>
    <x v="3"/>
    <x v="0"/>
    <x v="2"/>
    <x v="1"/>
    <n v="0.89455799999999985"/>
  </r>
  <r>
    <x v="6"/>
    <x v="1"/>
    <x v="3"/>
    <x v="0"/>
    <x v="3"/>
    <x v="1"/>
    <n v="62.343330000000002"/>
  </r>
  <r>
    <x v="6"/>
    <x v="1"/>
    <x v="3"/>
    <x v="0"/>
    <x v="4"/>
    <x v="1"/>
    <n v="117.414"/>
  </r>
  <r>
    <x v="6"/>
    <x v="1"/>
    <x v="3"/>
    <x v="0"/>
    <x v="5"/>
    <x v="1"/>
    <n v="1.7709999999999999"/>
  </r>
  <r>
    <x v="6"/>
    <x v="1"/>
    <x v="3"/>
    <x v="1"/>
    <x v="0"/>
    <x v="0"/>
    <n v="70166.69"/>
  </r>
  <r>
    <x v="6"/>
    <x v="1"/>
    <x v="3"/>
    <x v="1"/>
    <x v="1"/>
    <x v="1"/>
    <n v="16.115131571624541"/>
  </r>
  <r>
    <x v="6"/>
    <x v="1"/>
    <x v="3"/>
    <x v="1"/>
    <x v="2"/>
    <x v="1"/>
    <n v="274.06"/>
  </r>
  <r>
    <x v="6"/>
    <x v="1"/>
    <x v="3"/>
    <x v="1"/>
    <x v="3"/>
    <x v="1"/>
    <n v="1027.79"/>
  </r>
  <r>
    <x v="6"/>
    <x v="1"/>
    <x v="3"/>
    <x v="1"/>
    <x v="4"/>
    <x v="1"/>
    <n v="85.48"/>
  </r>
  <r>
    <x v="6"/>
    <x v="1"/>
    <x v="3"/>
    <x v="1"/>
    <x v="5"/>
    <x v="1"/>
    <n v="5.6"/>
  </r>
  <r>
    <x v="6"/>
    <x v="1"/>
    <x v="3"/>
    <x v="2"/>
    <x v="0"/>
    <x v="0"/>
    <n v="3367.6"/>
  </r>
  <r>
    <x v="6"/>
    <x v="1"/>
    <x v="3"/>
    <x v="2"/>
    <x v="1"/>
    <x v="1"/>
    <n v="146.80199999999999"/>
  </r>
  <r>
    <x v="6"/>
    <x v="1"/>
    <x v="3"/>
    <x v="2"/>
    <x v="2"/>
    <x v="1"/>
    <n v="12.43"/>
  </r>
  <r>
    <x v="6"/>
    <x v="1"/>
    <x v="3"/>
    <x v="2"/>
    <x v="3"/>
    <x v="1"/>
    <n v="10.972"/>
  </r>
  <r>
    <x v="6"/>
    <x v="1"/>
    <x v="3"/>
    <x v="2"/>
    <x v="4"/>
    <x v="1"/>
    <n v="8.8439999999999994"/>
  </r>
  <r>
    <x v="6"/>
    <x v="1"/>
    <x v="3"/>
    <x v="2"/>
    <x v="5"/>
    <x v="1"/>
    <n v="32.299999999999997"/>
  </r>
  <r>
    <x v="6"/>
    <x v="1"/>
    <x v="3"/>
    <x v="3"/>
    <x v="0"/>
    <x v="0"/>
    <n v="6092.11"/>
  </r>
  <r>
    <x v="6"/>
    <x v="1"/>
    <x v="3"/>
    <x v="3"/>
    <x v="1"/>
    <x v="1"/>
    <n v="776.23919999999998"/>
  </r>
  <r>
    <x v="6"/>
    <x v="1"/>
    <x v="3"/>
    <x v="3"/>
    <x v="2"/>
    <x v="1"/>
    <n v="48.51"/>
  </r>
  <r>
    <x v="6"/>
    <x v="1"/>
    <x v="3"/>
    <x v="3"/>
    <x v="3"/>
    <x v="1"/>
    <n v="30.885799999999996"/>
  </r>
  <r>
    <x v="6"/>
    <x v="1"/>
    <x v="3"/>
    <x v="3"/>
    <x v="5"/>
    <x v="1"/>
    <n v="157.83175"/>
  </r>
  <r>
    <x v="6"/>
    <x v="1"/>
    <x v="3"/>
    <x v="4"/>
    <x v="0"/>
    <x v="0"/>
    <n v="17125.695"/>
  </r>
  <r>
    <x v="6"/>
    <x v="1"/>
    <x v="3"/>
    <x v="4"/>
    <x v="1"/>
    <x v="1"/>
    <n v="3775.6058246375965"/>
  </r>
  <r>
    <x v="6"/>
    <x v="1"/>
    <x v="3"/>
    <x v="4"/>
    <x v="2"/>
    <x v="1"/>
    <n v="21.268015998402596"/>
  </r>
  <r>
    <x v="6"/>
    <x v="1"/>
    <x v="3"/>
    <x v="4"/>
    <x v="4"/>
    <x v="1"/>
    <n v="28.445351121760716"/>
  </r>
  <r>
    <x v="6"/>
    <x v="1"/>
    <x v="3"/>
    <x v="4"/>
    <x v="5"/>
    <x v="1"/>
    <n v="226.20400000000001"/>
  </r>
  <r>
    <x v="6"/>
    <x v="1"/>
    <x v="3"/>
    <x v="5"/>
    <x v="0"/>
    <x v="0"/>
    <n v="3173.375"/>
  </r>
  <r>
    <x v="6"/>
    <x v="1"/>
    <x v="3"/>
    <x v="5"/>
    <x v="1"/>
    <x v="1"/>
    <n v="2412.2223015823265"/>
  </r>
  <r>
    <x v="6"/>
    <x v="1"/>
    <x v="3"/>
    <x v="5"/>
    <x v="2"/>
    <x v="1"/>
    <n v="1.4343998241284699"/>
  </r>
  <r>
    <x v="6"/>
    <x v="1"/>
    <x v="3"/>
    <x v="5"/>
    <x v="3"/>
    <x v="1"/>
    <n v="1.43"/>
  </r>
  <r>
    <x v="6"/>
    <x v="1"/>
    <x v="3"/>
    <x v="5"/>
    <x v="4"/>
    <x v="1"/>
    <n v="3.72"/>
  </r>
  <r>
    <x v="6"/>
    <x v="1"/>
    <x v="3"/>
    <x v="5"/>
    <x v="5"/>
    <x v="1"/>
    <n v="8.314668052487983"/>
  </r>
  <r>
    <x v="6"/>
    <x v="1"/>
    <x v="3"/>
    <x v="6"/>
    <x v="1"/>
    <x v="1"/>
    <n v="248.47991594370887"/>
  </r>
  <r>
    <x v="6"/>
    <x v="1"/>
    <x v="3"/>
    <x v="6"/>
    <x v="2"/>
    <x v="1"/>
    <n v="7.0140000000000002"/>
  </r>
  <r>
    <x v="6"/>
    <x v="1"/>
    <x v="3"/>
    <x v="6"/>
    <x v="3"/>
    <x v="1"/>
    <n v="10.137"/>
  </r>
  <r>
    <x v="6"/>
    <x v="1"/>
    <x v="3"/>
    <x v="6"/>
    <x v="4"/>
    <x v="1"/>
    <n v="0.43"/>
  </r>
  <r>
    <x v="6"/>
    <x v="1"/>
    <x v="3"/>
    <x v="7"/>
    <x v="1"/>
    <x v="1"/>
    <n v="266.3694252694134"/>
  </r>
  <r>
    <x v="6"/>
    <x v="1"/>
    <x v="3"/>
    <x v="7"/>
    <x v="2"/>
    <x v="1"/>
    <n v="0.60821253002434728"/>
  </r>
  <r>
    <x v="6"/>
    <x v="1"/>
    <x v="3"/>
    <x v="7"/>
    <x v="3"/>
    <x v="1"/>
    <n v="1.2340598364933031"/>
  </r>
  <r>
    <x v="6"/>
    <x v="1"/>
    <x v="3"/>
    <x v="7"/>
    <x v="5"/>
    <x v="1"/>
    <n v="24.676988952125878"/>
  </r>
  <r>
    <x v="6"/>
    <x v="1"/>
    <x v="3"/>
    <x v="8"/>
    <x v="1"/>
    <x v="1"/>
    <n v="1039.752"/>
  </r>
  <r>
    <x v="6"/>
    <x v="1"/>
    <x v="3"/>
    <x v="8"/>
    <x v="2"/>
    <x v="1"/>
    <n v="23.394594016509835"/>
  </r>
  <r>
    <x v="6"/>
    <x v="1"/>
    <x v="3"/>
    <x v="8"/>
    <x v="3"/>
    <x v="1"/>
    <n v="6.4512505064126913"/>
  </r>
  <r>
    <x v="6"/>
    <x v="1"/>
    <x v="3"/>
    <x v="8"/>
    <x v="4"/>
    <x v="1"/>
    <n v="0.36799999999999999"/>
  </r>
  <r>
    <x v="6"/>
    <x v="1"/>
    <x v="3"/>
    <x v="8"/>
    <x v="5"/>
    <x v="1"/>
    <n v="1.9335034007022058"/>
  </r>
  <r>
    <x v="6"/>
    <x v="1"/>
    <x v="4"/>
    <x v="0"/>
    <x v="1"/>
    <x v="1"/>
    <n v="3.6596485147943589"/>
  </r>
  <r>
    <x v="6"/>
    <x v="1"/>
    <x v="4"/>
    <x v="0"/>
    <x v="2"/>
    <x v="1"/>
    <n v="1.06134"/>
  </r>
  <r>
    <x v="6"/>
    <x v="1"/>
    <x v="4"/>
    <x v="0"/>
    <x v="3"/>
    <x v="1"/>
    <n v="16.24812"/>
  </r>
  <r>
    <x v="6"/>
    <x v="1"/>
    <x v="4"/>
    <x v="0"/>
    <x v="4"/>
    <x v="1"/>
    <n v="63.591000000000008"/>
  </r>
  <r>
    <x v="6"/>
    <x v="1"/>
    <x v="4"/>
    <x v="1"/>
    <x v="0"/>
    <x v="0"/>
    <n v="43572.399999999994"/>
  </r>
  <r>
    <x v="6"/>
    <x v="1"/>
    <x v="4"/>
    <x v="1"/>
    <x v="1"/>
    <x v="1"/>
    <n v="200.68872224380587"/>
  </r>
  <r>
    <x v="6"/>
    <x v="1"/>
    <x v="4"/>
    <x v="1"/>
    <x v="2"/>
    <x v="1"/>
    <n v="53.05"/>
  </r>
  <r>
    <x v="6"/>
    <x v="1"/>
    <x v="4"/>
    <x v="1"/>
    <x v="3"/>
    <x v="1"/>
    <n v="986.86800000000005"/>
  </r>
  <r>
    <x v="6"/>
    <x v="1"/>
    <x v="4"/>
    <x v="1"/>
    <x v="4"/>
    <x v="1"/>
    <n v="27.55"/>
  </r>
  <r>
    <x v="6"/>
    <x v="1"/>
    <x v="4"/>
    <x v="1"/>
    <x v="5"/>
    <x v="1"/>
    <n v="1.022"/>
  </r>
  <r>
    <x v="6"/>
    <x v="1"/>
    <x v="4"/>
    <x v="2"/>
    <x v="0"/>
    <x v="0"/>
    <n v="42326.57"/>
  </r>
  <r>
    <x v="6"/>
    <x v="1"/>
    <x v="4"/>
    <x v="2"/>
    <x v="1"/>
    <x v="1"/>
    <n v="97.988000000000014"/>
  </r>
  <r>
    <x v="6"/>
    <x v="1"/>
    <x v="4"/>
    <x v="2"/>
    <x v="2"/>
    <x v="1"/>
    <n v="3.71"/>
  </r>
  <r>
    <x v="6"/>
    <x v="1"/>
    <x v="4"/>
    <x v="2"/>
    <x v="3"/>
    <x v="1"/>
    <n v="0.26"/>
  </r>
  <r>
    <x v="6"/>
    <x v="1"/>
    <x v="4"/>
    <x v="2"/>
    <x v="4"/>
    <x v="1"/>
    <n v="3.4540000000000006"/>
  </r>
  <r>
    <x v="6"/>
    <x v="1"/>
    <x v="4"/>
    <x v="3"/>
    <x v="0"/>
    <x v="0"/>
    <n v="25873.25"/>
  </r>
  <r>
    <x v="6"/>
    <x v="1"/>
    <x v="4"/>
    <x v="3"/>
    <x v="1"/>
    <x v="1"/>
    <n v="109.26299999999999"/>
  </r>
  <r>
    <x v="6"/>
    <x v="1"/>
    <x v="4"/>
    <x v="3"/>
    <x v="2"/>
    <x v="1"/>
    <n v="37.15"/>
  </r>
  <r>
    <x v="6"/>
    <x v="1"/>
    <x v="4"/>
    <x v="3"/>
    <x v="3"/>
    <x v="1"/>
    <n v="27.104999999999997"/>
  </r>
  <r>
    <x v="6"/>
    <x v="1"/>
    <x v="4"/>
    <x v="4"/>
    <x v="0"/>
    <x v="0"/>
    <n v="1417.2750000000001"/>
  </r>
  <r>
    <x v="6"/>
    <x v="1"/>
    <x v="4"/>
    <x v="4"/>
    <x v="1"/>
    <x v="1"/>
    <n v="1940.9799912266235"/>
  </r>
  <r>
    <x v="6"/>
    <x v="1"/>
    <x v="4"/>
    <x v="4"/>
    <x v="2"/>
    <x v="1"/>
    <n v="22.153363565403627"/>
  </r>
  <r>
    <x v="6"/>
    <x v="1"/>
    <x v="4"/>
    <x v="4"/>
    <x v="3"/>
    <x v="1"/>
    <n v="4.4208819606978436"/>
  </r>
  <r>
    <x v="6"/>
    <x v="1"/>
    <x v="4"/>
    <x v="4"/>
    <x v="4"/>
    <x v="1"/>
    <n v="23.514823593988858"/>
  </r>
  <r>
    <x v="6"/>
    <x v="1"/>
    <x v="4"/>
    <x v="4"/>
    <x v="5"/>
    <x v="1"/>
    <n v="12.452"/>
  </r>
  <r>
    <x v="6"/>
    <x v="1"/>
    <x v="4"/>
    <x v="5"/>
    <x v="0"/>
    <x v="0"/>
    <n v="3367.38"/>
  </r>
  <r>
    <x v="6"/>
    <x v="1"/>
    <x v="4"/>
    <x v="5"/>
    <x v="1"/>
    <x v="1"/>
    <n v="1888.5950477889335"/>
  </r>
  <r>
    <x v="6"/>
    <x v="1"/>
    <x v="4"/>
    <x v="5"/>
    <x v="2"/>
    <x v="1"/>
    <n v="3.4637626666301009"/>
  </r>
  <r>
    <x v="6"/>
    <x v="1"/>
    <x v="4"/>
    <x v="5"/>
    <x v="3"/>
    <x v="1"/>
    <n v="4.7189138613282386"/>
  </r>
  <r>
    <x v="6"/>
    <x v="1"/>
    <x v="4"/>
    <x v="5"/>
    <x v="4"/>
    <x v="1"/>
    <n v="1.87"/>
  </r>
  <r>
    <x v="6"/>
    <x v="1"/>
    <x v="4"/>
    <x v="6"/>
    <x v="1"/>
    <x v="1"/>
    <n v="12.573121647401209"/>
  </r>
  <r>
    <x v="6"/>
    <x v="1"/>
    <x v="4"/>
    <x v="6"/>
    <x v="2"/>
    <x v="1"/>
    <n v="1.37"/>
  </r>
  <r>
    <x v="6"/>
    <x v="1"/>
    <x v="4"/>
    <x v="6"/>
    <x v="3"/>
    <x v="1"/>
    <n v="3.3820000000000001"/>
  </r>
  <r>
    <x v="6"/>
    <x v="1"/>
    <x v="4"/>
    <x v="6"/>
    <x v="4"/>
    <x v="1"/>
    <n v="0.11"/>
  </r>
  <r>
    <x v="6"/>
    <x v="1"/>
    <x v="4"/>
    <x v="6"/>
    <x v="5"/>
    <x v="1"/>
    <n v="5.9489981785063747E-2"/>
  </r>
  <r>
    <x v="6"/>
    <x v="1"/>
    <x v="4"/>
    <x v="7"/>
    <x v="1"/>
    <x v="1"/>
    <n v="1682.472891662562"/>
  </r>
  <r>
    <x v="6"/>
    <x v="1"/>
    <x v="4"/>
    <x v="7"/>
    <x v="2"/>
    <x v="1"/>
    <n v="11.920999999999999"/>
  </r>
  <r>
    <x v="6"/>
    <x v="1"/>
    <x v="4"/>
    <x v="7"/>
    <x v="3"/>
    <x v="1"/>
    <n v="402.40200000000004"/>
  </r>
  <r>
    <x v="6"/>
    <x v="1"/>
    <x v="4"/>
    <x v="8"/>
    <x v="1"/>
    <x v="1"/>
    <n v="392.90499999999997"/>
  </r>
  <r>
    <x v="6"/>
    <x v="1"/>
    <x v="4"/>
    <x v="8"/>
    <x v="2"/>
    <x v="1"/>
    <n v="183.00726925975931"/>
  </r>
  <r>
    <x v="6"/>
    <x v="1"/>
    <x v="4"/>
    <x v="8"/>
    <x v="3"/>
    <x v="1"/>
    <n v="1038.5375053026153"/>
  </r>
  <r>
    <x v="6"/>
    <x v="1"/>
    <x v="4"/>
    <x v="8"/>
    <x v="5"/>
    <x v="1"/>
    <n v="0.05"/>
  </r>
  <r>
    <x v="6"/>
    <x v="1"/>
    <x v="5"/>
    <x v="0"/>
    <x v="0"/>
    <x v="1"/>
    <n v="0.27"/>
  </r>
  <r>
    <x v="6"/>
    <x v="1"/>
    <x v="5"/>
    <x v="0"/>
    <x v="0"/>
    <x v="0"/>
    <n v="14153.439999999999"/>
  </r>
  <r>
    <x v="6"/>
    <x v="1"/>
    <x v="5"/>
    <x v="0"/>
    <x v="1"/>
    <x v="1"/>
    <n v="0.29532433650098239"/>
  </r>
  <r>
    <x v="6"/>
    <x v="1"/>
    <x v="5"/>
    <x v="0"/>
    <x v="2"/>
    <x v="1"/>
    <n v="0.51550799999999997"/>
  </r>
  <r>
    <x v="6"/>
    <x v="1"/>
    <x v="5"/>
    <x v="0"/>
    <x v="3"/>
    <x v="1"/>
    <n v="44.32911"/>
  </r>
  <r>
    <x v="6"/>
    <x v="1"/>
    <x v="5"/>
    <x v="0"/>
    <x v="4"/>
    <x v="1"/>
    <n v="33.330000000000005"/>
  </r>
  <r>
    <x v="6"/>
    <x v="1"/>
    <x v="5"/>
    <x v="0"/>
    <x v="5"/>
    <x v="1"/>
    <n v="1085.9098900839999"/>
  </r>
  <r>
    <x v="6"/>
    <x v="1"/>
    <x v="5"/>
    <x v="1"/>
    <x v="0"/>
    <x v="0"/>
    <n v="14895.01"/>
  </r>
  <r>
    <x v="6"/>
    <x v="1"/>
    <x v="5"/>
    <x v="1"/>
    <x v="1"/>
    <x v="1"/>
    <n v="9.2931097397985347"/>
  </r>
  <r>
    <x v="6"/>
    <x v="1"/>
    <x v="5"/>
    <x v="1"/>
    <x v="2"/>
    <x v="1"/>
    <n v="21.13"/>
  </r>
  <r>
    <x v="6"/>
    <x v="1"/>
    <x v="5"/>
    <x v="1"/>
    <x v="3"/>
    <x v="1"/>
    <n v="403.92700000000002"/>
  </r>
  <r>
    <x v="6"/>
    <x v="1"/>
    <x v="5"/>
    <x v="1"/>
    <x v="4"/>
    <x v="1"/>
    <n v="107"/>
  </r>
  <r>
    <x v="6"/>
    <x v="1"/>
    <x v="5"/>
    <x v="2"/>
    <x v="0"/>
    <x v="0"/>
    <n v="71972.350000000006"/>
  </r>
  <r>
    <x v="6"/>
    <x v="1"/>
    <x v="5"/>
    <x v="2"/>
    <x v="1"/>
    <x v="1"/>
    <n v="7.5020000000000007"/>
  </r>
  <r>
    <x v="6"/>
    <x v="1"/>
    <x v="5"/>
    <x v="2"/>
    <x v="2"/>
    <x v="1"/>
    <n v="13.48"/>
  </r>
  <r>
    <x v="6"/>
    <x v="1"/>
    <x v="5"/>
    <x v="2"/>
    <x v="3"/>
    <x v="1"/>
    <n v="64.843999999999994"/>
  </r>
  <r>
    <x v="6"/>
    <x v="1"/>
    <x v="5"/>
    <x v="2"/>
    <x v="4"/>
    <x v="1"/>
    <n v="35.485999999999997"/>
  </r>
  <r>
    <x v="6"/>
    <x v="1"/>
    <x v="5"/>
    <x v="3"/>
    <x v="0"/>
    <x v="0"/>
    <n v="31597.74"/>
  </r>
  <r>
    <x v="6"/>
    <x v="1"/>
    <x v="5"/>
    <x v="3"/>
    <x v="1"/>
    <x v="1"/>
    <n v="75.479799999999997"/>
  </r>
  <r>
    <x v="6"/>
    <x v="1"/>
    <x v="5"/>
    <x v="3"/>
    <x v="2"/>
    <x v="1"/>
    <n v="6.06"/>
  </r>
  <r>
    <x v="6"/>
    <x v="1"/>
    <x v="5"/>
    <x v="3"/>
    <x v="3"/>
    <x v="1"/>
    <n v="10.702999999999999"/>
  </r>
  <r>
    <x v="6"/>
    <x v="1"/>
    <x v="5"/>
    <x v="3"/>
    <x v="4"/>
    <x v="1"/>
    <n v="2.8258999999999999"/>
  </r>
  <r>
    <x v="6"/>
    <x v="1"/>
    <x v="5"/>
    <x v="4"/>
    <x v="0"/>
    <x v="0"/>
    <n v="1305.175"/>
  </r>
  <r>
    <x v="6"/>
    <x v="1"/>
    <x v="5"/>
    <x v="4"/>
    <x v="1"/>
    <x v="1"/>
    <n v="1213.5225584889681"/>
  </r>
  <r>
    <x v="6"/>
    <x v="1"/>
    <x v="5"/>
    <x v="4"/>
    <x v="2"/>
    <x v="1"/>
    <n v="114.83941663522289"/>
  </r>
  <r>
    <x v="6"/>
    <x v="1"/>
    <x v="5"/>
    <x v="4"/>
    <x v="3"/>
    <x v="1"/>
    <n v="19.899710228284057"/>
  </r>
  <r>
    <x v="6"/>
    <x v="1"/>
    <x v="5"/>
    <x v="4"/>
    <x v="4"/>
    <x v="1"/>
    <n v="8.3439696623831434"/>
  </r>
  <r>
    <x v="6"/>
    <x v="1"/>
    <x v="5"/>
    <x v="5"/>
    <x v="0"/>
    <x v="0"/>
    <n v="24236.214999999997"/>
  </r>
  <r>
    <x v="6"/>
    <x v="1"/>
    <x v="5"/>
    <x v="5"/>
    <x v="1"/>
    <x v="1"/>
    <n v="1961.0327596895402"/>
  </r>
  <r>
    <x v="6"/>
    <x v="1"/>
    <x v="5"/>
    <x v="5"/>
    <x v="3"/>
    <x v="1"/>
    <n v="1.4315174014226826"/>
  </r>
  <r>
    <x v="6"/>
    <x v="1"/>
    <x v="5"/>
    <x v="5"/>
    <x v="4"/>
    <x v="1"/>
    <n v="1.18"/>
  </r>
  <r>
    <x v="6"/>
    <x v="1"/>
    <x v="5"/>
    <x v="6"/>
    <x v="1"/>
    <x v="1"/>
    <n v="193.10240111518306"/>
  </r>
  <r>
    <x v="6"/>
    <x v="1"/>
    <x v="5"/>
    <x v="6"/>
    <x v="2"/>
    <x v="1"/>
    <n v="134.1501659246801"/>
  </r>
  <r>
    <x v="6"/>
    <x v="1"/>
    <x v="5"/>
    <x v="6"/>
    <x v="3"/>
    <x v="1"/>
    <n v="1116.7549701480523"/>
  </r>
  <r>
    <x v="6"/>
    <x v="1"/>
    <x v="5"/>
    <x v="6"/>
    <x v="4"/>
    <x v="1"/>
    <n v="0.03"/>
  </r>
  <r>
    <x v="6"/>
    <x v="1"/>
    <x v="5"/>
    <x v="7"/>
    <x v="1"/>
    <x v="1"/>
    <n v="104.38010038668082"/>
  </r>
  <r>
    <x v="6"/>
    <x v="1"/>
    <x v="5"/>
    <x v="7"/>
    <x v="2"/>
    <x v="1"/>
    <n v="65.66"/>
  </r>
  <r>
    <x v="6"/>
    <x v="1"/>
    <x v="5"/>
    <x v="7"/>
    <x v="3"/>
    <x v="1"/>
    <n v="593.2087535924303"/>
  </r>
  <r>
    <x v="6"/>
    <x v="1"/>
    <x v="5"/>
    <x v="7"/>
    <x v="4"/>
    <x v="1"/>
    <n v="0.21676821087522691"/>
  </r>
  <r>
    <x v="6"/>
    <x v="1"/>
    <x v="5"/>
    <x v="7"/>
    <x v="5"/>
    <x v="1"/>
    <n v="0.5669993217711462"/>
  </r>
  <r>
    <x v="6"/>
    <x v="1"/>
    <x v="5"/>
    <x v="8"/>
    <x v="1"/>
    <x v="1"/>
    <n v="45.73"/>
  </r>
  <r>
    <x v="6"/>
    <x v="1"/>
    <x v="5"/>
    <x v="8"/>
    <x v="2"/>
    <x v="1"/>
    <n v="97.786000000000001"/>
  </r>
  <r>
    <x v="6"/>
    <x v="1"/>
    <x v="5"/>
    <x v="8"/>
    <x v="3"/>
    <x v="1"/>
    <n v="1013.6755000000001"/>
  </r>
  <r>
    <x v="6"/>
    <x v="1"/>
    <x v="5"/>
    <x v="8"/>
    <x v="4"/>
    <x v="1"/>
    <n v="7.0000000000000007E-2"/>
  </r>
  <r>
    <x v="6"/>
    <x v="1"/>
    <x v="6"/>
    <x v="0"/>
    <x v="0"/>
    <x v="1"/>
    <n v="0.4"/>
  </r>
  <r>
    <x v="6"/>
    <x v="1"/>
    <x v="6"/>
    <x v="0"/>
    <x v="0"/>
    <x v="0"/>
    <n v="64332.639999999999"/>
  </r>
  <r>
    <x v="6"/>
    <x v="1"/>
    <x v="6"/>
    <x v="0"/>
    <x v="1"/>
    <x v="1"/>
    <n v="0.39063070542372968"/>
  </r>
  <r>
    <x v="6"/>
    <x v="1"/>
    <x v="6"/>
    <x v="0"/>
    <x v="2"/>
    <x v="1"/>
    <n v="2.80497"/>
  </r>
  <r>
    <x v="6"/>
    <x v="1"/>
    <x v="6"/>
    <x v="0"/>
    <x v="3"/>
    <x v="1"/>
    <n v="12.009480000000002"/>
  </r>
  <r>
    <x v="6"/>
    <x v="1"/>
    <x v="6"/>
    <x v="0"/>
    <x v="4"/>
    <x v="1"/>
    <n v="38.335000000000008"/>
  </r>
  <r>
    <x v="6"/>
    <x v="1"/>
    <x v="6"/>
    <x v="1"/>
    <x v="0"/>
    <x v="1"/>
    <n v="1.5"/>
  </r>
  <r>
    <x v="6"/>
    <x v="1"/>
    <x v="6"/>
    <x v="1"/>
    <x v="0"/>
    <x v="0"/>
    <n v="8057.4000000000005"/>
  </r>
  <r>
    <x v="6"/>
    <x v="1"/>
    <x v="6"/>
    <x v="1"/>
    <x v="1"/>
    <x v="1"/>
    <n v="0.5306016980309114"/>
  </r>
  <r>
    <x v="6"/>
    <x v="1"/>
    <x v="6"/>
    <x v="1"/>
    <x v="2"/>
    <x v="1"/>
    <n v="7.95"/>
  </r>
  <r>
    <x v="6"/>
    <x v="1"/>
    <x v="6"/>
    <x v="1"/>
    <x v="3"/>
    <x v="1"/>
    <n v="139.83000000000001"/>
  </r>
  <r>
    <x v="6"/>
    <x v="1"/>
    <x v="6"/>
    <x v="1"/>
    <x v="4"/>
    <x v="1"/>
    <n v="85.45"/>
  </r>
  <r>
    <x v="6"/>
    <x v="1"/>
    <x v="6"/>
    <x v="2"/>
    <x v="0"/>
    <x v="0"/>
    <n v="13398.509999999998"/>
  </r>
  <r>
    <x v="6"/>
    <x v="1"/>
    <x v="6"/>
    <x v="2"/>
    <x v="1"/>
    <x v="1"/>
    <n v="48.95000000000001"/>
  </r>
  <r>
    <x v="6"/>
    <x v="1"/>
    <x v="6"/>
    <x v="2"/>
    <x v="2"/>
    <x v="1"/>
    <n v="2.69"/>
  </r>
  <r>
    <x v="6"/>
    <x v="1"/>
    <x v="6"/>
    <x v="2"/>
    <x v="3"/>
    <x v="1"/>
    <n v="1.82"/>
  </r>
  <r>
    <x v="6"/>
    <x v="1"/>
    <x v="6"/>
    <x v="2"/>
    <x v="4"/>
    <x v="1"/>
    <n v="59.851000000000006"/>
  </r>
  <r>
    <x v="6"/>
    <x v="1"/>
    <x v="6"/>
    <x v="3"/>
    <x v="1"/>
    <x v="1"/>
    <n v="98.784399999999991"/>
  </r>
  <r>
    <x v="6"/>
    <x v="1"/>
    <x v="6"/>
    <x v="3"/>
    <x v="2"/>
    <x v="1"/>
    <n v="1.93"/>
  </r>
  <r>
    <x v="6"/>
    <x v="1"/>
    <x v="6"/>
    <x v="4"/>
    <x v="0"/>
    <x v="0"/>
    <n v="2731.26"/>
  </r>
  <r>
    <x v="6"/>
    <x v="1"/>
    <x v="6"/>
    <x v="4"/>
    <x v="1"/>
    <x v="1"/>
    <n v="99.616514080152129"/>
  </r>
  <r>
    <x v="6"/>
    <x v="1"/>
    <x v="6"/>
    <x v="4"/>
    <x v="2"/>
    <x v="1"/>
    <n v="35.531949022308126"/>
  </r>
  <r>
    <x v="6"/>
    <x v="1"/>
    <x v="6"/>
    <x v="4"/>
    <x v="3"/>
    <x v="1"/>
    <n v="15.20324082068557"/>
  </r>
  <r>
    <x v="6"/>
    <x v="1"/>
    <x v="6"/>
    <x v="5"/>
    <x v="0"/>
    <x v="0"/>
    <n v="22761.555"/>
  </r>
  <r>
    <x v="6"/>
    <x v="1"/>
    <x v="6"/>
    <x v="5"/>
    <x v="1"/>
    <x v="1"/>
    <n v="93.1009188741385"/>
  </r>
  <r>
    <x v="6"/>
    <x v="1"/>
    <x v="6"/>
    <x v="5"/>
    <x v="2"/>
    <x v="1"/>
    <n v="1.1184181743596713"/>
  </r>
  <r>
    <x v="6"/>
    <x v="1"/>
    <x v="6"/>
    <x v="5"/>
    <x v="3"/>
    <x v="1"/>
    <n v="8.61"/>
  </r>
  <r>
    <x v="6"/>
    <x v="1"/>
    <x v="6"/>
    <x v="5"/>
    <x v="4"/>
    <x v="1"/>
    <n v="5.83"/>
  </r>
  <r>
    <x v="6"/>
    <x v="1"/>
    <x v="6"/>
    <x v="6"/>
    <x v="1"/>
    <x v="1"/>
    <n v="15.948165012056567"/>
  </r>
  <r>
    <x v="6"/>
    <x v="1"/>
    <x v="6"/>
    <x v="6"/>
    <x v="2"/>
    <x v="1"/>
    <n v="6.9066443779554909"/>
  </r>
  <r>
    <x v="6"/>
    <x v="1"/>
    <x v="6"/>
    <x v="6"/>
    <x v="3"/>
    <x v="1"/>
    <n v="3393.8023183690452"/>
  </r>
  <r>
    <x v="6"/>
    <x v="1"/>
    <x v="6"/>
    <x v="6"/>
    <x v="4"/>
    <x v="1"/>
    <n v="0.47"/>
  </r>
  <r>
    <x v="6"/>
    <x v="1"/>
    <x v="6"/>
    <x v="7"/>
    <x v="1"/>
    <x v="1"/>
    <n v="20.458776111384402"/>
  </r>
  <r>
    <x v="6"/>
    <x v="1"/>
    <x v="6"/>
    <x v="7"/>
    <x v="2"/>
    <x v="1"/>
    <n v="47.302"/>
  </r>
  <r>
    <x v="6"/>
    <x v="1"/>
    <x v="6"/>
    <x v="7"/>
    <x v="3"/>
    <x v="1"/>
    <n v="319.37549091701396"/>
  </r>
  <r>
    <x v="6"/>
    <x v="1"/>
    <x v="6"/>
    <x v="7"/>
    <x v="4"/>
    <x v="1"/>
    <n v="0.43353642175045382"/>
  </r>
  <r>
    <x v="6"/>
    <x v="1"/>
    <x v="6"/>
    <x v="7"/>
    <x v="5"/>
    <x v="1"/>
    <n v="27.844561933534745"/>
  </r>
  <r>
    <x v="6"/>
    <x v="1"/>
    <x v="6"/>
    <x v="8"/>
    <x v="1"/>
    <x v="1"/>
    <n v="1"/>
  </r>
  <r>
    <x v="6"/>
    <x v="1"/>
    <x v="6"/>
    <x v="8"/>
    <x v="2"/>
    <x v="1"/>
    <n v="6.1425120596076965"/>
  </r>
  <r>
    <x v="6"/>
    <x v="1"/>
    <x v="6"/>
    <x v="8"/>
    <x v="3"/>
    <x v="1"/>
    <n v="21.1"/>
  </r>
  <r>
    <x v="6"/>
    <x v="1"/>
    <x v="6"/>
    <x v="8"/>
    <x v="4"/>
    <x v="1"/>
    <n v="0.90500000000000003"/>
  </r>
  <r>
    <x v="6"/>
    <x v="1"/>
    <x v="6"/>
    <x v="8"/>
    <x v="5"/>
    <x v="1"/>
    <n v="1.6826726604004905E-2"/>
  </r>
  <r>
    <x v="6"/>
    <x v="1"/>
    <x v="7"/>
    <x v="0"/>
    <x v="0"/>
    <x v="1"/>
    <n v="3.5"/>
  </r>
  <r>
    <x v="6"/>
    <x v="1"/>
    <x v="7"/>
    <x v="0"/>
    <x v="0"/>
    <x v="0"/>
    <n v="42516.75"/>
  </r>
  <r>
    <x v="6"/>
    <x v="1"/>
    <x v="7"/>
    <x v="0"/>
    <x v="1"/>
    <x v="1"/>
    <n v="0.88334657545612427"/>
  </r>
  <r>
    <x v="6"/>
    <x v="1"/>
    <x v="7"/>
    <x v="0"/>
    <x v="2"/>
    <x v="1"/>
    <n v="2.8201320000000001"/>
  </r>
  <r>
    <x v="6"/>
    <x v="1"/>
    <x v="7"/>
    <x v="0"/>
    <x v="3"/>
    <x v="1"/>
    <n v="68.524680000000004"/>
  </r>
  <r>
    <x v="6"/>
    <x v="1"/>
    <x v="7"/>
    <x v="0"/>
    <x v="4"/>
    <x v="1"/>
    <n v="77.385000000000005"/>
  </r>
  <r>
    <x v="6"/>
    <x v="1"/>
    <x v="7"/>
    <x v="1"/>
    <x v="2"/>
    <x v="1"/>
    <n v="0.88"/>
  </r>
  <r>
    <x v="6"/>
    <x v="1"/>
    <x v="7"/>
    <x v="1"/>
    <x v="3"/>
    <x v="1"/>
    <n v="37.92"/>
  </r>
  <r>
    <x v="6"/>
    <x v="1"/>
    <x v="7"/>
    <x v="1"/>
    <x v="4"/>
    <x v="1"/>
    <n v="116.85"/>
  </r>
  <r>
    <x v="6"/>
    <x v="1"/>
    <x v="7"/>
    <x v="2"/>
    <x v="0"/>
    <x v="0"/>
    <n v="4069.8199999999997"/>
  </r>
  <r>
    <x v="6"/>
    <x v="1"/>
    <x v="7"/>
    <x v="2"/>
    <x v="1"/>
    <x v="1"/>
    <n v="367.26800000000009"/>
  </r>
  <r>
    <x v="6"/>
    <x v="1"/>
    <x v="7"/>
    <x v="2"/>
    <x v="2"/>
    <x v="1"/>
    <n v="0.48"/>
  </r>
  <r>
    <x v="6"/>
    <x v="1"/>
    <x v="7"/>
    <x v="2"/>
    <x v="3"/>
    <x v="1"/>
    <n v="0.70199999999999996"/>
  </r>
  <r>
    <x v="6"/>
    <x v="1"/>
    <x v="7"/>
    <x v="2"/>
    <x v="4"/>
    <x v="1"/>
    <n v="27.555000000000003"/>
  </r>
  <r>
    <x v="6"/>
    <x v="1"/>
    <x v="7"/>
    <x v="3"/>
    <x v="0"/>
    <x v="0"/>
    <n v="474.48"/>
  </r>
  <r>
    <x v="6"/>
    <x v="1"/>
    <x v="7"/>
    <x v="3"/>
    <x v="1"/>
    <x v="1"/>
    <n v="43.729399999999998"/>
  </r>
  <r>
    <x v="6"/>
    <x v="1"/>
    <x v="7"/>
    <x v="3"/>
    <x v="2"/>
    <x v="1"/>
    <n v="730.85"/>
  </r>
  <r>
    <x v="6"/>
    <x v="1"/>
    <x v="7"/>
    <x v="3"/>
    <x v="3"/>
    <x v="1"/>
    <n v="6.3662000000000001"/>
  </r>
  <r>
    <x v="6"/>
    <x v="1"/>
    <x v="7"/>
    <x v="4"/>
    <x v="0"/>
    <x v="0"/>
    <n v="1220.0149999999999"/>
  </r>
  <r>
    <x v="6"/>
    <x v="1"/>
    <x v="7"/>
    <x v="4"/>
    <x v="1"/>
    <x v="1"/>
    <n v="95.378472747934765"/>
  </r>
  <r>
    <x v="6"/>
    <x v="1"/>
    <x v="7"/>
    <x v="4"/>
    <x v="2"/>
    <x v="1"/>
    <n v="76.041518810199833"/>
  </r>
  <r>
    <x v="6"/>
    <x v="1"/>
    <x v="7"/>
    <x v="4"/>
    <x v="3"/>
    <x v="1"/>
    <n v="23.470864227704915"/>
  </r>
  <r>
    <x v="6"/>
    <x v="1"/>
    <x v="7"/>
    <x v="4"/>
    <x v="4"/>
    <x v="1"/>
    <n v="4.5448532795658263"/>
  </r>
  <r>
    <x v="6"/>
    <x v="1"/>
    <x v="7"/>
    <x v="5"/>
    <x v="0"/>
    <x v="0"/>
    <n v="755.32"/>
  </r>
  <r>
    <x v="6"/>
    <x v="1"/>
    <x v="7"/>
    <x v="5"/>
    <x v="1"/>
    <x v="1"/>
    <n v="9.4521683906108613"/>
  </r>
  <r>
    <x v="6"/>
    <x v="1"/>
    <x v="7"/>
    <x v="5"/>
    <x v="2"/>
    <x v="1"/>
    <n v="456.20541786488138"/>
  </r>
  <r>
    <x v="6"/>
    <x v="1"/>
    <x v="7"/>
    <x v="5"/>
    <x v="3"/>
    <x v="1"/>
    <n v="1903.3109999999999"/>
  </r>
  <r>
    <x v="6"/>
    <x v="1"/>
    <x v="7"/>
    <x v="6"/>
    <x v="1"/>
    <x v="1"/>
    <n v="22.903720339244888"/>
  </r>
  <r>
    <x v="6"/>
    <x v="1"/>
    <x v="7"/>
    <x v="6"/>
    <x v="2"/>
    <x v="1"/>
    <n v="80.468056802823185"/>
  </r>
  <r>
    <x v="6"/>
    <x v="1"/>
    <x v="7"/>
    <x v="6"/>
    <x v="3"/>
    <x v="1"/>
    <n v="2167.1983948622292"/>
  </r>
  <r>
    <x v="6"/>
    <x v="1"/>
    <x v="7"/>
    <x v="6"/>
    <x v="4"/>
    <x v="1"/>
    <n v="0.74"/>
  </r>
  <r>
    <x v="6"/>
    <x v="1"/>
    <x v="7"/>
    <x v="7"/>
    <x v="1"/>
    <x v="1"/>
    <n v="1031.5970306707704"/>
  </r>
  <r>
    <x v="6"/>
    <x v="1"/>
    <x v="7"/>
    <x v="7"/>
    <x v="2"/>
    <x v="1"/>
    <n v="309.29905000000002"/>
  </r>
  <r>
    <x v="6"/>
    <x v="1"/>
    <x v="7"/>
    <x v="7"/>
    <x v="3"/>
    <x v="1"/>
    <n v="1909.3121000000003"/>
  </r>
  <r>
    <x v="6"/>
    <x v="1"/>
    <x v="7"/>
    <x v="8"/>
    <x v="1"/>
    <x v="1"/>
    <n v="0.624"/>
  </r>
  <r>
    <x v="6"/>
    <x v="1"/>
    <x v="7"/>
    <x v="8"/>
    <x v="2"/>
    <x v="1"/>
    <n v="0.92100000000000004"/>
  </r>
  <r>
    <x v="6"/>
    <x v="1"/>
    <x v="7"/>
    <x v="8"/>
    <x v="3"/>
    <x v="1"/>
    <n v="1.38"/>
  </r>
  <r>
    <x v="6"/>
    <x v="1"/>
    <x v="7"/>
    <x v="8"/>
    <x v="4"/>
    <x v="1"/>
    <n v="2.1800000000000002"/>
  </r>
  <r>
    <x v="6"/>
    <x v="1"/>
    <x v="8"/>
    <x v="0"/>
    <x v="0"/>
    <x v="0"/>
    <n v="147.9"/>
  </r>
  <r>
    <x v="6"/>
    <x v="1"/>
    <x v="8"/>
    <x v="0"/>
    <x v="2"/>
    <x v="1"/>
    <n v="3.2749920000000001"/>
  </r>
  <r>
    <x v="6"/>
    <x v="1"/>
    <x v="8"/>
    <x v="0"/>
    <x v="3"/>
    <x v="1"/>
    <n v="62.519940000000005"/>
  </r>
  <r>
    <x v="6"/>
    <x v="1"/>
    <x v="8"/>
    <x v="0"/>
    <x v="4"/>
    <x v="1"/>
    <n v="21.087000000000003"/>
  </r>
  <r>
    <x v="6"/>
    <x v="1"/>
    <x v="8"/>
    <x v="1"/>
    <x v="2"/>
    <x v="1"/>
    <n v="2.0299999999999998"/>
  </r>
  <r>
    <x v="6"/>
    <x v="1"/>
    <x v="8"/>
    <x v="1"/>
    <x v="3"/>
    <x v="1"/>
    <n v="36.339999999999996"/>
  </r>
  <r>
    <x v="6"/>
    <x v="1"/>
    <x v="8"/>
    <x v="1"/>
    <x v="4"/>
    <x v="1"/>
    <n v="60.93"/>
  </r>
  <r>
    <x v="6"/>
    <x v="1"/>
    <x v="8"/>
    <x v="2"/>
    <x v="1"/>
    <x v="1"/>
    <n v="26.048000000000005"/>
  </r>
  <r>
    <x v="6"/>
    <x v="1"/>
    <x v="8"/>
    <x v="2"/>
    <x v="2"/>
    <x v="1"/>
    <n v="6.16"/>
  </r>
  <r>
    <x v="6"/>
    <x v="1"/>
    <x v="8"/>
    <x v="2"/>
    <x v="3"/>
    <x v="1"/>
    <n v="6.032"/>
  </r>
  <r>
    <x v="6"/>
    <x v="1"/>
    <x v="8"/>
    <x v="2"/>
    <x v="5"/>
    <x v="1"/>
    <n v="0.187"/>
  </r>
  <r>
    <x v="6"/>
    <x v="1"/>
    <x v="8"/>
    <x v="3"/>
    <x v="1"/>
    <x v="1"/>
    <n v="1512.5483999999999"/>
  </r>
  <r>
    <x v="6"/>
    <x v="1"/>
    <x v="8"/>
    <x v="3"/>
    <x v="2"/>
    <x v="1"/>
    <n v="1.29"/>
  </r>
  <r>
    <x v="6"/>
    <x v="1"/>
    <x v="8"/>
    <x v="4"/>
    <x v="1"/>
    <x v="1"/>
    <n v="417.69504172689273"/>
  </r>
  <r>
    <x v="6"/>
    <x v="1"/>
    <x v="8"/>
    <x v="4"/>
    <x v="2"/>
    <x v="1"/>
    <n v="137.97649971951654"/>
  </r>
  <r>
    <x v="6"/>
    <x v="1"/>
    <x v="8"/>
    <x v="4"/>
    <x v="3"/>
    <x v="1"/>
    <n v="298.97793145633699"/>
  </r>
  <r>
    <x v="6"/>
    <x v="1"/>
    <x v="8"/>
    <x v="5"/>
    <x v="1"/>
    <x v="1"/>
    <n v="6.6194634003783781"/>
  </r>
  <r>
    <x v="6"/>
    <x v="1"/>
    <x v="8"/>
    <x v="5"/>
    <x v="2"/>
    <x v="1"/>
    <n v="0.26882353287386629"/>
  </r>
  <r>
    <x v="6"/>
    <x v="1"/>
    <x v="8"/>
    <x v="5"/>
    <x v="3"/>
    <x v="1"/>
    <n v="10.647321240384853"/>
  </r>
  <r>
    <x v="6"/>
    <x v="1"/>
    <x v="8"/>
    <x v="5"/>
    <x v="4"/>
    <x v="1"/>
    <n v="11.39"/>
  </r>
  <r>
    <x v="6"/>
    <x v="1"/>
    <x v="8"/>
    <x v="6"/>
    <x v="1"/>
    <x v="1"/>
    <n v="174.53704676753796"/>
  </r>
  <r>
    <x v="6"/>
    <x v="1"/>
    <x v="8"/>
    <x v="6"/>
    <x v="2"/>
    <x v="1"/>
    <n v="21.880819080840745"/>
  </r>
  <r>
    <x v="6"/>
    <x v="1"/>
    <x v="8"/>
    <x v="6"/>
    <x v="3"/>
    <x v="1"/>
    <n v="2109.1255827057716"/>
  </r>
  <r>
    <x v="6"/>
    <x v="1"/>
    <x v="8"/>
    <x v="6"/>
    <x v="4"/>
    <x v="1"/>
    <n v="0.44957982248019579"/>
  </r>
  <r>
    <x v="6"/>
    <x v="1"/>
    <x v="8"/>
    <x v="7"/>
    <x v="1"/>
    <x v="1"/>
    <n v="2625.7468955408012"/>
  </r>
  <r>
    <x v="6"/>
    <x v="1"/>
    <x v="8"/>
    <x v="7"/>
    <x v="2"/>
    <x v="1"/>
    <n v="104.23340326568194"/>
  </r>
  <r>
    <x v="6"/>
    <x v="1"/>
    <x v="8"/>
    <x v="7"/>
    <x v="3"/>
    <x v="1"/>
    <n v="847.21591229621663"/>
  </r>
  <r>
    <x v="6"/>
    <x v="1"/>
    <x v="8"/>
    <x v="7"/>
    <x v="4"/>
    <x v="1"/>
    <n v="0.65030463262568072"/>
  </r>
  <r>
    <x v="6"/>
    <x v="1"/>
    <x v="8"/>
    <x v="8"/>
    <x v="1"/>
    <x v="1"/>
    <n v="88.268000000000001"/>
  </r>
  <r>
    <x v="6"/>
    <x v="1"/>
    <x v="8"/>
    <x v="8"/>
    <x v="2"/>
    <x v="1"/>
    <n v="384.94686458133702"/>
  </r>
  <r>
    <x v="6"/>
    <x v="1"/>
    <x v="8"/>
    <x v="8"/>
    <x v="3"/>
    <x v="1"/>
    <n v="4183.6226999999999"/>
  </r>
  <r>
    <x v="6"/>
    <x v="1"/>
    <x v="8"/>
    <x v="8"/>
    <x v="4"/>
    <x v="1"/>
    <n v="3"/>
  </r>
  <r>
    <x v="6"/>
    <x v="1"/>
    <x v="9"/>
    <x v="0"/>
    <x v="0"/>
    <x v="1"/>
    <n v="0.15"/>
  </r>
  <r>
    <x v="6"/>
    <x v="1"/>
    <x v="9"/>
    <x v="0"/>
    <x v="0"/>
    <x v="0"/>
    <n v="297.99"/>
  </r>
  <r>
    <x v="6"/>
    <x v="1"/>
    <x v="9"/>
    <x v="0"/>
    <x v="1"/>
    <x v="1"/>
    <n v="36.400779939568807"/>
  </r>
  <r>
    <x v="6"/>
    <x v="1"/>
    <x v="9"/>
    <x v="0"/>
    <x v="2"/>
    <x v="1"/>
    <n v="0.94004399999999988"/>
  </r>
  <r>
    <x v="6"/>
    <x v="1"/>
    <x v="9"/>
    <x v="0"/>
    <x v="3"/>
    <x v="1"/>
    <n v="26.668109999999999"/>
  </r>
  <r>
    <x v="6"/>
    <x v="1"/>
    <x v="9"/>
    <x v="0"/>
    <x v="4"/>
    <x v="1"/>
    <n v="10.626000000000001"/>
  </r>
  <r>
    <x v="6"/>
    <x v="1"/>
    <x v="9"/>
    <x v="0"/>
    <x v="5"/>
    <x v="1"/>
    <n v="1718.9098900839999"/>
  </r>
  <r>
    <x v="6"/>
    <x v="1"/>
    <x v="9"/>
    <x v="1"/>
    <x v="1"/>
    <x v="1"/>
    <n v="2032.0485560897816"/>
  </r>
  <r>
    <x v="6"/>
    <x v="1"/>
    <x v="9"/>
    <x v="1"/>
    <x v="2"/>
    <x v="1"/>
    <n v="3.75"/>
  </r>
  <r>
    <x v="6"/>
    <x v="1"/>
    <x v="9"/>
    <x v="1"/>
    <x v="3"/>
    <x v="1"/>
    <n v="7.742"/>
  </r>
  <r>
    <x v="6"/>
    <x v="1"/>
    <x v="9"/>
    <x v="1"/>
    <x v="4"/>
    <x v="1"/>
    <n v="10.88"/>
  </r>
  <r>
    <x v="6"/>
    <x v="1"/>
    <x v="9"/>
    <x v="1"/>
    <x v="5"/>
    <x v="1"/>
    <n v="1.1199999999999999"/>
  </r>
  <r>
    <x v="6"/>
    <x v="1"/>
    <x v="9"/>
    <x v="2"/>
    <x v="0"/>
    <x v="0"/>
    <n v="501.76"/>
  </r>
  <r>
    <x v="6"/>
    <x v="1"/>
    <x v="9"/>
    <x v="2"/>
    <x v="1"/>
    <x v="1"/>
    <n v="100.43000000000002"/>
  </r>
  <r>
    <x v="6"/>
    <x v="1"/>
    <x v="9"/>
    <x v="2"/>
    <x v="2"/>
    <x v="1"/>
    <n v="13.21"/>
  </r>
  <r>
    <x v="6"/>
    <x v="1"/>
    <x v="9"/>
    <x v="2"/>
    <x v="3"/>
    <x v="1"/>
    <n v="0.33800000000000002"/>
  </r>
  <r>
    <x v="6"/>
    <x v="1"/>
    <x v="9"/>
    <x v="2"/>
    <x v="5"/>
    <x v="1"/>
    <n v="5.5590000000000002"/>
  </r>
  <r>
    <x v="6"/>
    <x v="1"/>
    <x v="9"/>
    <x v="3"/>
    <x v="1"/>
    <x v="1"/>
    <n v="509.14379999999994"/>
  </r>
  <r>
    <x v="6"/>
    <x v="1"/>
    <x v="9"/>
    <x v="3"/>
    <x v="2"/>
    <x v="1"/>
    <n v="641.69999999999993"/>
  </r>
  <r>
    <x v="6"/>
    <x v="1"/>
    <x v="9"/>
    <x v="3"/>
    <x v="4"/>
    <x v="1"/>
    <n v="1.00925"/>
  </r>
  <r>
    <x v="6"/>
    <x v="1"/>
    <x v="9"/>
    <x v="3"/>
    <x v="5"/>
    <x v="1"/>
    <n v="3.52935"/>
  </r>
  <r>
    <x v="6"/>
    <x v="1"/>
    <x v="9"/>
    <x v="4"/>
    <x v="1"/>
    <x v="1"/>
    <n v="1540.3518993371029"/>
  </r>
  <r>
    <x v="6"/>
    <x v="1"/>
    <x v="9"/>
    <x v="4"/>
    <x v="2"/>
    <x v="1"/>
    <n v="12.689981793681474"/>
  </r>
  <r>
    <x v="6"/>
    <x v="1"/>
    <x v="9"/>
    <x v="4"/>
    <x v="3"/>
    <x v="1"/>
    <n v="314.46824253421073"/>
  </r>
  <r>
    <x v="6"/>
    <x v="1"/>
    <x v="9"/>
    <x v="4"/>
    <x v="5"/>
    <x v="1"/>
    <n v="9.3973480860349259"/>
  </r>
  <r>
    <x v="6"/>
    <x v="1"/>
    <x v="9"/>
    <x v="5"/>
    <x v="0"/>
    <x v="0"/>
    <n v="5510.39"/>
  </r>
  <r>
    <x v="6"/>
    <x v="1"/>
    <x v="9"/>
    <x v="5"/>
    <x v="1"/>
    <x v="1"/>
    <n v="1073.5107728961209"/>
  </r>
  <r>
    <x v="6"/>
    <x v="1"/>
    <x v="9"/>
    <x v="5"/>
    <x v="2"/>
    <x v="1"/>
    <n v="3.071884970171991"/>
  </r>
  <r>
    <x v="6"/>
    <x v="1"/>
    <x v="9"/>
    <x v="5"/>
    <x v="3"/>
    <x v="1"/>
    <n v="7.8646616283398165"/>
  </r>
  <r>
    <x v="6"/>
    <x v="1"/>
    <x v="9"/>
    <x v="5"/>
    <x v="4"/>
    <x v="1"/>
    <n v="6.12"/>
  </r>
  <r>
    <x v="6"/>
    <x v="1"/>
    <x v="9"/>
    <x v="6"/>
    <x v="1"/>
    <x v="1"/>
    <n v="4261.4387115075779"/>
  </r>
  <r>
    <x v="6"/>
    <x v="1"/>
    <x v="9"/>
    <x v="6"/>
    <x v="2"/>
    <x v="1"/>
    <n v="7.7408055654240524"/>
  </r>
  <r>
    <x v="6"/>
    <x v="1"/>
    <x v="9"/>
    <x v="6"/>
    <x v="3"/>
    <x v="1"/>
    <n v="844.53155706714426"/>
  </r>
  <r>
    <x v="6"/>
    <x v="1"/>
    <x v="9"/>
    <x v="6"/>
    <x v="5"/>
    <x v="1"/>
    <n v="0.81697185833461838"/>
  </r>
  <r>
    <x v="6"/>
    <x v="1"/>
    <x v="9"/>
    <x v="7"/>
    <x v="1"/>
    <x v="1"/>
    <n v="5907.3302950734223"/>
  </r>
  <r>
    <x v="6"/>
    <x v="1"/>
    <x v="9"/>
    <x v="7"/>
    <x v="2"/>
    <x v="1"/>
    <n v="344.14912371869485"/>
  </r>
  <r>
    <x v="6"/>
    <x v="1"/>
    <x v="9"/>
    <x v="7"/>
    <x v="3"/>
    <x v="1"/>
    <n v="619.84800000000007"/>
  </r>
  <r>
    <x v="6"/>
    <x v="1"/>
    <x v="9"/>
    <x v="7"/>
    <x v="5"/>
    <x v="1"/>
    <n v="2.3172861785636902"/>
  </r>
  <r>
    <x v="6"/>
    <x v="1"/>
    <x v="9"/>
    <x v="8"/>
    <x v="1"/>
    <x v="1"/>
    <n v="1425.6116999999997"/>
  </r>
  <r>
    <x v="6"/>
    <x v="1"/>
    <x v="9"/>
    <x v="8"/>
    <x v="2"/>
    <x v="1"/>
    <n v="211.51553639518403"/>
  </r>
  <r>
    <x v="6"/>
    <x v="1"/>
    <x v="9"/>
    <x v="8"/>
    <x v="3"/>
    <x v="1"/>
    <n v="650.75092434511828"/>
  </r>
  <r>
    <x v="6"/>
    <x v="1"/>
    <x v="9"/>
    <x v="8"/>
    <x v="5"/>
    <x v="1"/>
    <n v="1.2056364282505347"/>
  </r>
  <r>
    <x v="6"/>
    <x v="1"/>
    <x v="10"/>
    <x v="0"/>
    <x v="0"/>
    <x v="0"/>
    <n v="10337.339999999998"/>
  </r>
  <r>
    <x v="6"/>
    <x v="1"/>
    <x v="10"/>
    <x v="0"/>
    <x v="1"/>
    <x v="1"/>
    <n v="936.37397435578032"/>
  </r>
  <r>
    <x v="6"/>
    <x v="1"/>
    <x v="10"/>
    <x v="0"/>
    <x v="3"/>
    <x v="1"/>
    <n v="44.152499999999996"/>
  </r>
  <r>
    <x v="6"/>
    <x v="1"/>
    <x v="10"/>
    <x v="0"/>
    <x v="5"/>
    <x v="1"/>
    <n v="1656.88"/>
  </r>
  <r>
    <x v="6"/>
    <x v="1"/>
    <x v="10"/>
    <x v="1"/>
    <x v="1"/>
    <x v="1"/>
    <n v="1954.0550186743492"/>
  </r>
  <r>
    <x v="6"/>
    <x v="1"/>
    <x v="10"/>
    <x v="1"/>
    <x v="2"/>
    <x v="1"/>
    <n v="1.58"/>
  </r>
  <r>
    <x v="6"/>
    <x v="1"/>
    <x v="10"/>
    <x v="1"/>
    <x v="3"/>
    <x v="1"/>
    <n v="4.5819999999999999"/>
  </r>
  <r>
    <x v="6"/>
    <x v="1"/>
    <x v="10"/>
    <x v="1"/>
    <x v="4"/>
    <x v="1"/>
    <n v="0.25"/>
  </r>
  <r>
    <x v="6"/>
    <x v="1"/>
    <x v="10"/>
    <x v="1"/>
    <x v="5"/>
    <x v="1"/>
    <n v="598.2399999999999"/>
  </r>
  <r>
    <x v="6"/>
    <x v="1"/>
    <x v="10"/>
    <x v="2"/>
    <x v="1"/>
    <x v="1"/>
    <n v="178.244"/>
  </r>
  <r>
    <x v="6"/>
    <x v="1"/>
    <x v="10"/>
    <x v="2"/>
    <x v="2"/>
    <x v="1"/>
    <n v="20.52"/>
  </r>
  <r>
    <x v="6"/>
    <x v="1"/>
    <x v="10"/>
    <x v="2"/>
    <x v="3"/>
    <x v="1"/>
    <n v="5.9279999999999999"/>
  </r>
  <r>
    <x v="6"/>
    <x v="1"/>
    <x v="10"/>
    <x v="2"/>
    <x v="5"/>
    <x v="1"/>
    <n v="234.67999999999998"/>
  </r>
  <r>
    <x v="6"/>
    <x v="1"/>
    <x v="10"/>
    <x v="3"/>
    <x v="1"/>
    <x v="1"/>
    <n v="1728.9460000000001"/>
  </r>
  <r>
    <x v="6"/>
    <x v="1"/>
    <x v="10"/>
    <x v="3"/>
    <x v="2"/>
    <x v="1"/>
    <n v="1.1000000000000001"/>
  </r>
  <r>
    <x v="6"/>
    <x v="1"/>
    <x v="10"/>
    <x v="3"/>
    <x v="3"/>
    <x v="1"/>
    <n v="0.30579999999999996"/>
  </r>
  <r>
    <x v="6"/>
    <x v="1"/>
    <x v="10"/>
    <x v="3"/>
    <x v="5"/>
    <x v="1"/>
    <n v="255.2818"/>
  </r>
  <r>
    <x v="6"/>
    <x v="1"/>
    <x v="10"/>
    <x v="4"/>
    <x v="1"/>
    <x v="1"/>
    <n v="9723.630264327292"/>
  </r>
  <r>
    <x v="6"/>
    <x v="1"/>
    <x v="10"/>
    <x v="4"/>
    <x v="2"/>
    <x v="1"/>
    <n v="23.800263488546005"/>
  </r>
  <r>
    <x v="6"/>
    <x v="1"/>
    <x v="10"/>
    <x v="4"/>
    <x v="3"/>
    <x v="1"/>
    <n v="10.908669773150523"/>
  </r>
  <r>
    <x v="6"/>
    <x v="1"/>
    <x v="10"/>
    <x v="4"/>
    <x v="5"/>
    <x v="1"/>
    <n v="61.272572924851374"/>
  </r>
  <r>
    <x v="6"/>
    <x v="1"/>
    <x v="10"/>
    <x v="5"/>
    <x v="0"/>
    <x v="0"/>
    <n v="9009.85"/>
  </r>
  <r>
    <x v="6"/>
    <x v="1"/>
    <x v="10"/>
    <x v="5"/>
    <x v="1"/>
    <x v="1"/>
    <n v="3893.5103088022861"/>
  </r>
  <r>
    <x v="6"/>
    <x v="1"/>
    <x v="10"/>
    <x v="5"/>
    <x v="3"/>
    <x v="1"/>
    <n v="1.6607761209436753"/>
  </r>
  <r>
    <x v="6"/>
    <x v="1"/>
    <x v="10"/>
    <x v="5"/>
    <x v="5"/>
    <x v="1"/>
    <n v="79.831698095914575"/>
  </r>
  <r>
    <x v="6"/>
    <x v="1"/>
    <x v="10"/>
    <x v="6"/>
    <x v="1"/>
    <x v="1"/>
    <n v="3856.1941270191928"/>
  </r>
  <r>
    <x v="6"/>
    <x v="1"/>
    <x v="10"/>
    <x v="6"/>
    <x v="3"/>
    <x v="1"/>
    <n v="57.737546494531657"/>
  </r>
  <r>
    <x v="6"/>
    <x v="1"/>
    <x v="10"/>
    <x v="6"/>
    <x v="5"/>
    <x v="1"/>
    <n v="229.12329910680663"/>
  </r>
  <r>
    <x v="6"/>
    <x v="1"/>
    <x v="10"/>
    <x v="7"/>
    <x v="0"/>
    <x v="1"/>
    <n v="7.4989999999999997"/>
  </r>
  <r>
    <x v="6"/>
    <x v="1"/>
    <x v="10"/>
    <x v="7"/>
    <x v="1"/>
    <x v="1"/>
    <n v="3430.6091999999999"/>
  </r>
  <r>
    <x v="6"/>
    <x v="1"/>
    <x v="10"/>
    <x v="7"/>
    <x v="2"/>
    <x v="1"/>
    <n v="84.783000000000001"/>
  </r>
  <r>
    <x v="6"/>
    <x v="1"/>
    <x v="10"/>
    <x v="7"/>
    <x v="3"/>
    <x v="1"/>
    <n v="1313.2828999999999"/>
  </r>
  <r>
    <x v="6"/>
    <x v="1"/>
    <x v="10"/>
    <x v="7"/>
    <x v="5"/>
    <x v="1"/>
    <n v="36.620897800596687"/>
  </r>
  <r>
    <x v="6"/>
    <x v="1"/>
    <x v="10"/>
    <x v="8"/>
    <x v="1"/>
    <x v="1"/>
    <n v="501.16249999999991"/>
  </r>
  <r>
    <x v="6"/>
    <x v="1"/>
    <x v="10"/>
    <x v="8"/>
    <x v="2"/>
    <x v="1"/>
    <n v="407.08531648109829"/>
  </r>
  <r>
    <x v="6"/>
    <x v="1"/>
    <x v="10"/>
    <x v="8"/>
    <x v="3"/>
    <x v="1"/>
    <n v="1759.4197000000001"/>
  </r>
  <r>
    <x v="6"/>
    <x v="1"/>
    <x v="10"/>
    <x v="8"/>
    <x v="5"/>
    <x v="1"/>
    <n v="25.846"/>
  </r>
  <r>
    <x v="6"/>
    <x v="1"/>
    <x v="11"/>
    <x v="0"/>
    <x v="1"/>
    <x v="1"/>
    <n v="1134.8993450574499"/>
  </r>
  <r>
    <x v="6"/>
    <x v="1"/>
    <x v="11"/>
    <x v="0"/>
    <x v="2"/>
    <x v="1"/>
    <n v="3.0324"/>
  </r>
  <r>
    <x v="6"/>
    <x v="1"/>
    <x v="11"/>
    <x v="0"/>
    <x v="3"/>
    <x v="1"/>
    <n v="35.85183"/>
  </r>
  <r>
    <x v="6"/>
    <x v="1"/>
    <x v="11"/>
    <x v="0"/>
    <x v="4"/>
    <x v="1"/>
    <n v="3.9710000000000001"/>
  </r>
  <r>
    <x v="6"/>
    <x v="1"/>
    <x v="11"/>
    <x v="0"/>
    <x v="5"/>
    <x v="1"/>
    <n v="1780.7432000000001"/>
  </r>
  <r>
    <x v="6"/>
    <x v="1"/>
    <x v="11"/>
    <x v="1"/>
    <x v="1"/>
    <x v="1"/>
    <n v="13.719843906227855"/>
  </r>
  <r>
    <x v="6"/>
    <x v="1"/>
    <x v="11"/>
    <x v="1"/>
    <x v="2"/>
    <x v="1"/>
    <n v="6.5"/>
  </r>
  <r>
    <x v="6"/>
    <x v="1"/>
    <x v="11"/>
    <x v="1"/>
    <x v="3"/>
    <x v="1"/>
    <n v="30.257000000000001"/>
  </r>
  <r>
    <x v="6"/>
    <x v="1"/>
    <x v="11"/>
    <x v="1"/>
    <x v="5"/>
    <x v="1"/>
    <n v="2580.5199999999995"/>
  </r>
  <r>
    <x v="6"/>
    <x v="1"/>
    <x v="11"/>
    <x v="2"/>
    <x v="1"/>
    <x v="1"/>
    <n v="113.96000000000001"/>
  </r>
  <r>
    <x v="6"/>
    <x v="1"/>
    <x v="11"/>
    <x v="2"/>
    <x v="2"/>
    <x v="1"/>
    <n v="100.98"/>
  </r>
  <r>
    <x v="6"/>
    <x v="1"/>
    <x v="11"/>
    <x v="2"/>
    <x v="3"/>
    <x v="1"/>
    <n v="29.172000000000001"/>
  </r>
  <r>
    <x v="6"/>
    <x v="1"/>
    <x v="11"/>
    <x v="2"/>
    <x v="4"/>
    <x v="1"/>
    <n v="3.6300000000000003"/>
  </r>
  <r>
    <x v="6"/>
    <x v="1"/>
    <x v="11"/>
    <x v="2"/>
    <x v="5"/>
    <x v="1"/>
    <n v="1428.261"/>
  </r>
  <r>
    <x v="6"/>
    <x v="1"/>
    <x v="11"/>
    <x v="3"/>
    <x v="1"/>
    <x v="1"/>
    <n v="509.36159999999995"/>
  </r>
  <r>
    <x v="6"/>
    <x v="1"/>
    <x v="11"/>
    <x v="3"/>
    <x v="2"/>
    <x v="1"/>
    <n v="211.48"/>
  </r>
  <r>
    <x v="6"/>
    <x v="1"/>
    <x v="11"/>
    <x v="3"/>
    <x v="3"/>
    <x v="1"/>
    <n v="348.19499999999999"/>
  </r>
  <r>
    <x v="6"/>
    <x v="1"/>
    <x v="11"/>
    <x v="3"/>
    <x v="5"/>
    <x v="1"/>
    <n v="2009.8153000000004"/>
  </r>
  <r>
    <x v="6"/>
    <x v="1"/>
    <x v="11"/>
    <x v="4"/>
    <x v="1"/>
    <x v="1"/>
    <n v="6000.8291527798046"/>
  </r>
  <r>
    <x v="6"/>
    <x v="1"/>
    <x v="11"/>
    <x v="4"/>
    <x v="2"/>
    <x v="1"/>
    <n v="23.137083084293664"/>
  </r>
  <r>
    <x v="6"/>
    <x v="1"/>
    <x v="11"/>
    <x v="4"/>
    <x v="3"/>
    <x v="1"/>
    <n v="12.171778904778478"/>
  </r>
  <r>
    <x v="6"/>
    <x v="1"/>
    <x v="11"/>
    <x v="4"/>
    <x v="5"/>
    <x v="1"/>
    <n v="600.76411938154786"/>
  </r>
  <r>
    <x v="6"/>
    <x v="1"/>
    <x v="11"/>
    <x v="5"/>
    <x v="1"/>
    <x v="1"/>
    <n v="24.466627517001562"/>
  </r>
  <r>
    <x v="6"/>
    <x v="1"/>
    <x v="11"/>
    <x v="5"/>
    <x v="2"/>
    <x v="1"/>
    <n v="22.80219956955586"/>
  </r>
  <r>
    <x v="6"/>
    <x v="1"/>
    <x v="11"/>
    <x v="5"/>
    <x v="3"/>
    <x v="1"/>
    <n v="76.702964587771802"/>
  </r>
  <r>
    <x v="6"/>
    <x v="1"/>
    <x v="11"/>
    <x v="5"/>
    <x v="4"/>
    <x v="1"/>
    <n v="0.08"/>
  </r>
  <r>
    <x v="6"/>
    <x v="1"/>
    <x v="11"/>
    <x v="5"/>
    <x v="5"/>
    <x v="1"/>
    <n v="1899.6760230444081"/>
  </r>
  <r>
    <x v="6"/>
    <x v="1"/>
    <x v="11"/>
    <x v="6"/>
    <x v="1"/>
    <x v="1"/>
    <n v="5923.0225662548919"/>
  </r>
  <r>
    <x v="6"/>
    <x v="1"/>
    <x v="11"/>
    <x v="6"/>
    <x v="2"/>
    <x v="1"/>
    <n v="8.6000400000000017"/>
  </r>
  <r>
    <x v="6"/>
    <x v="1"/>
    <x v="11"/>
    <x v="6"/>
    <x v="3"/>
    <x v="1"/>
    <n v="5.4743412264125366"/>
  </r>
  <r>
    <x v="6"/>
    <x v="1"/>
    <x v="11"/>
    <x v="6"/>
    <x v="5"/>
    <x v="1"/>
    <n v="695.54599999999994"/>
  </r>
  <r>
    <x v="6"/>
    <x v="1"/>
    <x v="11"/>
    <x v="7"/>
    <x v="1"/>
    <x v="1"/>
    <n v="4745.8429999999989"/>
  </r>
  <r>
    <x v="6"/>
    <x v="1"/>
    <x v="11"/>
    <x v="7"/>
    <x v="2"/>
    <x v="1"/>
    <n v="95.51192406207187"/>
  </r>
  <r>
    <x v="6"/>
    <x v="1"/>
    <x v="11"/>
    <x v="7"/>
    <x v="3"/>
    <x v="1"/>
    <n v="844.43263007065411"/>
  </r>
  <r>
    <x v="6"/>
    <x v="1"/>
    <x v="11"/>
    <x v="7"/>
    <x v="5"/>
    <x v="1"/>
    <n v="481.41340926757283"/>
  </r>
  <r>
    <x v="6"/>
    <x v="1"/>
    <x v="11"/>
    <x v="8"/>
    <x v="1"/>
    <x v="1"/>
    <n v="1010.1193000000002"/>
  </r>
  <r>
    <x v="6"/>
    <x v="1"/>
    <x v="11"/>
    <x v="8"/>
    <x v="2"/>
    <x v="1"/>
    <n v="567.19269704737962"/>
  </r>
  <r>
    <x v="6"/>
    <x v="1"/>
    <x v="11"/>
    <x v="8"/>
    <x v="3"/>
    <x v="1"/>
    <n v="1000.6212"/>
  </r>
  <r>
    <x v="6"/>
    <x v="1"/>
    <x v="11"/>
    <x v="8"/>
    <x v="4"/>
    <x v="1"/>
    <n v="0.11899999999999999"/>
  </r>
  <r>
    <x v="6"/>
    <x v="1"/>
    <x v="11"/>
    <x v="8"/>
    <x v="5"/>
    <x v="1"/>
    <n v="591.44381738499999"/>
  </r>
  <r>
    <x v="3"/>
    <x v="0"/>
    <x v="0"/>
    <x v="2"/>
    <x v="1"/>
    <x v="1"/>
    <n v="14.89"/>
  </r>
  <r>
    <x v="0"/>
    <x v="0"/>
    <x v="0"/>
    <x v="3"/>
    <x v="2"/>
    <x v="1"/>
    <n v="903.3"/>
  </r>
  <r>
    <x v="0"/>
    <x v="0"/>
    <x v="1"/>
    <x v="3"/>
    <x v="2"/>
    <x v="1"/>
    <n v="196.57999999999998"/>
  </r>
  <r>
    <x v="3"/>
    <x v="0"/>
    <x v="1"/>
    <x v="4"/>
    <x v="1"/>
    <x v="1"/>
    <n v="10.97888"/>
  </r>
  <r>
    <x v="0"/>
    <x v="0"/>
    <x v="2"/>
    <x v="3"/>
    <x v="2"/>
    <x v="1"/>
    <n v="72.41"/>
  </r>
  <r>
    <x v="0"/>
    <x v="0"/>
    <x v="3"/>
    <x v="3"/>
    <x v="2"/>
    <x v="1"/>
    <n v="224.66"/>
  </r>
  <r>
    <x v="0"/>
    <x v="0"/>
    <x v="4"/>
    <x v="3"/>
    <x v="2"/>
    <x v="1"/>
    <n v="305.65000000000003"/>
  </r>
  <r>
    <x v="0"/>
    <x v="0"/>
    <x v="5"/>
    <x v="2"/>
    <x v="2"/>
    <x v="1"/>
    <n v="239"/>
  </r>
  <r>
    <x v="0"/>
    <x v="0"/>
    <x v="5"/>
    <x v="3"/>
    <x v="2"/>
    <x v="1"/>
    <n v="217.4"/>
  </r>
  <r>
    <x v="0"/>
    <x v="0"/>
    <x v="5"/>
    <x v="4"/>
    <x v="2"/>
    <x v="1"/>
    <n v="5.4"/>
  </r>
  <r>
    <x v="0"/>
    <x v="0"/>
    <x v="6"/>
    <x v="2"/>
    <x v="2"/>
    <x v="1"/>
    <n v="295.16000000000003"/>
  </r>
  <r>
    <x v="0"/>
    <x v="0"/>
    <x v="7"/>
    <x v="2"/>
    <x v="2"/>
    <x v="1"/>
    <n v="144.44999999999999"/>
  </r>
  <r>
    <x v="0"/>
    <x v="0"/>
    <x v="7"/>
    <x v="3"/>
    <x v="2"/>
    <x v="1"/>
    <n v="41.64"/>
  </r>
  <r>
    <x v="0"/>
    <x v="0"/>
    <x v="8"/>
    <x v="2"/>
    <x v="2"/>
    <x v="1"/>
    <n v="3"/>
  </r>
  <r>
    <x v="0"/>
    <x v="0"/>
    <x v="9"/>
    <x v="2"/>
    <x v="2"/>
    <x v="1"/>
    <n v="80.510000000000005"/>
  </r>
  <r>
    <x v="0"/>
    <x v="0"/>
    <x v="9"/>
    <x v="6"/>
    <x v="0"/>
    <x v="1"/>
    <n v="46.049599999999998"/>
  </r>
  <r>
    <x v="0"/>
    <x v="0"/>
    <x v="11"/>
    <x v="2"/>
    <x v="2"/>
    <x v="1"/>
    <n v="250"/>
  </r>
  <r>
    <x v="7"/>
    <x v="2"/>
    <x v="0"/>
    <x v="0"/>
    <x v="0"/>
    <x v="1"/>
    <n v="153.292067"/>
  </r>
  <r>
    <x v="7"/>
    <x v="2"/>
    <x v="0"/>
    <x v="0"/>
    <x v="0"/>
    <x v="0"/>
    <n v="5405.9500000000007"/>
  </r>
  <r>
    <x v="7"/>
    <x v="2"/>
    <x v="0"/>
    <x v="0"/>
    <x v="1"/>
    <x v="1"/>
    <n v="943.51058394637801"/>
  </r>
  <r>
    <x v="7"/>
    <x v="2"/>
    <x v="0"/>
    <x v="0"/>
    <x v="2"/>
    <x v="1"/>
    <n v="686.39470140000003"/>
  </r>
  <r>
    <x v="7"/>
    <x v="2"/>
    <x v="0"/>
    <x v="0"/>
    <x v="3"/>
    <x v="1"/>
    <n v="250.68249999999998"/>
  </r>
  <r>
    <x v="7"/>
    <x v="2"/>
    <x v="0"/>
    <x v="0"/>
    <x v="4"/>
    <x v="1"/>
    <n v="12.11"/>
  </r>
  <r>
    <x v="7"/>
    <x v="2"/>
    <x v="0"/>
    <x v="0"/>
    <x v="5"/>
    <x v="1"/>
    <n v="2299.5273308804003"/>
  </r>
  <r>
    <x v="7"/>
    <x v="2"/>
    <x v="0"/>
    <x v="1"/>
    <x v="0"/>
    <x v="1"/>
    <n v="1940.8580000000002"/>
  </r>
  <r>
    <x v="7"/>
    <x v="2"/>
    <x v="0"/>
    <x v="1"/>
    <x v="0"/>
    <x v="0"/>
    <n v="2588.4499999999998"/>
  </r>
  <r>
    <x v="7"/>
    <x v="2"/>
    <x v="0"/>
    <x v="1"/>
    <x v="1"/>
    <x v="1"/>
    <n v="103.67666933855632"/>
  </r>
  <r>
    <x v="7"/>
    <x v="2"/>
    <x v="0"/>
    <x v="1"/>
    <x v="2"/>
    <x v="1"/>
    <n v="587.50552500000003"/>
  </r>
  <r>
    <x v="7"/>
    <x v="2"/>
    <x v="0"/>
    <x v="1"/>
    <x v="3"/>
    <x v="1"/>
    <n v="225.78754999999998"/>
  </r>
  <r>
    <x v="7"/>
    <x v="2"/>
    <x v="0"/>
    <x v="1"/>
    <x v="4"/>
    <x v="1"/>
    <n v="47.47"/>
  </r>
  <r>
    <x v="7"/>
    <x v="2"/>
    <x v="0"/>
    <x v="1"/>
    <x v="5"/>
    <x v="1"/>
    <n v="5893.6853749999991"/>
  </r>
  <r>
    <x v="7"/>
    <x v="2"/>
    <x v="0"/>
    <x v="2"/>
    <x v="0"/>
    <x v="1"/>
    <n v="331.9"/>
  </r>
  <r>
    <x v="7"/>
    <x v="2"/>
    <x v="0"/>
    <x v="2"/>
    <x v="1"/>
    <x v="1"/>
    <n v="398.90904499999999"/>
  </r>
  <r>
    <x v="7"/>
    <x v="2"/>
    <x v="0"/>
    <x v="2"/>
    <x v="2"/>
    <x v="1"/>
    <n v="452.99745124999998"/>
  </r>
  <r>
    <x v="7"/>
    <x v="2"/>
    <x v="0"/>
    <x v="2"/>
    <x v="3"/>
    <x v="1"/>
    <n v="119.308301"/>
  </r>
  <r>
    <x v="7"/>
    <x v="2"/>
    <x v="0"/>
    <x v="2"/>
    <x v="5"/>
    <x v="1"/>
    <n v="8648.5149937500009"/>
  </r>
  <r>
    <x v="7"/>
    <x v="2"/>
    <x v="0"/>
    <x v="3"/>
    <x v="0"/>
    <x v="0"/>
    <n v="5289.0199999999995"/>
  </r>
  <r>
    <x v="7"/>
    <x v="2"/>
    <x v="0"/>
    <x v="3"/>
    <x v="1"/>
    <x v="1"/>
    <n v="814.86366572499992"/>
  </r>
  <r>
    <x v="7"/>
    <x v="2"/>
    <x v="0"/>
    <x v="3"/>
    <x v="2"/>
    <x v="1"/>
    <n v="767.98199728124996"/>
  </r>
  <r>
    <x v="7"/>
    <x v="2"/>
    <x v="0"/>
    <x v="3"/>
    <x v="3"/>
    <x v="1"/>
    <n v="65.84"/>
  </r>
  <r>
    <x v="7"/>
    <x v="2"/>
    <x v="0"/>
    <x v="3"/>
    <x v="5"/>
    <x v="1"/>
    <n v="3208.2259000000008"/>
  </r>
  <r>
    <x v="7"/>
    <x v="2"/>
    <x v="0"/>
    <x v="4"/>
    <x v="0"/>
    <x v="1"/>
    <n v="194.84"/>
  </r>
  <r>
    <x v="7"/>
    <x v="2"/>
    <x v="0"/>
    <x v="4"/>
    <x v="0"/>
    <x v="0"/>
    <n v="29935.91"/>
  </r>
  <r>
    <x v="7"/>
    <x v="2"/>
    <x v="0"/>
    <x v="4"/>
    <x v="1"/>
    <x v="1"/>
    <n v="110.28923827960574"/>
  </r>
  <r>
    <x v="7"/>
    <x v="2"/>
    <x v="0"/>
    <x v="4"/>
    <x v="2"/>
    <x v="1"/>
    <n v="220.07450595942407"/>
  </r>
  <r>
    <x v="7"/>
    <x v="2"/>
    <x v="0"/>
    <x v="4"/>
    <x v="3"/>
    <x v="1"/>
    <n v="43.168546366131181"/>
  </r>
  <r>
    <x v="7"/>
    <x v="2"/>
    <x v="0"/>
    <x v="4"/>
    <x v="5"/>
    <x v="1"/>
    <n v="712.99506811442006"/>
  </r>
  <r>
    <x v="7"/>
    <x v="2"/>
    <x v="0"/>
    <x v="5"/>
    <x v="0"/>
    <x v="1"/>
    <n v="2825.2704999999996"/>
  </r>
  <r>
    <x v="7"/>
    <x v="2"/>
    <x v="0"/>
    <x v="5"/>
    <x v="0"/>
    <x v="0"/>
    <n v="20054.004000000001"/>
  </r>
  <r>
    <x v="7"/>
    <x v="2"/>
    <x v="0"/>
    <x v="5"/>
    <x v="1"/>
    <x v="1"/>
    <n v="52.286685957094022"/>
  </r>
  <r>
    <x v="7"/>
    <x v="2"/>
    <x v="0"/>
    <x v="5"/>
    <x v="2"/>
    <x v="1"/>
    <n v="167.48051345856814"/>
  </r>
  <r>
    <x v="7"/>
    <x v="2"/>
    <x v="0"/>
    <x v="5"/>
    <x v="3"/>
    <x v="1"/>
    <n v="84.467504237727951"/>
  </r>
  <r>
    <x v="7"/>
    <x v="2"/>
    <x v="0"/>
    <x v="5"/>
    <x v="5"/>
    <x v="1"/>
    <n v="3930.7651781008267"/>
  </r>
  <r>
    <x v="7"/>
    <x v="2"/>
    <x v="0"/>
    <x v="6"/>
    <x v="0"/>
    <x v="1"/>
    <n v="4822.5664000000006"/>
  </r>
  <r>
    <x v="7"/>
    <x v="2"/>
    <x v="0"/>
    <x v="6"/>
    <x v="1"/>
    <x v="1"/>
    <n v="695.5573427353861"/>
  </r>
  <r>
    <x v="7"/>
    <x v="2"/>
    <x v="0"/>
    <x v="6"/>
    <x v="2"/>
    <x v="1"/>
    <n v="549.53767755695014"/>
  </r>
  <r>
    <x v="7"/>
    <x v="2"/>
    <x v="0"/>
    <x v="6"/>
    <x v="3"/>
    <x v="1"/>
    <n v="228.64835213472898"/>
  </r>
  <r>
    <x v="7"/>
    <x v="2"/>
    <x v="0"/>
    <x v="6"/>
    <x v="4"/>
    <x v="1"/>
    <n v="1.51"/>
  </r>
  <r>
    <x v="7"/>
    <x v="2"/>
    <x v="0"/>
    <x v="6"/>
    <x v="5"/>
    <x v="1"/>
    <n v="1715.4112737463417"/>
  </r>
  <r>
    <x v="7"/>
    <x v="2"/>
    <x v="0"/>
    <x v="7"/>
    <x v="0"/>
    <x v="1"/>
    <n v="562.54098580107825"/>
  </r>
  <r>
    <x v="7"/>
    <x v="2"/>
    <x v="0"/>
    <x v="7"/>
    <x v="1"/>
    <x v="1"/>
    <n v="1526.492405032363"/>
  </r>
  <r>
    <x v="7"/>
    <x v="2"/>
    <x v="0"/>
    <x v="7"/>
    <x v="2"/>
    <x v="1"/>
    <n v="1127.0133092881238"/>
  </r>
  <r>
    <x v="7"/>
    <x v="2"/>
    <x v="0"/>
    <x v="7"/>
    <x v="3"/>
    <x v="1"/>
    <n v="377.77471415273595"/>
  </r>
  <r>
    <x v="7"/>
    <x v="2"/>
    <x v="0"/>
    <x v="7"/>
    <x v="4"/>
    <x v="1"/>
    <n v="9.7409999999999997"/>
  </r>
  <r>
    <x v="7"/>
    <x v="2"/>
    <x v="0"/>
    <x v="7"/>
    <x v="5"/>
    <x v="1"/>
    <n v="6089.9420266858415"/>
  </r>
  <r>
    <x v="7"/>
    <x v="2"/>
    <x v="0"/>
    <x v="8"/>
    <x v="0"/>
    <x v="1"/>
    <n v="4711.1691000000001"/>
  </r>
  <r>
    <x v="7"/>
    <x v="2"/>
    <x v="0"/>
    <x v="8"/>
    <x v="1"/>
    <x v="1"/>
    <n v="642.50294546334817"/>
  </r>
  <r>
    <x v="7"/>
    <x v="2"/>
    <x v="0"/>
    <x v="8"/>
    <x v="2"/>
    <x v="1"/>
    <n v="364.25673591128134"/>
  </r>
  <r>
    <x v="7"/>
    <x v="2"/>
    <x v="0"/>
    <x v="8"/>
    <x v="3"/>
    <x v="1"/>
    <n v="37.446999765226536"/>
  </r>
  <r>
    <x v="7"/>
    <x v="2"/>
    <x v="0"/>
    <x v="8"/>
    <x v="4"/>
    <x v="1"/>
    <n v="0.82699999999999996"/>
  </r>
  <r>
    <x v="7"/>
    <x v="2"/>
    <x v="0"/>
    <x v="8"/>
    <x v="5"/>
    <x v="1"/>
    <n v="6825.1726096559669"/>
  </r>
  <r>
    <x v="7"/>
    <x v="2"/>
    <x v="1"/>
    <x v="0"/>
    <x v="0"/>
    <x v="1"/>
    <n v="504.33820000000003"/>
  </r>
  <r>
    <x v="7"/>
    <x v="2"/>
    <x v="1"/>
    <x v="0"/>
    <x v="1"/>
    <x v="1"/>
    <n v="1577.5212752127391"/>
  </r>
  <r>
    <x v="7"/>
    <x v="2"/>
    <x v="1"/>
    <x v="0"/>
    <x v="2"/>
    <x v="1"/>
    <n v="1022.2074916"/>
  </r>
  <r>
    <x v="7"/>
    <x v="2"/>
    <x v="1"/>
    <x v="0"/>
    <x v="3"/>
    <x v="1"/>
    <n v="523.64933899999994"/>
  </r>
  <r>
    <x v="7"/>
    <x v="2"/>
    <x v="1"/>
    <x v="0"/>
    <x v="5"/>
    <x v="1"/>
    <n v="798.45224866340016"/>
  </r>
  <r>
    <x v="7"/>
    <x v="2"/>
    <x v="1"/>
    <x v="1"/>
    <x v="0"/>
    <x v="1"/>
    <n v="23.253999999999998"/>
  </r>
  <r>
    <x v="7"/>
    <x v="2"/>
    <x v="1"/>
    <x v="1"/>
    <x v="0"/>
    <x v="0"/>
    <n v="7.38"/>
  </r>
  <r>
    <x v="7"/>
    <x v="2"/>
    <x v="1"/>
    <x v="1"/>
    <x v="1"/>
    <x v="1"/>
    <n v="40.252539311974829"/>
  </r>
  <r>
    <x v="7"/>
    <x v="2"/>
    <x v="1"/>
    <x v="1"/>
    <x v="2"/>
    <x v="1"/>
    <n v="719.59999999999991"/>
  </r>
  <r>
    <x v="7"/>
    <x v="2"/>
    <x v="1"/>
    <x v="1"/>
    <x v="3"/>
    <x v="1"/>
    <n v="49.505400000000009"/>
  </r>
  <r>
    <x v="7"/>
    <x v="2"/>
    <x v="1"/>
    <x v="1"/>
    <x v="4"/>
    <x v="1"/>
    <n v="72.849999999999994"/>
  </r>
  <r>
    <x v="7"/>
    <x v="2"/>
    <x v="1"/>
    <x v="1"/>
    <x v="5"/>
    <x v="1"/>
    <n v="1416.7523249999997"/>
  </r>
  <r>
    <x v="7"/>
    <x v="2"/>
    <x v="1"/>
    <x v="2"/>
    <x v="0"/>
    <x v="1"/>
    <n v="1117.028"/>
  </r>
  <r>
    <x v="7"/>
    <x v="2"/>
    <x v="1"/>
    <x v="2"/>
    <x v="0"/>
    <x v="0"/>
    <n v="153.36000000000001"/>
  </r>
  <r>
    <x v="7"/>
    <x v="2"/>
    <x v="1"/>
    <x v="2"/>
    <x v="1"/>
    <x v="1"/>
    <n v="2614.2710363750002"/>
  </r>
  <r>
    <x v="7"/>
    <x v="2"/>
    <x v="1"/>
    <x v="2"/>
    <x v="2"/>
    <x v="1"/>
    <n v="413.55855000000003"/>
  </r>
  <r>
    <x v="7"/>
    <x v="2"/>
    <x v="1"/>
    <x v="2"/>
    <x v="3"/>
    <x v="1"/>
    <n v="1070.7610019999997"/>
  </r>
  <r>
    <x v="7"/>
    <x v="2"/>
    <x v="1"/>
    <x v="2"/>
    <x v="4"/>
    <x v="1"/>
    <n v="12.865600000000002"/>
  </r>
  <r>
    <x v="7"/>
    <x v="2"/>
    <x v="1"/>
    <x v="2"/>
    <x v="5"/>
    <x v="1"/>
    <n v="2689.2521412499996"/>
  </r>
  <r>
    <x v="7"/>
    <x v="2"/>
    <x v="1"/>
    <x v="3"/>
    <x v="0"/>
    <x v="1"/>
    <n v="79.16"/>
  </r>
  <r>
    <x v="7"/>
    <x v="2"/>
    <x v="1"/>
    <x v="3"/>
    <x v="0"/>
    <x v="0"/>
    <n v="4.41"/>
  </r>
  <r>
    <x v="7"/>
    <x v="2"/>
    <x v="1"/>
    <x v="3"/>
    <x v="1"/>
    <x v="1"/>
    <n v="3125.4541559193749"/>
  </r>
  <r>
    <x v="7"/>
    <x v="2"/>
    <x v="1"/>
    <x v="3"/>
    <x v="2"/>
    <x v="1"/>
    <n v="696.678"/>
  </r>
  <r>
    <x v="7"/>
    <x v="2"/>
    <x v="1"/>
    <x v="3"/>
    <x v="3"/>
    <x v="1"/>
    <n v="41.983999999999995"/>
  </r>
  <r>
    <x v="7"/>
    <x v="2"/>
    <x v="1"/>
    <x v="3"/>
    <x v="5"/>
    <x v="1"/>
    <n v="1632.4366899999998"/>
  </r>
  <r>
    <x v="7"/>
    <x v="2"/>
    <x v="1"/>
    <x v="4"/>
    <x v="0"/>
    <x v="1"/>
    <n v="183.773"/>
  </r>
  <r>
    <x v="7"/>
    <x v="2"/>
    <x v="1"/>
    <x v="4"/>
    <x v="0"/>
    <x v="0"/>
    <n v="31.008500000000002"/>
  </r>
  <r>
    <x v="7"/>
    <x v="2"/>
    <x v="1"/>
    <x v="4"/>
    <x v="1"/>
    <x v="1"/>
    <n v="2013.0377851540145"/>
  </r>
  <r>
    <x v="7"/>
    <x v="2"/>
    <x v="1"/>
    <x v="4"/>
    <x v="2"/>
    <x v="1"/>
    <n v="843.30770277984573"/>
  </r>
  <r>
    <x v="7"/>
    <x v="2"/>
    <x v="1"/>
    <x v="4"/>
    <x v="3"/>
    <x v="1"/>
    <n v="21.5215"/>
  </r>
  <r>
    <x v="7"/>
    <x v="2"/>
    <x v="1"/>
    <x v="4"/>
    <x v="5"/>
    <x v="1"/>
    <n v="277.86213879999997"/>
  </r>
  <r>
    <x v="7"/>
    <x v="2"/>
    <x v="1"/>
    <x v="5"/>
    <x v="0"/>
    <x v="1"/>
    <n v="5054.2250000000004"/>
  </r>
  <r>
    <x v="7"/>
    <x v="2"/>
    <x v="1"/>
    <x v="5"/>
    <x v="1"/>
    <x v="1"/>
    <n v="471.09025075465297"/>
  </r>
  <r>
    <x v="7"/>
    <x v="2"/>
    <x v="1"/>
    <x v="5"/>
    <x v="2"/>
    <x v="1"/>
    <n v="274.26369949180861"/>
  </r>
  <r>
    <x v="7"/>
    <x v="2"/>
    <x v="1"/>
    <x v="5"/>
    <x v="3"/>
    <x v="1"/>
    <n v="245.88986776762104"/>
  </r>
  <r>
    <x v="7"/>
    <x v="2"/>
    <x v="1"/>
    <x v="5"/>
    <x v="5"/>
    <x v="1"/>
    <n v="2550.4693028269585"/>
  </r>
  <r>
    <x v="7"/>
    <x v="2"/>
    <x v="1"/>
    <x v="6"/>
    <x v="0"/>
    <x v="1"/>
    <n v="3908.0804000000003"/>
  </r>
  <r>
    <x v="7"/>
    <x v="2"/>
    <x v="1"/>
    <x v="6"/>
    <x v="1"/>
    <x v="1"/>
    <n v="237.07389899350014"/>
  </r>
  <r>
    <x v="7"/>
    <x v="2"/>
    <x v="1"/>
    <x v="6"/>
    <x v="2"/>
    <x v="1"/>
    <n v="624.10064817379055"/>
  </r>
  <r>
    <x v="7"/>
    <x v="2"/>
    <x v="1"/>
    <x v="6"/>
    <x v="3"/>
    <x v="1"/>
    <n v="31.388260304951771"/>
  </r>
  <r>
    <x v="7"/>
    <x v="2"/>
    <x v="1"/>
    <x v="6"/>
    <x v="4"/>
    <x v="1"/>
    <n v="1.65"/>
  </r>
  <r>
    <x v="7"/>
    <x v="2"/>
    <x v="1"/>
    <x v="6"/>
    <x v="5"/>
    <x v="1"/>
    <n v="473.03988058958419"/>
  </r>
  <r>
    <x v="7"/>
    <x v="2"/>
    <x v="1"/>
    <x v="7"/>
    <x v="0"/>
    <x v="1"/>
    <n v="990.15816287739506"/>
  </r>
  <r>
    <x v="7"/>
    <x v="2"/>
    <x v="1"/>
    <x v="7"/>
    <x v="1"/>
    <x v="1"/>
    <n v="920.55222414149523"/>
  </r>
  <r>
    <x v="7"/>
    <x v="2"/>
    <x v="1"/>
    <x v="7"/>
    <x v="2"/>
    <x v="1"/>
    <n v="1266.1647446290158"/>
  </r>
  <r>
    <x v="7"/>
    <x v="2"/>
    <x v="1"/>
    <x v="7"/>
    <x v="3"/>
    <x v="1"/>
    <n v="262.04455727940064"/>
  </r>
  <r>
    <x v="7"/>
    <x v="2"/>
    <x v="1"/>
    <x v="7"/>
    <x v="4"/>
    <x v="1"/>
    <n v="19.601859332333675"/>
  </r>
  <r>
    <x v="7"/>
    <x v="2"/>
    <x v="1"/>
    <x v="7"/>
    <x v="5"/>
    <x v="1"/>
    <n v="3277.6801956585714"/>
  </r>
  <r>
    <x v="7"/>
    <x v="2"/>
    <x v="1"/>
    <x v="8"/>
    <x v="0"/>
    <x v="1"/>
    <n v="5383.3881999999994"/>
  </r>
  <r>
    <x v="7"/>
    <x v="2"/>
    <x v="1"/>
    <x v="8"/>
    <x v="1"/>
    <x v="1"/>
    <n v="654.30730056207835"/>
  </r>
  <r>
    <x v="7"/>
    <x v="2"/>
    <x v="1"/>
    <x v="8"/>
    <x v="2"/>
    <x v="1"/>
    <n v="896.55906873992762"/>
  </r>
  <r>
    <x v="7"/>
    <x v="2"/>
    <x v="1"/>
    <x v="8"/>
    <x v="3"/>
    <x v="1"/>
    <n v="321.5949031271108"/>
  </r>
  <r>
    <x v="7"/>
    <x v="2"/>
    <x v="1"/>
    <x v="8"/>
    <x v="4"/>
    <x v="1"/>
    <n v="0.1"/>
  </r>
  <r>
    <x v="7"/>
    <x v="2"/>
    <x v="1"/>
    <x v="8"/>
    <x v="5"/>
    <x v="1"/>
    <n v="6360.6287456029122"/>
  </r>
  <r>
    <x v="7"/>
    <x v="2"/>
    <x v="2"/>
    <x v="0"/>
    <x v="0"/>
    <x v="1"/>
    <n v="8.6820000000000004"/>
  </r>
  <r>
    <x v="7"/>
    <x v="2"/>
    <x v="2"/>
    <x v="0"/>
    <x v="1"/>
    <x v="1"/>
    <n v="1319.9025946489207"/>
  </r>
  <r>
    <x v="7"/>
    <x v="2"/>
    <x v="2"/>
    <x v="0"/>
    <x v="2"/>
    <x v="1"/>
    <n v="1209.1923925999999"/>
  </r>
  <r>
    <x v="7"/>
    <x v="2"/>
    <x v="2"/>
    <x v="0"/>
    <x v="3"/>
    <x v="1"/>
    <n v="1321.4762860000001"/>
  </r>
  <r>
    <x v="7"/>
    <x v="2"/>
    <x v="2"/>
    <x v="0"/>
    <x v="4"/>
    <x v="1"/>
    <n v="20.299300000000002"/>
  </r>
  <r>
    <x v="7"/>
    <x v="2"/>
    <x v="2"/>
    <x v="0"/>
    <x v="5"/>
    <x v="1"/>
    <n v="91.458110199999993"/>
  </r>
  <r>
    <x v="7"/>
    <x v="2"/>
    <x v="2"/>
    <x v="1"/>
    <x v="0"/>
    <x v="1"/>
    <n v="77.53"/>
  </r>
  <r>
    <x v="7"/>
    <x v="2"/>
    <x v="2"/>
    <x v="1"/>
    <x v="0"/>
    <x v="0"/>
    <n v="0.21"/>
  </r>
  <r>
    <x v="7"/>
    <x v="2"/>
    <x v="2"/>
    <x v="1"/>
    <x v="1"/>
    <x v="1"/>
    <n v="206.65314218638846"/>
  </r>
  <r>
    <x v="7"/>
    <x v="2"/>
    <x v="2"/>
    <x v="1"/>
    <x v="2"/>
    <x v="1"/>
    <n v="400.322"/>
  </r>
  <r>
    <x v="7"/>
    <x v="2"/>
    <x v="2"/>
    <x v="1"/>
    <x v="3"/>
    <x v="1"/>
    <n v="43.680525000000003"/>
  </r>
  <r>
    <x v="7"/>
    <x v="2"/>
    <x v="2"/>
    <x v="1"/>
    <x v="4"/>
    <x v="1"/>
    <n v="88.757999999999996"/>
  </r>
  <r>
    <x v="7"/>
    <x v="2"/>
    <x v="2"/>
    <x v="1"/>
    <x v="5"/>
    <x v="1"/>
    <n v="793.91762499999993"/>
  </r>
  <r>
    <x v="7"/>
    <x v="2"/>
    <x v="2"/>
    <x v="2"/>
    <x v="0"/>
    <x v="1"/>
    <n v="1034.9046999999998"/>
  </r>
  <r>
    <x v="7"/>
    <x v="2"/>
    <x v="2"/>
    <x v="2"/>
    <x v="0"/>
    <x v="0"/>
    <n v="71.11"/>
  </r>
  <r>
    <x v="7"/>
    <x v="2"/>
    <x v="2"/>
    <x v="2"/>
    <x v="1"/>
    <x v="1"/>
    <n v="1242.0297390000001"/>
  </r>
  <r>
    <x v="7"/>
    <x v="2"/>
    <x v="2"/>
    <x v="2"/>
    <x v="2"/>
    <x v="1"/>
    <n v="516.58695"/>
  </r>
  <r>
    <x v="7"/>
    <x v="2"/>
    <x v="2"/>
    <x v="2"/>
    <x v="3"/>
    <x v="1"/>
    <n v="1367.18975125"/>
  </r>
  <r>
    <x v="7"/>
    <x v="2"/>
    <x v="2"/>
    <x v="2"/>
    <x v="4"/>
    <x v="1"/>
    <n v="2.7466999999999997"/>
  </r>
  <r>
    <x v="7"/>
    <x v="2"/>
    <x v="2"/>
    <x v="2"/>
    <x v="5"/>
    <x v="1"/>
    <n v="878.28050625000003"/>
  </r>
  <r>
    <x v="7"/>
    <x v="2"/>
    <x v="2"/>
    <x v="3"/>
    <x v="0"/>
    <x v="1"/>
    <n v="222.19"/>
  </r>
  <r>
    <x v="7"/>
    <x v="2"/>
    <x v="2"/>
    <x v="3"/>
    <x v="0"/>
    <x v="0"/>
    <n v="60.37"/>
  </r>
  <r>
    <x v="7"/>
    <x v="2"/>
    <x v="2"/>
    <x v="3"/>
    <x v="1"/>
    <x v="1"/>
    <n v="2110.5339507949998"/>
  </r>
  <r>
    <x v="7"/>
    <x v="2"/>
    <x v="2"/>
    <x v="3"/>
    <x v="2"/>
    <x v="1"/>
    <n v="1356.6316112124998"/>
  </r>
  <r>
    <x v="7"/>
    <x v="2"/>
    <x v="2"/>
    <x v="3"/>
    <x v="3"/>
    <x v="1"/>
    <n v="89.085999999999999"/>
  </r>
  <r>
    <x v="7"/>
    <x v="2"/>
    <x v="2"/>
    <x v="3"/>
    <x v="5"/>
    <x v="1"/>
    <n v="483.96446499999996"/>
  </r>
  <r>
    <x v="7"/>
    <x v="2"/>
    <x v="2"/>
    <x v="4"/>
    <x v="0"/>
    <x v="1"/>
    <n v="34.545499999999997"/>
  </r>
  <r>
    <x v="7"/>
    <x v="2"/>
    <x v="2"/>
    <x v="4"/>
    <x v="0"/>
    <x v="0"/>
    <n v="15.313000000000001"/>
  </r>
  <r>
    <x v="7"/>
    <x v="2"/>
    <x v="2"/>
    <x v="4"/>
    <x v="1"/>
    <x v="1"/>
    <n v="508.72893440776693"/>
  </r>
  <r>
    <x v="7"/>
    <x v="2"/>
    <x v="2"/>
    <x v="4"/>
    <x v="2"/>
    <x v="1"/>
    <n v="174.6664183737357"/>
  </r>
  <r>
    <x v="7"/>
    <x v="2"/>
    <x v="2"/>
    <x v="4"/>
    <x v="3"/>
    <x v="1"/>
    <n v="30.55"/>
  </r>
  <r>
    <x v="7"/>
    <x v="2"/>
    <x v="2"/>
    <x v="4"/>
    <x v="5"/>
    <x v="1"/>
    <n v="64.805881730934075"/>
  </r>
  <r>
    <x v="7"/>
    <x v="2"/>
    <x v="2"/>
    <x v="5"/>
    <x v="0"/>
    <x v="1"/>
    <n v="4035.4419999999996"/>
  </r>
  <r>
    <x v="7"/>
    <x v="2"/>
    <x v="2"/>
    <x v="5"/>
    <x v="1"/>
    <x v="1"/>
    <n v="570.4437356166593"/>
  </r>
  <r>
    <x v="7"/>
    <x v="2"/>
    <x v="2"/>
    <x v="5"/>
    <x v="2"/>
    <x v="1"/>
    <n v="1948.9252717993061"/>
  </r>
  <r>
    <x v="7"/>
    <x v="2"/>
    <x v="2"/>
    <x v="5"/>
    <x v="3"/>
    <x v="1"/>
    <n v="126.39151963389276"/>
  </r>
  <r>
    <x v="7"/>
    <x v="2"/>
    <x v="2"/>
    <x v="5"/>
    <x v="5"/>
    <x v="1"/>
    <n v="205.37586960279484"/>
  </r>
  <r>
    <x v="7"/>
    <x v="2"/>
    <x v="2"/>
    <x v="6"/>
    <x v="0"/>
    <x v="1"/>
    <n v="2422.1949999999993"/>
  </r>
  <r>
    <x v="7"/>
    <x v="2"/>
    <x v="2"/>
    <x v="6"/>
    <x v="1"/>
    <x v="1"/>
    <n v="520.808137097795"/>
  </r>
  <r>
    <x v="7"/>
    <x v="2"/>
    <x v="2"/>
    <x v="6"/>
    <x v="2"/>
    <x v="1"/>
    <n v="520.28714309244697"/>
  </r>
  <r>
    <x v="7"/>
    <x v="2"/>
    <x v="2"/>
    <x v="6"/>
    <x v="3"/>
    <x v="1"/>
    <n v="43.402300985548663"/>
  </r>
  <r>
    <x v="7"/>
    <x v="2"/>
    <x v="2"/>
    <x v="6"/>
    <x v="4"/>
    <x v="1"/>
    <n v="7.23"/>
  </r>
  <r>
    <x v="7"/>
    <x v="2"/>
    <x v="2"/>
    <x v="6"/>
    <x v="5"/>
    <x v="1"/>
    <n v="457.89463169790662"/>
  </r>
  <r>
    <x v="7"/>
    <x v="2"/>
    <x v="2"/>
    <x v="7"/>
    <x v="0"/>
    <x v="1"/>
    <n v="1206.4131007636497"/>
  </r>
  <r>
    <x v="7"/>
    <x v="2"/>
    <x v="2"/>
    <x v="7"/>
    <x v="1"/>
    <x v="1"/>
    <n v="1756.429152051194"/>
  </r>
  <r>
    <x v="7"/>
    <x v="2"/>
    <x v="2"/>
    <x v="7"/>
    <x v="2"/>
    <x v="1"/>
    <n v="1172.3872162610967"/>
  </r>
  <r>
    <x v="7"/>
    <x v="2"/>
    <x v="2"/>
    <x v="7"/>
    <x v="3"/>
    <x v="1"/>
    <n v="68.186548324453611"/>
  </r>
  <r>
    <x v="7"/>
    <x v="2"/>
    <x v="2"/>
    <x v="7"/>
    <x v="4"/>
    <x v="1"/>
    <n v="20.943999999999999"/>
  </r>
  <r>
    <x v="7"/>
    <x v="2"/>
    <x v="2"/>
    <x v="7"/>
    <x v="5"/>
    <x v="1"/>
    <n v="957.79646164408189"/>
  </r>
  <r>
    <x v="7"/>
    <x v="2"/>
    <x v="2"/>
    <x v="8"/>
    <x v="0"/>
    <x v="1"/>
    <n v="4256.0434000000005"/>
  </r>
  <r>
    <x v="7"/>
    <x v="2"/>
    <x v="2"/>
    <x v="8"/>
    <x v="1"/>
    <x v="1"/>
    <n v="1064.7278444635992"/>
  </r>
  <r>
    <x v="7"/>
    <x v="2"/>
    <x v="2"/>
    <x v="8"/>
    <x v="2"/>
    <x v="1"/>
    <n v="1289.9203527435748"/>
  </r>
  <r>
    <x v="7"/>
    <x v="2"/>
    <x v="2"/>
    <x v="8"/>
    <x v="3"/>
    <x v="1"/>
    <n v="169.56487642411972"/>
  </r>
  <r>
    <x v="7"/>
    <x v="2"/>
    <x v="2"/>
    <x v="8"/>
    <x v="4"/>
    <x v="1"/>
    <n v="9.2657999999999987"/>
  </r>
  <r>
    <x v="7"/>
    <x v="2"/>
    <x v="2"/>
    <x v="8"/>
    <x v="5"/>
    <x v="1"/>
    <n v="3066.029019964858"/>
  </r>
  <r>
    <x v="7"/>
    <x v="2"/>
    <x v="3"/>
    <x v="0"/>
    <x v="1"/>
    <x v="1"/>
    <n v="593.50622154257735"/>
  </r>
  <r>
    <x v="7"/>
    <x v="2"/>
    <x v="3"/>
    <x v="0"/>
    <x v="2"/>
    <x v="1"/>
    <n v="964.27334439999993"/>
  </r>
  <r>
    <x v="7"/>
    <x v="2"/>
    <x v="3"/>
    <x v="0"/>
    <x v="3"/>
    <x v="1"/>
    <n v="552.13"/>
  </r>
  <r>
    <x v="7"/>
    <x v="2"/>
    <x v="3"/>
    <x v="0"/>
    <x v="4"/>
    <x v="1"/>
    <n v="18.815000000000001"/>
  </r>
  <r>
    <x v="7"/>
    <x v="2"/>
    <x v="3"/>
    <x v="0"/>
    <x v="5"/>
    <x v="1"/>
    <n v="89.419545943400038"/>
  </r>
  <r>
    <x v="7"/>
    <x v="2"/>
    <x v="3"/>
    <x v="1"/>
    <x v="0"/>
    <x v="1"/>
    <n v="41.8"/>
  </r>
  <r>
    <x v="7"/>
    <x v="2"/>
    <x v="3"/>
    <x v="1"/>
    <x v="1"/>
    <x v="1"/>
    <n v="227.36369216070682"/>
  </r>
  <r>
    <x v="7"/>
    <x v="2"/>
    <x v="3"/>
    <x v="1"/>
    <x v="2"/>
    <x v="1"/>
    <n v="265.79307499999999"/>
  </r>
  <r>
    <x v="7"/>
    <x v="2"/>
    <x v="3"/>
    <x v="1"/>
    <x v="3"/>
    <x v="1"/>
    <n v="256.36255"/>
  </r>
  <r>
    <x v="7"/>
    <x v="2"/>
    <x v="3"/>
    <x v="1"/>
    <x v="4"/>
    <x v="1"/>
    <n v="88.771999999999991"/>
  </r>
  <r>
    <x v="7"/>
    <x v="2"/>
    <x v="3"/>
    <x v="1"/>
    <x v="5"/>
    <x v="1"/>
    <n v="228.94747500000003"/>
  </r>
  <r>
    <x v="7"/>
    <x v="2"/>
    <x v="3"/>
    <x v="2"/>
    <x v="0"/>
    <x v="1"/>
    <n v="433.61800000000005"/>
  </r>
  <r>
    <x v="7"/>
    <x v="2"/>
    <x v="3"/>
    <x v="2"/>
    <x v="0"/>
    <x v="0"/>
    <n v="16968.899999999998"/>
  </r>
  <r>
    <x v="7"/>
    <x v="2"/>
    <x v="3"/>
    <x v="2"/>
    <x v="1"/>
    <x v="1"/>
    <n v="234.46858374999999"/>
  </r>
  <r>
    <x v="7"/>
    <x v="2"/>
    <x v="3"/>
    <x v="2"/>
    <x v="2"/>
    <x v="1"/>
    <n v="1045.1648999999998"/>
  </r>
  <r>
    <x v="7"/>
    <x v="2"/>
    <x v="3"/>
    <x v="2"/>
    <x v="3"/>
    <x v="1"/>
    <n v="169.45197750000003"/>
  </r>
  <r>
    <x v="7"/>
    <x v="2"/>
    <x v="3"/>
    <x v="2"/>
    <x v="4"/>
    <x v="1"/>
    <n v="2.8105000000000002"/>
  </r>
  <r>
    <x v="7"/>
    <x v="2"/>
    <x v="3"/>
    <x v="2"/>
    <x v="5"/>
    <x v="1"/>
    <n v="127.66771875000001"/>
  </r>
  <r>
    <x v="7"/>
    <x v="2"/>
    <x v="3"/>
    <x v="3"/>
    <x v="0"/>
    <x v="1"/>
    <n v="336.44"/>
  </r>
  <r>
    <x v="7"/>
    <x v="2"/>
    <x v="3"/>
    <x v="3"/>
    <x v="0"/>
    <x v="0"/>
    <n v="27.74"/>
  </r>
  <r>
    <x v="7"/>
    <x v="2"/>
    <x v="3"/>
    <x v="3"/>
    <x v="1"/>
    <x v="1"/>
    <n v="2222.3621792937497"/>
  </r>
  <r>
    <x v="7"/>
    <x v="2"/>
    <x v="3"/>
    <x v="3"/>
    <x v="2"/>
    <x v="1"/>
    <n v="1067.6012322937499"/>
  </r>
  <r>
    <x v="7"/>
    <x v="2"/>
    <x v="3"/>
    <x v="3"/>
    <x v="3"/>
    <x v="1"/>
    <n v="249.20225563749997"/>
  </r>
  <r>
    <x v="7"/>
    <x v="2"/>
    <x v="3"/>
    <x v="3"/>
    <x v="5"/>
    <x v="1"/>
    <n v="26.65225096875"/>
  </r>
  <r>
    <x v="7"/>
    <x v="2"/>
    <x v="3"/>
    <x v="4"/>
    <x v="0"/>
    <x v="1"/>
    <n v="132.4855"/>
  </r>
  <r>
    <x v="7"/>
    <x v="2"/>
    <x v="3"/>
    <x v="4"/>
    <x v="0"/>
    <x v="0"/>
    <n v="5133.3850000000002"/>
  </r>
  <r>
    <x v="7"/>
    <x v="2"/>
    <x v="3"/>
    <x v="4"/>
    <x v="1"/>
    <x v="1"/>
    <n v="1083.7120413446703"/>
  </r>
  <r>
    <x v="7"/>
    <x v="2"/>
    <x v="3"/>
    <x v="4"/>
    <x v="2"/>
    <x v="1"/>
    <n v="513.51313500116601"/>
  </r>
  <r>
    <x v="7"/>
    <x v="2"/>
    <x v="3"/>
    <x v="4"/>
    <x v="3"/>
    <x v="1"/>
    <n v="13.187687006738656"/>
  </r>
  <r>
    <x v="7"/>
    <x v="2"/>
    <x v="3"/>
    <x v="4"/>
    <x v="5"/>
    <x v="1"/>
    <n v="152.83343163086315"/>
  </r>
  <r>
    <x v="7"/>
    <x v="2"/>
    <x v="3"/>
    <x v="5"/>
    <x v="0"/>
    <x v="1"/>
    <n v="2468.9195"/>
  </r>
  <r>
    <x v="7"/>
    <x v="2"/>
    <x v="3"/>
    <x v="5"/>
    <x v="0"/>
    <x v="0"/>
    <n v="40717.635000000002"/>
  </r>
  <r>
    <x v="7"/>
    <x v="2"/>
    <x v="3"/>
    <x v="5"/>
    <x v="1"/>
    <x v="1"/>
    <n v="415.55091369242024"/>
  </r>
  <r>
    <x v="7"/>
    <x v="2"/>
    <x v="3"/>
    <x v="5"/>
    <x v="2"/>
    <x v="1"/>
    <n v="1063.2208163877074"/>
  </r>
  <r>
    <x v="7"/>
    <x v="2"/>
    <x v="3"/>
    <x v="5"/>
    <x v="3"/>
    <x v="1"/>
    <n v="10.836171129955261"/>
  </r>
  <r>
    <x v="7"/>
    <x v="2"/>
    <x v="3"/>
    <x v="5"/>
    <x v="5"/>
    <x v="1"/>
    <n v="25.26973052982288"/>
  </r>
  <r>
    <x v="7"/>
    <x v="2"/>
    <x v="3"/>
    <x v="6"/>
    <x v="0"/>
    <x v="1"/>
    <n v="3828.4564999999998"/>
  </r>
  <r>
    <x v="7"/>
    <x v="2"/>
    <x v="3"/>
    <x v="6"/>
    <x v="1"/>
    <x v="1"/>
    <n v="1094.5292407645304"/>
  </r>
  <r>
    <x v="7"/>
    <x v="2"/>
    <x v="3"/>
    <x v="6"/>
    <x v="2"/>
    <x v="1"/>
    <n v="410.202"/>
  </r>
  <r>
    <x v="7"/>
    <x v="2"/>
    <x v="3"/>
    <x v="6"/>
    <x v="3"/>
    <x v="1"/>
    <n v="2.8950000000000005"/>
  </r>
  <r>
    <x v="7"/>
    <x v="2"/>
    <x v="3"/>
    <x v="6"/>
    <x v="4"/>
    <x v="1"/>
    <n v="23.82"/>
  </r>
  <r>
    <x v="7"/>
    <x v="2"/>
    <x v="3"/>
    <x v="6"/>
    <x v="5"/>
    <x v="1"/>
    <n v="376.34822660223273"/>
  </r>
  <r>
    <x v="7"/>
    <x v="2"/>
    <x v="3"/>
    <x v="7"/>
    <x v="0"/>
    <x v="1"/>
    <n v="2149.4861926045328"/>
  </r>
  <r>
    <x v="7"/>
    <x v="2"/>
    <x v="3"/>
    <x v="7"/>
    <x v="1"/>
    <x v="1"/>
    <n v="569.93927689067323"/>
  </r>
  <r>
    <x v="7"/>
    <x v="2"/>
    <x v="3"/>
    <x v="7"/>
    <x v="2"/>
    <x v="1"/>
    <n v="608.30177942795922"/>
  </r>
  <r>
    <x v="7"/>
    <x v="2"/>
    <x v="3"/>
    <x v="7"/>
    <x v="3"/>
    <x v="1"/>
    <n v="3.5076336058444944"/>
  </r>
  <r>
    <x v="7"/>
    <x v="2"/>
    <x v="3"/>
    <x v="7"/>
    <x v="4"/>
    <x v="1"/>
    <n v="43.758000000000003"/>
  </r>
  <r>
    <x v="7"/>
    <x v="2"/>
    <x v="3"/>
    <x v="7"/>
    <x v="5"/>
    <x v="1"/>
    <n v="144.09071967813946"/>
  </r>
  <r>
    <x v="7"/>
    <x v="2"/>
    <x v="3"/>
    <x v="8"/>
    <x v="0"/>
    <x v="1"/>
    <n v="2829.4783999999995"/>
  </r>
  <r>
    <x v="7"/>
    <x v="2"/>
    <x v="3"/>
    <x v="8"/>
    <x v="1"/>
    <x v="1"/>
    <n v="169.294963"/>
  </r>
  <r>
    <x v="7"/>
    <x v="2"/>
    <x v="3"/>
    <x v="8"/>
    <x v="2"/>
    <x v="1"/>
    <n v="469.68394115720048"/>
  </r>
  <r>
    <x v="7"/>
    <x v="2"/>
    <x v="3"/>
    <x v="8"/>
    <x v="3"/>
    <x v="1"/>
    <n v="15.083016771654446"/>
  </r>
  <r>
    <x v="7"/>
    <x v="2"/>
    <x v="3"/>
    <x v="8"/>
    <x v="5"/>
    <x v="1"/>
    <n v="441.8048041782111"/>
  </r>
  <r>
    <x v="7"/>
    <x v="2"/>
    <x v="4"/>
    <x v="0"/>
    <x v="1"/>
    <x v="1"/>
    <n v="270.51486359804494"/>
  </r>
  <r>
    <x v="7"/>
    <x v="2"/>
    <x v="4"/>
    <x v="0"/>
    <x v="2"/>
    <x v="1"/>
    <n v="333.39954120000004"/>
  </r>
  <r>
    <x v="7"/>
    <x v="2"/>
    <x v="4"/>
    <x v="0"/>
    <x v="3"/>
    <x v="1"/>
    <n v="139.84393800000001"/>
  </r>
  <r>
    <x v="7"/>
    <x v="2"/>
    <x v="4"/>
    <x v="0"/>
    <x v="4"/>
    <x v="1"/>
    <n v="13.669600000000001"/>
  </r>
  <r>
    <x v="7"/>
    <x v="2"/>
    <x v="4"/>
    <x v="0"/>
    <x v="5"/>
    <x v="1"/>
    <n v="0.66499999999999992"/>
  </r>
  <r>
    <x v="7"/>
    <x v="2"/>
    <x v="4"/>
    <x v="1"/>
    <x v="0"/>
    <x v="1"/>
    <n v="127.44"/>
  </r>
  <r>
    <x v="7"/>
    <x v="2"/>
    <x v="4"/>
    <x v="1"/>
    <x v="0"/>
    <x v="0"/>
    <n v="5629.46"/>
  </r>
  <r>
    <x v="7"/>
    <x v="2"/>
    <x v="4"/>
    <x v="1"/>
    <x v="1"/>
    <x v="1"/>
    <n v="854.50203914942404"/>
  </r>
  <r>
    <x v="7"/>
    <x v="2"/>
    <x v="4"/>
    <x v="1"/>
    <x v="2"/>
    <x v="1"/>
    <n v="139.16117499999999"/>
  </r>
  <r>
    <x v="7"/>
    <x v="2"/>
    <x v="4"/>
    <x v="1"/>
    <x v="3"/>
    <x v="1"/>
    <n v="35.048225000000002"/>
  </r>
  <r>
    <x v="7"/>
    <x v="2"/>
    <x v="4"/>
    <x v="1"/>
    <x v="4"/>
    <x v="1"/>
    <n v="71.86999999999999"/>
  </r>
  <r>
    <x v="7"/>
    <x v="2"/>
    <x v="4"/>
    <x v="1"/>
    <x v="5"/>
    <x v="1"/>
    <n v="5.69625"/>
  </r>
  <r>
    <x v="7"/>
    <x v="2"/>
    <x v="4"/>
    <x v="2"/>
    <x v="0"/>
    <x v="1"/>
    <n v="76.497"/>
  </r>
  <r>
    <x v="7"/>
    <x v="2"/>
    <x v="4"/>
    <x v="2"/>
    <x v="0"/>
    <x v="0"/>
    <n v="31837.200000000001"/>
  </r>
  <r>
    <x v="7"/>
    <x v="2"/>
    <x v="4"/>
    <x v="2"/>
    <x v="1"/>
    <x v="1"/>
    <n v="634.46511750000002"/>
  </r>
  <r>
    <x v="7"/>
    <x v="2"/>
    <x v="4"/>
    <x v="2"/>
    <x v="2"/>
    <x v="1"/>
    <n v="513.63903374999995"/>
  </r>
  <r>
    <x v="7"/>
    <x v="2"/>
    <x v="4"/>
    <x v="2"/>
    <x v="3"/>
    <x v="1"/>
    <n v="67.652196250000003"/>
  </r>
  <r>
    <x v="7"/>
    <x v="2"/>
    <x v="4"/>
    <x v="2"/>
    <x v="4"/>
    <x v="1"/>
    <n v="6.3657000000000004"/>
  </r>
  <r>
    <x v="7"/>
    <x v="2"/>
    <x v="4"/>
    <x v="2"/>
    <x v="5"/>
    <x v="1"/>
    <n v="33.656762499999999"/>
  </r>
  <r>
    <x v="7"/>
    <x v="2"/>
    <x v="4"/>
    <x v="3"/>
    <x v="0"/>
    <x v="1"/>
    <n v="13.473000000000001"/>
  </r>
  <r>
    <x v="7"/>
    <x v="2"/>
    <x v="4"/>
    <x v="3"/>
    <x v="1"/>
    <x v="1"/>
    <n v="991.4713443375"/>
  </r>
  <r>
    <x v="7"/>
    <x v="2"/>
    <x v="4"/>
    <x v="3"/>
    <x v="2"/>
    <x v="1"/>
    <n v="934.87431899375019"/>
  </r>
  <r>
    <x v="7"/>
    <x v="2"/>
    <x v="4"/>
    <x v="3"/>
    <x v="3"/>
    <x v="1"/>
    <n v="400.53181360624995"/>
  </r>
  <r>
    <x v="7"/>
    <x v="2"/>
    <x v="4"/>
    <x v="3"/>
    <x v="5"/>
    <x v="1"/>
    <n v="16.817475000000002"/>
  </r>
  <r>
    <x v="7"/>
    <x v="2"/>
    <x v="4"/>
    <x v="4"/>
    <x v="0"/>
    <x v="1"/>
    <n v="418.291"/>
  </r>
  <r>
    <x v="7"/>
    <x v="2"/>
    <x v="4"/>
    <x v="4"/>
    <x v="0"/>
    <x v="0"/>
    <n v="61891.137500000004"/>
  </r>
  <r>
    <x v="7"/>
    <x v="2"/>
    <x v="4"/>
    <x v="4"/>
    <x v="1"/>
    <x v="1"/>
    <n v="2308.5790049794882"/>
  </r>
  <r>
    <x v="7"/>
    <x v="2"/>
    <x v="4"/>
    <x v="4"/>
    <x v="2"/>
    <x v="1"/>
    <n v="441.71268129043921"/>
  </r>
  <r>
    <x v="7"/>
    <x v="2"/>
    <x v="4"/>
    <x v="4"/>
    <x v="3"/>
    <x v="1"/>
    <n v="21.963179338498193"/>
  </r>
  <r>
    <x v="7"/>
    <x v="2"/>
    <x v="4"/>
    <x v="4"/>
    <x v="5"/>
    <x v="1"/>
    <n v="1.65"/>
  </r>
  <r>
    <x v="7"/>
    <x v="2"/>
    <x v="4"/>
    <x v="5"/>
    <x v="0"/>
    <x v="1"/>
    <n v="4063.3864999999996"/>
  </r>
  <r>
    <x v="7"/>
    <x v="2"/>
    <x v="4"/>
    <x v="5"/>
    <x v="0"/>
    <x v="0"/>
    <n v="43837.555"/>
  </r>
  <r>
    <x v="7"/>
    <x v="2"/>
    <x v="4"/>
    <x v="5"/>
    <x v="1"/>
    <x v="1"/>
    <n v="316.45609564870824"/>
  </r>
  <r>
    <x v="7"/>
    <x v="2"/>
    <x v="4"/>
    <x v="5"/>
    <x v="2"/>
    <x v="1"/>
    <n v="1476.6727962296418"/>
  </r>
  <r>
    <x v="7"/>
    <x v="2"/>
    <x v="4"/>
    <x v="5"/>
    <x v="3"/>
    <x v="1"/>
    <n v="343.12746142472139"/>
  </r>
  <r>
    <x v="7"/>
    <x v="2"/>
    <x v="4"/>
    <x v="5"/>
    <x v="4"/>
    <x v="1"/>
    <n v="9.3500000000000014"/>
  </r>
  <r>
    <x v="7"/>
    <x v="2"/>
    <x v="4"/>
    <x v="5"/>
    <x v="5"/>
    <x v="1"/>
    <n v="205.98311777237063"/>
  </r>
  <r>
    <x v="7"/>
    <x v="2"/>
    <x v="4"/>
    <x v="6"/>
    <x v="0"/>
    <x v="1"/>
    <n v="2437.5886"/>
  </r>
  <r>
    <x v="7"/>
    <x v="2"/>
    <x v="4"/>
    <x v="6"/>
    <x v="1"/>
    <x v="1"/>
    <n v="5310.5331393172955"/>
  </r>
  <r>
    <x v="7"/>
    <x v="2"/>
    <x v="4"/>
    <x v="6"/>
    <x v="2"/>
    <x v="1"/>
    <n v="165.39500000000004"/>
  </r>
  <r>
    <x v="7"/>
    <x v="2"/>
    <x v="4"/>
    <x v="6"/>
    <x v="3"/>
    <x v="1"/>
    <n v="47.821000000000005"/>
  </r>
  <r>
    <x v="7"/>
    <x v="2"/>
    <x v="4"/>
    <x v="6"/>
    <x v="4"/>
    <x v="1"/>
    <n v="0.53"/>
  </r>
  <r>
    <x v="7"/>
    <x v="2"/>
    <x v="4"/>
    <x v="6"/>
    <x v="5"/>
    <x v="1"/>
    <n v="1.7484276438744404"/>
  </r>
  <r>
    <x v="7"/>
    <x v="2"/>
    <x v="4"/>
    <x v="7"/>
    <x v="0"/>
    <x v="1"/>
    <n v="1183.179250213961"/>
  </r>
  <r>
    <x v="7"/>
    <x v="2"/>
    <x v="4"/>
    <x v="7"/>
    <x v="1"/>
    <x v="1"/>
    <n v="302.33411939122266"/>
  </r>
  <r>
    <x v="7"/>
    <x v="2"/>
    <x v="4"/>
    <x v="7"/>
    <x v="2"/>
    <x v="1"/>
    <n v="384.91400000000004"/>
  </r>
  <r>
    <x v="7"/>
    <x v="2"/>
    <x v="4"/>
    <x v="7"/>
    <x v="3"/>
    <x v="1"/>
    <n v="3.012"/>
  </r>
  <r>
    <x v="7"/>
    <x v="2"/>
    <x v="4"/>
    <x v="7"/>
    <x v="4"/>
    <x v="1"/>
    <n v="16.231569375739877"/>
  </r>
  <r>
    <x v="7"/>
    <x v="2"/>
    <x v="4"/>
    <x v="7"/>
    <x v="5"/>
    <x v="1"/>
    <n v="46.915552756917805"/>
  </r>
  <r>
    <x v="7"/>
    <x v="2"/>
    <x v="4"/>
    <x v="8"/>
    <x v="0"/>
    <x v="1"/>
    <n v="4626.7745000000004"/>
  </r>
  <r>
    <x v="7"/>
    <x v="2"/>
    <x v="4"/>
    <x v="8"/>
    <x v="1"/>
    <x v="1"/>
    <n v="285.15691884956357"/>
  </r>
  <r>
    <x v="7"/>
    <x v="2"/>
    <x v="4"/>
    <x v="8"/>
    <x v="2"/>
    <x v="1"/>
    <n v="862.86046040047734"/>
  </r>
  <r>
    <x v="7"/>
    <x v="2"/>
    <x v="4"/>
    <x v="8"/>
    <x v="3"/>
    <x v="1"/>
    <n v="32.669287838869408"/>
  </r>
  <r>
    <x v="7"/>
    <x v="2"/>
    <x v="4"/>
    <x v="8"/>
    <x v="4"/>
    <x v="1"/>
    <n v="38.297199999999997"/>
  </r>
  <r>
    <x v="7"/>
    <x v="2"/>
    <x v="4"/>
    <x v="8"/>
    <x v="5"/>
    <x v="1"/>
    <n v="3.2456403219162517"/>
  </r>
  <r>
    <x v="7"/>
    <x v="2"/>
    <x v="5"/>
    <x v="0"/>
    <x v="0"/>
    <x v="1"/>
    <n v="0.33300000000000002"/>
  </r>
  <r>
    <x v="7"/>
    <x v="2"/>
    <x v="5"/>
    <x v="0"/>
    <x v="0"/>
    <x v="0"/>
    <n v="2975.98"/>
  </r>
  <r>
    <x v="7"/>
    <x v="2"/>
    <x v="5"/>
    <x v="0"/>
    <x v="1"/>
    <x v="1"/>
    <n v="1444.753811431191"/>
  </r>
  <r>
    <x v="7"/>
    <x v="2"/>
    <x v="5"/>
    <x v="0"/>
    <x v="2"/>
    <x v="1"/>
    <n v="328.11895879999997"/>
  </r>
  <r>
    <x v="7"/>
    <x v="2"/>
    <x v="5"/>
    <x v="0"/>
    <x v="3"/>
    <x v="1"/>
    <n v="26.590499999999999"/>
  </r>
  <r>
    <x v="7"/>
    <x v="2"/>
    <x v="5"/>
    <x v="0"/>
    <x v="4"/>
    <x v="1"/>
    <n v="36.695999999999998"/>
  </r>
  <r>
    <x v="7"/>
    <x v="2"/>
    <x v="5"/>
    <x v="1"/>
    <x v="0"/>
    <x v="1"/>
    <n v="232.51669999999999"/>
  </r>
  <r>
    <x v="7"/>
    <x v="2"/>
    <x v="5"/>
    <x v="1"/>
    <x v="0"/>
    <x v="0"/>
    <n v="19357.71"/>
  </r>
  <r>
    <x v="7"/>
    <x v="2"/>
    <x v="5"/>
    <x v="1"/>
    <x v="1"/>
    <x v="1"/>
    <n v="975.07303795948565"/>
  </r>
  <r>
    <x v="7"/>
    <x v="2"/>
    <x v="5"/>
    <x v="1"/>
    <x v="2"/>
    <x v="1"/>
    <n v="488.15237500000001"/>
  </r>
  <r>
    <x v="7"/>
    <x v="2"/>
    <x v="5"/>
    <x v="1"/>
    <x v="3"/>
    <x v="1"/>
    <n v="27.920025000000003"/>
  </r>
  <r>
    <x v="7"/>
    <x v="2"/>
    <x v="5"/>
    <x v="1"/>
    <x v="4"/>
    <x v="1"/>
    <n v="0.316"/>
  </r>
  <r>
    <x v="7"/>
    <x v="2"/>
    <x v="5"/>
    <x v="1"/>
    <x v="5"/>
    <x v="1"/>
    <n v="16.55"/>
  </r>
  <r>
    <x v="7"/>
    <x v="2"/>
    <x v="5"/>
    <x v="2"/>
    <x v="0"/>
    <x v="1"/>
    <n v="2.7E-2"/>
  </r>
  <r>
    <x v="7"/>
    <x v="2"/>
    <x v="5"/>
    <x v="2"/>
    <x v="0"/>
    <x v="0"/>
    <n v="14713.45"/>
  </r>
  <r>
    <x v="7"/>
    <x v="2"/>
    <x v="5"/>
    <x v="2"/>
    <x v="1"/>
    <x v="1"/>
    <n v="371.10312875000011"/>
  </r>
  <r>
    <x v="7"/>
    <x v="2"/>
    <x v="5"/>
    <x v="2"/>
    <x v="2"/>
    <x v="1"/>
    <n v="2215.4750937499998"/>
  </r>
  <r>
    <x v="7"/>
    <x v="2"/>
    <x v="5"/>
    <x v="2"/>
    <x v="3"/>
    <x v="1"/>
    <n v="91.100425749999999"/>
  </r>
  <r>
    <x v="7"/>
    <x v="2"/>
    <x v="5"/>
    <x v="2"/>
    <x v="4"/>
    <x v="1"/>
    <n v="1.44"/>
  </r>
  <r>
    <x v="7"/>
    <x v="2"/>
    <x v="5"/>
    <x v="2"/>
    <x v="5"/>
    <x v="1"/>
    <n v="0.23"/>
  </r>
  <r>
    <x v="7"/>
    <x v="2"/>
    <x v="5"/>
    <x v="3"/>
    <x v="0"/>
    <x v="1"/>
    <n v="410.53999999999996"/>
  </r>
  <r>
    <x v="7"/>
    <x v="2"/>
    <x v="5"/>
    <x v="3"/>
    <x v="0"/>
    <x v="0"/>
    <n v="5019.49"/>
  </r>
  <r>
    <x v="7"/>
    <x v="2"/>
    <x v="5"/>
    <x v="3"/>
    <x v="1"/>
    <x v="1"/>
    <n v="209.68584451875"/>
  </r>
  <r>
    <x v="7"/>
    <x v="2"/>
    <x v="5"/>
    <x v="3"/>
    <x v="2"/>
    <x v="1"/>
    <n v="597.42459436875004"/>
  </r>
  <r>
    <x v="7"/>
    <x v="2"/>
    <x v="5"/>
    <x v="3"/>
    <x v="3"/>
    <x v="1"/>
    <n v="160.67851999999999"/>
  </r>
  <r>
    <x v="7"/>
    <x v="2"/>
    <x v="5"/>
    <x v="3"/>
    <x v="4"/>
    <x v="1"/>
    <n v="3.34"/>
  </r>
  <r>
    <x v="7"/>
    <x v="2"/>
    <x v="5"/>
    <x v="3"/>
    <x v="5"/>
    <x v="1"/>
    <n v="3.4891950000000005"/>
  </r>
  <r>
    <x v="7"/>
    <x v="2"/>
    <x v="5"/>
    <x v="4"/>
    <x v="0"/>
    <x v="1"/>
    <n v="360.03550000000001"/>
  </r>
  <r>
    <x v="7"/>
    <x v="2"/>
    <x v="5"/>
    <x v="4"/>
    <x v="0"/>
    <x v="0"/>
    <n v="72649.146399999998"/>
  </r>
  <r>
    <x v="7"/>
    <x v="2"/>
    <x v="5"/>
    <x v="4"/>
    <x v="1"/>
    <x v="1"/>
    <n v="501.08804407389437"/>
  </r>
  <r>
    <x v="7"/>
    <x v="2"/>
    <x v="5"/>
    <x v="4"/>
    <x v="2"/>
    <x v="1"/>
    <n v="935.16887860406689"/>
  </r>
  <r>
    <x v="7"/>
    <x v="2"/>
    <x v="5"/>
    <x v="4"/>
    <x v="3"/>
    <x v="1"/>
    <n v="19.488293723450322"/>
  </r>
  <r>
    <x v="7"/>
    <x v="2"/>
    <x v="5"/>
    <x v="5"/>
    <x v="0"/>
    <x v="1"/>
    <n v="3096.5609999999997"/>
  </r>
  <r>
    <x v="7"/>
    <x v="2"/>
    <x v="5"/>
    <x v="5"/>
    <x v="0"/>
    <x v="0"/>
    <n v="25530.465"/>
  </r>
  <r>
    <x v="7"/>
    <x v="2"/>
    <x v="5"/>
    <x v="5"/>
    <x v="1"/>
    <x v="1"/>
    <n v="736.44439228639044"/>
  </r>
  <r>
    <x v="7"/>
    <x v="2"/>
    <x v="5"/>
    <x v="5"/>
    <x v="2"/>
    <x v="1"/>
    <n v="954.28448567448527"/>
  </r>
  <r>
    <x v="7"/>
    <x v="2"/>
    <x v="5"/>
    <x v="5"/>
    <x v="3"/>
    <x v="1"/>
    <n v="18.291194118870738"/>
  </r>
  <r>
    <x v="7"/>
    <x v="2"/>
    <x v="5"/>
    <x v="5"/>
    <x v="4"/>
    <x v="1"/>
    <n v="42.417000000000002"/>
  </r>
  <r>
    <x v="7"/>
    <x v="2"/>
    <x v="5"/>
    <x v="5"/>
    <x v="5"/>
    <x v="1"/>
    <n v="222.95999999999998"/>
  </r>
  <r>
    <x v="7"/>
    <x v="2"/>
    <x v="5"/>
    <x v="6"/>
    <x v="0"/>
    <x v="1"/>
    <n v="1310.5140000000001"/>
  </r>
  <r>
    <x v="7"/>
    <x v="2"/>
    <x v="5"/>
    <x v="6"/>
    <x v="1"/>
    <x v="1"/>
    <n v="1442.675637175781"/>
  </r>
  <r>
    <x v="7"/>
    <x v="2"/>
    <x v="5"/>
    <x v="6"/>
    <x v="2"/>
    <x v="1"/>
    <n v="293.36520371005736"/>
  </r>
  <r>
    <x v="7"/>
    <x v="2"/>
    <x v="5"/>
    <x v="6"/>
    <x v="3"/>
    <x v="1"/>
    <n v="36.086633003675345"/>
  </r>
  <r>
    <x v="7"/>
    <x v="2"/>
    <x v="5"/>
    <x v="6"/>
    <x v="4"/>
    <x v="1"/>
    <n v="0.61499999999999999"/>
  </r>
  <r>
    <x v="7"/>
    <x v="2"/>
    <x v="5"/>
    <x v="6"/>
    <x v="5"/>
    <x v="1"/>
    <n v="7.9539325396825395"/>
  </r>
  <r>
    <x v="7"/>
    <x v="2"/>
    <x v="5"/>
    <x v="7"/>
    <x v="0"/>
    <x v="1"/>
    <n v="1397.8664677532593"/>
  </r>
  <r>
    <x v="7"/>
    <x v="2"/>
    <x v="5"/>
    <x v="7"/>
    <x v="1"/>
    <x v="1"/>
    <n v="114.50350706916252"/>
  </r>
  <r>
    <x v="7"/>
    <x v="2"/>
    <x v="5"/>
    <x v="7"/>
    <x v="2"/>
    <x v="1"/>
    <n v="569.68074205217852"/>
  </r>
  <r>
    <x v="7"/>
    <x v="2"/>
    <x v="5"/>
    <x v="7"/>
    <x v="3"/>
    <x v="1"/>
    <n v="13.967281946624379"/>
  </r>
  <r>
    <x v="7"/>
    <x v="2"/>
    <x v="5"/>
    <x v="7"/>
    <x v="4"/>
    <x v="1"/>
    <n v="12.319425412358928"/>
  </r>
  <r>
    <x v="7"/>
    <x v="2"/>
    <x v="5"/>
    <x v="7"/>
    <x v="5"/>
    <x v="1"/>
    <n v="24.729630013293288"/>
  </r>
  <r>
    <x v="7"/>
    <x v="2"/>
    <x v="5"/>
    <x v="8"/>
    <x v="0"/>
    <x v="1"/>
    <n v="2749.2768000000005"/>
  </r>
  <r>
    <x v="7"/>
    <x v="2"/>
    <x v="5"/>
    <x v="8"/>
    <x v="1"/>
    <x v="1"/>
    <n v="278.46826362267183"/>
  </r>
  <r>
    <x v="7"/>
    <x v="2"/>
    <x v="5"/>
    <x v="8"/>
    <x v="2"/>
    <x v="1"/>
    <n v="292.14867075082964"/>
  </r>
  <r>
    <x v="7"/>
    <x v="2"/>
    <x v="5"/>
    <x v="8"/>
    <x v="3"/>
    <x v="1"/>
    <n v="22.130434284378261"/>
  </r>
  <r>
    <x v="7"/>
    <x v="2"/>
    <x v="5"/>
    <x v="8"/>
    <x v="4"/>
    <x v="1"/>
    <n v="26.913150000000002"/>
  </r>
  <r>
    <x v="7"/>
    <x v="2"/>
    <x v="5"/>
    <x v="8"/>
    <x v="5"/>
    <x v="1"/>
    <n v="0.28000000000000003"/>
  </r>
  <r>
    <x v="7"/>
    <x v="2"/>
    <x v="6"/>
    <x v="0"/>
    <x v="0"/>
    <x v="1"/>
    <n v="730.44685999999979"/>
  </r>
  <r>
    <x v="7"/>
    <x v="2"/>
    <x v="6"/>
    <x v="0"/>
    <x v="0"/>
    <x v="0"/>
    <n v="80.050000000000011"/>
  </r>
  <r>
    <x v="7"/>
    <x v="2"/>
    <x v="6"/>
    <x v="0"/>
    <x v="1"/>
    <x v="1"/>
    <n v="1297.5483211695746"/>
  </r>
  <r>
    <x v="7"/>
    <x v="2"/>
    <x v="6"/>
    <x v="0"/>
    <x v="2"/>
    <x v="1"/>
    <n v="1198.4318578735999"/>
  </r>
  <r>
    <x v="7"/>
    <x v="2"/>
    <x v="6"/>
    <x v="0"/>
    <x v="3"/>
    <x v="1"/>
    <n v="14.838999999999999"/>
  </r>
  <r>
    <x v="7"/>
    <x v="2"/>
    <x v="6"/>
    <x v="0"/>
    <x v="4"/>
    <x v="1"/>
    <n v="15.804819999999999"/>
  </r>
  <r>
    <x v="7"/>
    <x v="2"/>
    <x v="6"/>
    <x v="1"/>
    <x v="0"/>
    <x v="1"/>
    <n v="7"/>
  </r>
  <r>
    <x v="7"/>
    <x v="2"/>
    <x v="6"/>
    <x v="1"/>
    <x v="0"/>
    <x v="0"/>
    <n v="11652.369999999999"/>
  </r>
  <r>
    <x v="7"/>
    <x v="2"/>
    <x v="6"/>
    <x v="1"/>
    <x v="1"/>
    <x v="1"/>
    <n v="884.88889472486676"/>
  </r>
  <r>
    <x v="7"/>
    <x v="2"/>
    <x v="6"/>
    <x v="1"/>
    <x v="2"/>
    <x v="1"/>
    <n v="636.546153"/>
  </r>
  <r>
    <x v="7"/>
    <x v="2"/>
    <x v="6"/>
    <x v="1"/>
    <x v="3"/>
    <x v="1"/>
    <n v="15.58095"/>
  </r>
  <r>
    <x v="7"/>
    <x v="2"/>
    <x v="6"/>
    <x v="1"/>
    <x v="4"/>
    <x v="1"/>
    <n v="9.68"/>
  </r>
  <r>
    <x v="7"/>
    <x v="2"/>
    <x v="6"/>
    <x v="1"/>
    <x v="5"/>
    <x v="1"/>
    <n v="171.4"/>
  </r>
  <r>
    <x v="7"/>
    <x v="2"/>
    <x v="6"/>
    <x v="2"/>
    <x v="0"/>
    <x v="1"/>
    <n v="37.034999999999997"/>
  </r>
  <r>
    <x v="7"/>
    <x v="2"/>
    <x v="6"/>
    <x v="2"/>
    <x v="0"/>
    <x v="0"/>
    <n v="7949.09"/>
  </r>
  <r>
    <x v="7"/>
    <x v="2"/>
    <x v="6"/>
    <x v="2"/>
    <x v="1"/>
    <x v="1"/>
    <n v="106.74158610219757"/>
  </r>
  <r>
    <x v="7"/>
    <x v="2"/>
    <x v="6"/>
    <x v="2"/>
    <x v="2"/>
    <x v="1"/>
    <n v="1208.7792837500001"/>
  </r>
  <r>
    <x v="7"/>
    <x v="2"/>
    <x v="6"/>
    <x v="2"/>
    <x v="3"/>
    <x v="1"/>
    <n v="48.243797499999999"/>
  </r>
  <r>
    <x v="7"/>
    <x v="2"/>
    <x v="6"/>
    <x v="2"/>
    <x v="4"/>
    <x v="1"/>
    <n v="0.51260000000000006"/>
  </r>
  <r>
    <x v="7"/>
    <x v="2"/>
    <x v="6"/>
    <x v="3"/>
    <x v="0"/>
    <x v="1"/>
    <n v="39.56"/>
  </r>
  <r>
    <x v="7"/>
    <x v="2"/>
    <x v="6"/>
    <x v="3"/>
    <x v="0"/>
    <x v="0"/>
    <n v="34978.89"/>
  </r>
  <r>
    <x v="7"/>
    <x v="2"/>
    <x v="6"/>
    <x v="3"/>
    <x v="1"/>
    <x v="1"/>
    <n v="1371.80748221"/>
  </r>
  <r>
    <x v="7"/>
    <x v="2"/>
    <x v="6"/>
    <x v="3"/>
    <x v="2"/>
    <x v="1"/>
    <n v="740.75700000000006"/>
  </r>
  <r>
    <x v="7"/>
    <x v="2"/>
    <x v="6"/>
    <x v="3"/>
    <x v="3"/>
    <x v="1"/>
    <n v="35.687000000000005"/>
  </r>
  <r>
    <x v="7"/>
    <x v="2"/>
    <x v="6"/>
    <x v="3"/>
    <x v="5"/>
    <x v="1"/>
    <n v="3.2275999999999998"/>
  </r>
  <r>
    <x v="7"/>
    <x v="2"/>
    <x v="6"/>
    <x v="4"/>
    <x v="0"/>
    <x v="1"/>
    <n v="629.6828999999999"/>
  </r>
  <r>
    <x v="7"/>
    <x v="2"/>
    <x v="6"/>
    <x v="4"/>
    <x v="0"/>
    <x v="0"/>
    <n v="9486.7099999999991"/>
  </r>
  <r>
    <x v="7"/>
    <x v="2"/>
    <x v="6"/>
    <x v="4"/>
    <x v="1"/>
    <x v="1"/>
    <n v="723.49313548997361"/>
  </r>
  <r>
    <x v="7"/>
    <x v="2"/>
    <x v="6"/>
    <x v="4"/>
    <x v="2"/>
    <x v="1"/>
    <n v="1564.9293389441282"/>
  </r>
  <r>
    <x v="7"/>
    <x v="2"/>
    <x v="6"/>
    <x v="4"/>
    <x v="3"/>
    <x v="1"/>
    <n v="12.986443227856341"/>
  </r>
  <r>
    <x v="7"/>
    <x v="2"/>
    <x v="6"/>
    <x v="5"/>
    <x v="0"/>
    <x v="1"/>
    <n v="3304.03"/>
  </r>
  <r>
    <x v="7"/>
    <x v="2"/>
    <x v="6"/>
    <x v="5"/>
    <x v="1"/>
    <x v="1"/>
    <n v="336.48747419957681"/>
  </r>
  <r>
    <x v="7"/>
    <x v="2"/>
    <x v="6"/>
    <x v="5"/>
    <x v="2"/>
    <x v="1"/>
    <n v="1321.8890623221839"/>
  </r>
  <r>
    <x v="7"/>
    <x v="2"/>
    <x v="6"/>
    <x v="5"/>
    <x v="3"/>
    <x v="1"/>
    <n v="24.247774370464779"/>
  </r>
  <r>
    <x v="7"/>
    <x v="2"/>
    <x v="6"/>
    <x v="5"/>
    <x v="4"/>
    <x v="1"/>
    <n v="40.332000000000001"/>
  </r>
  <r>
    <x v="7"/>
    <x v="2"/>
    <x v="6"/>
    <x v="5"/>
    <x v="5"/>
    <x v="1"/>
    <n v="7.31"/>
  </r>
  <r>
    <x v="7"/>
    <x v="2"/>
    <x v="6"/>
    <x v="6"/>
    <x v="0"/>
    <x v="1"/>
    <n v="3413.1775000000002"/>
  </r>
  <r>
    <x v="7"/>
    <x v="2"/>
    <x v="6"/>
    <x v="6"/>
    <x v="1"/>
    <x v="1"/>
    <n v="565.27384876067185"/>
  </r>
  <r>
    <x v="7"/>
    <x v="2"/>
    <x v="6"/>
    <x v="6"/>
    <x v="2"/>
    <x v="1"/>
    <n v="890.49372397778518"/>
  </r>
  <r>
    <x v="7"/>
    <x v="2"/>
    <x v="6"/>
    <x v="6"/>
    <x v="3"/>
    <x v="1"/>
    <n v="322.91207276250111"/>
  </r>
  <r>
    <x v="7"/>
    <x v="2"/>
    <x v="6"/>
    <x v="6"/>
    <x v="4"/>
    <x v="1"/>
    <n v="3.8929999999999998"/>
  </r>
  <r>
    <x v="7"/>
    <x v="2"/>
    <x v="6"/>
    <x v="6"/>
    <x v="5"/>
    <x v="1"/>
    <n v="12.196000000000002"/>
  </r>
  <r>
    <x v="7"/>
    <x v="2"/>
    <x v="6"/>
    <x v="7"/>
    <x v="0"/>
    <x v="1"/>
    <n v="2430.3052416971232"/>
  </r>
  <r>
    <x v="7"/>
    <x v="2"/>
    <x v="6"/>
    <x v="7"/>
    <x v="1"/>
    <x v="1"/>
    <n v="101.39717768111296"/>
  </r>
  <r>
    <x v="7"/>
    <x v="2"/>
    <x v="6"/>
    <x v="7"/>
    <x v="2"/>
    <x v="1"/>
    <n v="213.76172268168756"/>
  </r>
  <r>
    <x v="7"/>
    <x v="2"/>
    <x v="6"/>
    <x v="7"/>
    <x v="3"/>
    <x v="1"/>
    <n v="15.490050219993451"/>
  </r>
  <r>
    <x v="7"/>
    <x v="2"/>
    <x v="6"/>
    <x v="7"/>
    <x v="4"/>
    <x v="1"/>
    <n v="36.06709403362008"/>
  </r>
  <r>
    <x v="7"/>
    <x v="2"/>
    <x v="6"/>
    <x v="7"/>
    <x v="5"/>
    <x v="1"/>
    <n v="46.721537009063447"/>
  </r>
  <r>
    <x v="7"/>
    <x v="2"/>
    <x v="6"/>
    <x v="8"/>
    <x v="0"/>
    <x v="1"/>
    <n v="3561.4352599999997"/>
  </r>
  <r>
    <x v="7"/>
    <x v="2"/>
    <x v="6"/>
    <x v="8"/>
    <x v="1"/>
    <x v="1"/>
    <n v="263.08800000000002"/>
  </r>
  <r>
    <x v="7"/>
    <x v="2"/>
    <x v="6"/>
    <x v="8"/>
    <x v="2"/>
    <x v="1"/>
    <n v="442.7384047137985"/>
  </r>
  <r>
    <x v="7"/>
    <x v="2"/>
    <x v="6"/>
    <x v="8"/>
    <x v="3"/>
    <x v="1"/>
    <n v="59.098313091966837"/>
  </r>
  <r>
    <x v="7"/>
    <x v="2"/>
    <x v="6"/>
    <x v="8"/>
    <x v="4"/>
    <x v="1"/>
    <n v="18.413"/>
  </r>
  <r>
    <x v="7"/>
    <x v="2"/>
    <x v="6"/>
    <x v="8"/>
    <x v="5"/>
    <x v="1"/>
    <n v="1.8834715978749492"/>
  </r>
  <r>
    <x v="7"/>
    <x v="2"/>
    <x v="7"/>
    <x v="0"/>
    <x v="0"/>
    <x v="1"/>
    <n v="796.96949999999993"/>
  </r>
  <r>
    <x v="7"/>
    <x v="2"/>
    <x v="7"/>
    <x v="0"/>
    <x v="0"/>
    <x v="0"/>
    <n v="238.14"/>
  </r>
  <r>
    <x v="7"/>
    <x v="2"/>
    <x v="7"/>
    <x v="0"/>
    <x v="1"/>
    <x v="1"/>
    <n v="605.03233427618773"/>
  </r>
  <r>
    <x v="7"/>
    <x v="2"/>
    <x v="7"/>
    <x v="0"/>
    <x v="2"/>
    <x v="1"/>
    <n v="818.29525655743998"/>
  </r>
  <r>
    <x v="7"/>
    <x v="2"/>
    <x v="7"/>
    <x v="0"/>
    <x v="3"/>
    <x v="1"/>
    <n v="17.670000000000002"/>
  </r>
  <r>
    <x v="7"/>
    <x v="2"/>
    <x v="7"/>
    <x v="0"/>
    <x v="4"/>
    <x v="1"/>
    <n v="123.97750000000002"/>
  </r>
  <r>
    <x v="7"/>
    <x v="2"/>
    <x v="7"/>
    <x v="0"/>
    <x v="5"/>
    <x v="1"/>
    <n v="6.45"/>
  </r>
  <r>
    <x v="7"/>
    <x v="2"/>
    <x v="7"/>
    <x v="1"/>
    <x v="0"/>
    <x v="1"/>
    <n v="7.4999999999999997E-2"/>
  </r>
  <r>
    <x v="7"/>
    <x v="2"/>
    <x v="7"/>
    <x v="1"/>
    <x v="1"/>
    <x v="1"/>
    <n v="930.22467577113946"/>
  </r>
  <r>
    <x v="7"/>
    <x v="2"/>
    <x v="7"/>
    <x v="1"/>
    <x v="2"/>
    <x v="1"/>
    <n v="727.38289120000013"/>
  </r>
  <r>
    <x v="7"/>
    <x v="2"/>
    <x v="7"/>
    <x v="1"/>
    <x v="3"/>
    <x v="1"/>
    <n v="249.4547"/>
  </r>
  <r>
    <x v="7"/>
    <x v="2"/>
    <x v="7"/>
    <x v="1"/>
    <x v="4"/>
    <x v="1"/>
    <n v="21.876000000000001"/>
  </r>
  <r>
    <x v="7"/>
    <x v="2"/>
    <x v="7"/>
    <x v="1"/>
    <x v="5"/>
    <x v="1"/>
    <n v="6.9999999999999993E-2"/>
  </r>
  <r>
    <x v="7"/>
    <x v="2"/>
    <x v="7"/>
    <x v="2"/>
    <x v="1"/>
    <x v="1"/>
    <n v="698.7620259851185"/>
  </r>
  <r>
    <x v="7"/>
    <x v="2"/>
    <x v="7"/>
    <x v="2"/>
    <x v="2"/>
    <x v="1"/>
    <n v="1750.41248875"/>
  </r>
  <r>
    <x v="7"/>
    <x v="2"/>
    <x v="7"/>
    <x v="2"/>
    <x v="3"/>
    <x v="1"/>
    <n v="19.483775000000001"/>
  </r>
  <r>
    <x v="7"/>
    <x v="2"/>
    <x v="7"/>
    <x v="2"/>
    <x v="4"/>
    <x v="1"/>
    <n v="3.1000999999999999"/>
  </r>
  <r>
    <x v="7"/>
    <x v="2"/>
    <x v="7"/>
    <x v="2"/>
    <x v="5"/>
    <x v="1"/>
    <n v="0.64"/>
  </r>
  <r>
    <x v="7"/>
    <x v="2"/>
    <x v="7"/>
    <x v="3"/>
    <x v="0"/>
    <x v="1"/>
    <n v="212.78"/>
  </r>
  <r>
    <x v="7"/>
    <x v="2"/>
    <x v="7"/>
    <x v="3"/>
    <x v="1"/>
    <x v="1"/>
    <n v="422.37535083249998"/>
  </r>
  <r>
    <x v="7"/>
    <x v="2"/>
    <x v="7"/>
    <x v="3"/>
    <x v="2"/>
    <x v="1"/>
    <n v="2129.84368551125"/>
  </r>
  <r>
    <x v="7"/>
    <x v="2"/>
    <x v="7"/>
    <x v="3"/>
    <x v="3"/>
    <x v="1"/>
    <n v="21.448400000000003"/>
  </r>
  <r>
    <x v="7"/>
    <x v="2"/>
    <x v="7"/>
    <x v="3"/>
    <x v="5"/>
    <x v="1"/>
    <n v="0.22320000000000001"/>
  </r>
  <r>
    <x v="7"/>
    <x v="2"/>
    <x v="7"/>
    <x v="4"/>
    <x v="0"/>
    <x v="1"/>
    <n v="314.55887000000001"/>
  </r>
  <r>
    <x v="7"/>
    <x v="2"/>
    <x v="7"/>
    <x v="4"/>
    <x v="1"/>
    <x v="1"/>
    <n v="1384.1966526600697"/>
  </r>
  <r>
    <x v="7"/>
    <x v="2"/>
    <x v="7"/>
    <x v="4"/>
    <x v="2"/>
    <x v="1"/>
    <n v="555.9073160261122"/>
  </r>
  <r>
    <x v="7"/>
    <x v="2"/>
    <x v="7"/>
    <x v="4"/>
    <x v="3"/>
    <x v="1"/>
    <n v="25.607278904778479"/>
  </r>
  <r>
    <x v="7"/>
    <x v="2"/>
    <x v="7"/>
    <x v="5"/>
    <x v="0"/>
    <x v="1"/>
    <n v="4153.2685000000001"/>
  </r>
  <r>
    <x v="7"/>
    <x v="2"/>
    <x v="7"/>
    <x v="5"/>
    <x v="1"/>
    <x v="1"/>
    <n v="1702.1487270249834"/>
  </r>
  <r>
    <x v="7"/>
    <x v="2"/>
    <x v="7"/>
    <x v="5"/>
    <x v="2"/>
    <x v="1"/>
    <n v="1094.0887748585169"/>
  </r>
  <r>
    <x v="7"/>
    <x v="2"/>
    <x v="7"/>
    <x v="5"/>
    <x v="3"/>
    <x v="1"/>
    <n v="25.489553209203478"/>
  </r>
  <r>
    <x v="7"/>
    <x v="2"/>
    <x v="7"/>
    <x v="5"/>
    <x v="4"/>
    <x v="1"/>
    <n v="7.8460000000000001"/>
  </r>
  <r>
    <x v="7"/>
    <x v="2"/>
    <x v="7"/>
    <x v="5"/>
    <x v="5"/>
    <x v="1"/>
    <n v="10.087999999999999"/>
  </r>
  <r>
    <x v="7"/>
    <x v="2"/>
    <x v="7"/>
    <x v="6"/>
    <x v="0"/>
    <x v="1"/>
    <n v="4146.5107595245554"/>
  </r>
  <r>
    <x v="7"/>
    <x v="2"/>
    <x v="7"/>
    <x v="6"/>
    <x v="1"/>
    <x v="1"/>
    <n v="222.76391321139471"/>
  </r>
  <r>
    <x v="7"/>
    <x v="2"/>
    <x v="7"/>
    <x v="6"/>
    <x v="2"/>
    <x v="1"/>
    <n v="988.3337713319786"/>
  </r>
  <r>
    <x v="7"/>
    <x v="2"/>
    <x v="7"/>
    <x v="6"/>
    <x v="3"/>
    <x v="1"/>
    <n v="105.78230373063376"/>
  </r>
  <r>
    <x v="7"/>
    <x v="2"/>
    <x v="7"/>
    <x v="6"/>
    <x v="4"/>
    <x v="1"/>
    <n v="86.756"/>
  </r>
  <r>
    <x v="7"/>
    <x v="2"/>
    <x v="7"/>
    <x v="6"/>
    <x v="5"/>
    <x v="1"/>
    <n v="0.94765433070866156"/>
  </r>
  <r>
    <x v="7"/>
    <x v="2"/>
    <x v="7"/>
    <x v="7"/>
    <x v="0"/>
    <x v="1"/>
    <n v="2881.1266266759908"/>
  </r>
  <r>
    <x v="7"/>
    <x v="2"/>
    <x v="7"/>
    <x v="7"/>
    <x v="1"/>
    <x v="1"/>
    <n v="158.33909299458074"/>
  </r>
  <r>
    <x v="7"/>
    <x v="2"/>
    <x v="7"/>
    <x v="7"/>
    <x v="2"/>
    <x v="1"/>
    <n v="167.7632354262301"/>
  </r>
  <r>
    <x v="7"/>
    <x v="2"/>
    <x v="7"/>
    <x v="7"/>
    <x v="3"/>
    <x v="1"/>
    <n v="189.96075903240674"/>
  </r>
  <r>
    <x v="7"/>
    <x v="2"/>
    <x v="7"/>
    <x v="7"/>
    <x v="4"/>
    <x v="1"/>
    <n v="29.933750354352458"/>
  </r>
  <r>
    <x v="7"/>
    <x v="2"/>
    <x v="7"/>
    <x v="7"/>
    <x v="5"/>
    <x v="1"/>
    <n v="50.853949794889168"/>
  </r>
  <r>
    <x v="7"/>
    <x v="2"/>
    <x v="7"/>
    <x v="8"/>
    <x v="0"/>
    <x v="1"/>
    <n v="4590.7168199999987"/>
  </r>
  <r>
    <x v="7"/>
    <x v="2"/>
    <x v="7"/>
    <x v="8"/>
    <x v="1"/>
    <x v="1"/>
    <n v="446.27699999999999"/>
  </r>
  <r>
    <x v="7"/>
    <x v="2"/>
    <x v="7"/>
    <x v="8"/>
    <x v="2"/>
    <x v="1"/>
    <n v="311.03172105249746"/>
  </r>
  <r>
    <x v="7"/>
    <x v="2"/>
    <x v="7"/>
    <x v="8"/>
    <x v="3"/>
    <x v="1"/>
    <n v="6.1399909304841556"/>
  </r>
  <r>
    <x v="7"/>
    <x v="2"/>
    <x v="7"/>
    <x v="8"/>
    <x v="4"/>
    <x v="1"/>
    <n v="30.454999999999998"/>
  </r>
  <r>
    <x v="7"/>
    <x v="2"/>
    <x v="8"/>
    <x v="0"/>
    <x v="0"/>
    <x v="1"/>
    <n v="492.2647"/>
  </r>
  <r>
    <x v="7"/>
    <x v="2"/>
    <x v="8"/>
    <x v="0"/>
    <x v="1"/>
    <x v="1"/>
    <n v="1192.8045531434675"/>
  </r>
  <r>
    <x v="7"/>
    <x v="2"/>
    <x v="8"/>
    <x v="0"/>
    <x v="2"/>
    <x v="1"/>
    <n v="700.05597091519996"/>
  </r>
  <r>
    <x v="7"/>
    <x v="2"/>
    <x v="8"/>
    <x v="0"/>
    <x v="3"/>
    <x v="1"/>
    <n v="15.105"/>
  </r>
  <r>
    <x v="7"/>
    <x v="2"/>
    <x v="8"/>
    <x v="0"/>
    <x v="4"/>
    <x v="1"/>
    <n v="38.08"/>
  </r>
  <r>
    <x v="7"/>
    <x v="2"/>
    <x v="8"/>
    <x v="0"/>
    <x v="5"/>
    <x v="1"/>
    <n v="296.88123263999995"/>
  </r>
  <r>
    <x v="7"/>
    <x v="2"/>
    <x v="8"/>
    <x v="1"/>
    <x v="1"/>
    <x v="1"/>
    <n v="1288.1318319512791"/>
  </r>
  <r>
    <x v="7"/>
    <x v="2"/>
    <x v="8"/>
    <x v="1"/>
    <x v="2"/>
    <x v="1"/>
    <n v="1443.2203210000002"/>
  </r>
  <r>
    <x v="7"/>
    <x v="2"/>
    <x v="8"/>
    <x v="1"/>
    <x v="3"/>
    <x v="1"/>
    <n v="275.63595000000004"/>
  </r>
  <r>
    <x v="7"/>
    <x v="2"/>
    <x v="8"/>
    <x v="1"/>
    <x v="4"/>
    <x v="1"/>
    <n v="45.71"/>
  </r>
  <r>
    <x v="7"/>
    <x v="2"/>
    <x v="8"/>
    <x v="1"/>
    <x v="5"/>
    <x v="1"/>
    <n v="2.5199999999999997E-2"/>
  </r>
  <r>
    <x v="7"/>
    <x v="2"/>
    <x v="8"/>
    <x v="2"/>
    <x v="0"/>
    <x v="1"/>
    <n v="125.57"/>
  </r>
  <r>
    <x v="7"/>
    <x v="2"/>
    <x v="8"/>
    <x v="2"/>
    <x v="0"/>
    <x v="0"/>
    <n v="23.84"/>
  </r>
  <r>
    <x v="7"/>
    <x v="2"/>
    <x v="8"/>
    <x v="2"/>
    <x v="1"/>
    <x v="1"/>
    <n v="983.17495033514911"/>
  </r>
  <r>
    <x v="7"/>
    <x v="2"/>
    <x v="8"/>
    <x v="2"/>
    <x v="2"/>
    <x v="1"/>
    <n v="1495.7882962500003"/>
  </r>
  <r>
    <x v="7"/>
    <x v="2"/>
    <x v="8"/>
    <x v="2"/>
    <x v="3"/>
    <x v="1"/>
    <n v="36.649852500000009"/>
  </r>
  <r>
    <x v="7"/>
    <x v="2"/>
    <x v="8"/>
    <x v="2"/>
    <x v="5"/>
    <x v="1"/>
    <n v="1937.8645999999999"/>
  </r>
  <r>
    <x v="7"/>
    <x v="2"/>
    <x v="8"/>
    <x v="3"/>
    <x v="0"/>
    <x v="1"/>
    <n v="46.56"/>
  </r>
  <r>
    <x v="7"/>
    <x v="2"/>
    <x v="8"/>
    <x v="3"/>
    <x v="1"/>
    <x v="1"/>
    <n v="3078.9401361999994"/>
  </r>
  <r>
    <x v="7"/>
    <x v="2"/>
    <x v="8"/>
    <x v="3"/>
    <x v="2"/>
    <x v="1"/>
    <n v="1700.1447431062502"/>
  </r>
  <r>
    <x v="7"/>
    <x v="2"/>
    <x v="8"/>
    <x v="3"/>
    <x v="3"/>
    <x v="1"/>
    <n v="208.65960000000001"/>
  </r>
  <r>
    <x v="7"/>
    <x v="2"/>
    <x v="8"/>
    <x v="3"/>
    <x v="5"/>
    <x v="1"/>
    <n v="1"/>
  </r>
  <r>
    <x v="7"/>
    <x v="2"/>
    <x v="8"/>
    <x v="4"/>
    <x v="0"/>
    <x v="1"/>
    <n v="1553.5509999999999"/>
  </r>
  <r>
    <x v="7"/>
    <x v="2"/>
    <x v="8"/>
    <x v="4"/>
    <x v="1"/>
    <x v="1"/>
    <n v="265.18958923200734"/>
  </r>
  <r>
    <x v="7"/>
    <x v="2"/>
    <x v="8"/>
    <x v="4"/>
    <x v="2"/>
    <x v="1"/>
    <n v="211.33927544320625"/>
  </r>
  <r>
    <x v="7"/>
    <x v="2"/>
    <x v="8"/>
    <x v="4"/>
    <x v="3"/>
    <x v="1"/>
    <n v="30.148670639211304"/>
  </r>
  <r>
    <x v="7"/>
    <x v="2"/>
    <x v="8"/>
    <x v="5"/>
    <x v="0"/>
    <x v="1"/>
    <n v="5293.8739999999998"/>
  </r>
  <r>
    <x v="7"/>
    <x v="2"/>
    <x v="8"/>
    <x v="5"/>
    <x v="1"/>
    <x v="1"/>
    <n v="756.38145016259875"/>
  </r>
  <r>
    <x v="7"/>
    <x v="2"/>
    <x v="8"/>
    <x v="5"/>
    <x v="2"/>
    <x v="1"/>
    <n v="1298.4549152093223"/>
  </r>
  <r>
    <x v="7"/>
    <x v="2"/>
    <x v="8"/>
    <x v="5"/>
    <x v="3"/>
    <x v="1"/>
    <n v="39.923858558433409"/>
  </r>
  <r>
    <x v="7"/>
    <x v="2"/>
    <x v="8"/>
    <x v="5"/>
    <x v="4"/>
    <x v="1"/>
    <n v="0.16"/>
  </r>
  <r>
    <x v="7"/>
    <x v="2"/>
    <x v="8"/>
    <x v="5"/>
    <x v="5"/>
    <x v="1"/>
    <n v="18.830000000000002"/>
  </r>
  <r>
    <x v="7"/>
    <x v="2"/>
    <x v="8"/>
    <x v="6"/>
    <x v="0"/>
    <x v="1"/>
    <n v="2523.8171791521945"/>
  </r>
  <r>
    <x v="7"/>
    <x v="2"/>
    <x v="8"/>
    <x v="6"/>
    <x v="1"/>
    <x v="1"/>
    <n v="105.81654806645716"/>
  </r>
  <r>
    <x v="7"/>
    <x v="2"/>
    <x v="8"/>
    <x v="6"/>
    <x v="2"/>
    <x v="1"/>
    <n v="688.15731646517577"/>
  </r>
  <r>
    <x v="7"/>
    <x v="2"/>
    <x v="8"/>
    <x v="6"/>
    <x v="3"/>
    <x v="1"/>
    <n v="361.77878198432688"/>
  </r>
  <r>
    <x v="7"/>
    <x v="2"/>
    <x v="8"/>
    <x v="6"/>
    <x v="4"/>
    <x v="1"/>
    <n v="1.5882629014350487"/>
  </r>
  <r>
    <x v="7"/>
    <x v="2"/>
    <x v="8"/>
    <x v="6"/>
    <x v="5"/>
    <x v="1"/>
    <n v="0.12816101694915255"/>
  </r>
  <r>
    <x v="7"/>
    <x v="2"/>
    <x v="8"/>
    <x v="7"/>
    <x v="0"/>
    <x v="1"/>
    <n v="1865.9625706856573"/>
  </r>
  <r>
    <x v="7"/>
    <x v="2"/>
    <x v="8"/>
    <x v="7"/>
    <x v="1"/>
    <x v="1"/>
    <n v="205.44427676969661"/>
  </r>
  <r>
    <x v="7"/>
    <x v="2"/>
    <x v="8"/>
    <x v="7"/>
    <x v="2"/>
    <x v="1"/>
    <n v="346.44324392790747"/>
  </r>
  <r>
    <x v="7"/>
    <x v="2"/>
    <x v="8"/>
    <x v="7"/>
    <x v="3"/>
    <x v="1"/>
    <n v="100.22147597302529"/>
  </r>
  <r>
    <x v="7"/>
    <x v="2"/>
    <x v="8"/>
    <x v="7"/>
    <x v="4"/>
    <x v="1"/>
    <n v="29.819577985952172"/>
  </r>
  <r>
    <x v="7"/>
    <x v="2"/>
    <x v="8"/>
    <x v="7"/>
    <x v="5"/>
    <x v="1"/>
    <n v="232.5261252"/>
  </r>
  <r>
    <x v="7"/>
    <x v="2"/>
    <x v="8"/>
    <x v="8"/>
    <x v="0"/>
    <x v="1"/>
    <n v="1814.3516"/>
  </r>
  <r>
    <x v="7"/>
    <x v="2"/>
    <x v="8"/>
    <x v="8"/>
    <x v="1"/>
    <x v="1"/>
    <n v="228.09600000000003"/>
  </r>
  <r>
    <x v="7"/>
    <x v="2"/>
    <x v="8"/>
    <x v="8"/>
    <x v="2"/>
    <x v="1"/>
    <n v="589.77229765755135"/>
  </r>
  <r>
    <x v="7"/>
    <x v="2"/>
    <x v="8"/>
    <x v="8"/>
    <x v="3"/>
    <x v="1"/>
    <n v="7.5996605009552383"/>
  </r>
  <r>
    <x v="7"/>
    <x v="2"/>
    <x v="8"/>
    <x v="8"/>
    <x v="4"/>
    <x v="1"/>
    <n v="1.7250000000000001"/>
  </r>
  <r>
    <x v="7"/>
    <x v="2"/>
    <x v="8"/>
    <x v="8"/>
    <x v="5"/>
    <x v="1"/>
    <n v="3.2421000000000002"/>
  </r>
  <r>
    <x v="7"/>
    <x v="2"/>
    <x v="9"/>
    <x v="0"/>
    <x v="0"/>
    <x v="1"/>
    <n v="682.91370800000004"/>
  </r>
  <r>
    <x v="7"/>
    <x v="2"/>
    <x v="9"/>
    <x v="0"/>
    <x v="0"/>
    <x v="0"/>
    <n v="124.31"/>
  </r>
  <r>
    <x v="7"/>
    <x v="2"/>
    <x v="9"/>
    <x v="0"/>
    <x v="1"/>
    <x v="1"/>
    <n v="263.21725237573679"/>
  </r>
  <r>
    <x v="7"/>
    <x v="2"/>
    <x v="9"/>
    <x v="0"/>
    <x v="2"/>
    <x v="1"/>
    <n v="773.64703240000006"/>
  </r>
  <r>
    <x v="7"/>
    <x v="2"/>
    <x v="9"/>
    <x v="0"/>
    <x v="3"/>
    <x v="1"/>
    <n v="16.084499999999998"/>
  </r>
  <r>
    <x v="7"/>
    <x v="2"/>
    <x v="9"/>
    <x v="0"/>
    <x v="5"/>
    <x v="1"/>
    <n v="677.14626470640019"/>
  </r>
  <r>
    <x v="7"/>
    <x v="2"/>
    <x v="9"/>
    <x v="1"/>
    <x v="0"/>
    <x v="1"/>
    <n v="0.6"/>
  </r>
  <r>
    <x v="7"/>
    <x v="2"/>
    <x v="9"/>
    <x v="1"/>
    <x v="1"/>
    <x v="1"/>
    <n v="975.81966261555351"/>
  </r>
  <r>
    <x v="7"/>
    <x v="2"/>
    <x v="9"/>
    <x v="1"/>
    <x v="2"/>
    <x v="1"/>
    <n v="1669.2947000000001"/>
  </r>
  <r>
    <x v="7"/>
    <x v="2"/>
    <x v="9"/>
    <x v="1"/>
    <x v="3"/>
    <x v="1"/>
    <n v="98.763274999999993"/>
  </r>
  <r>
    <x v="7"/>
    <x v="2"/>
    <x v="9"/>
    <x v="1"/>
    <x v="4"/>
    <x v="1"/>
    <n v="14.059999999999999"/>
  </r>
  <r>
    <x v="7"/>
    <x v="2"/>
    <x v="9"/>
    <x v="1"/>
    <x v="5"/>
    <x v="1"/>
    <n v="3441.1017750000001"/>
  </r>
  <r>
    <x v="7"/>
    <x v="2"/>
    <x v="9"/>
    <x v="2"/>
    <x v="0"/>
    <x v="1"/>
    <n v="247.88"/>
  </r>
  <r>
    <x v="7"/>
    <x v="2"/>
    <x v="9"/>
    <x v="2"/>
    <x v="1"/>
    <x v="1"/>
    <n v="297.62510600000002"/>
  </r>
  <r>
    <x v="7"/>
    <x v="2"/>
    <x v="9"/>
    <x v="2"/>
    <x v="2"/>
    <x v="1"/>
    <n v="2215.670302"/>
  </r>
  <r>
    <x v="7"/>
    <x v="2"/>
    <x v="9"/>
    <x v="2"/>
    <x v="3"/>
    <x v="1"/>
    <n v="17.343666874999997"/>
  </r>
  <r>
    <x v="7"/>
    <x v="2"/>
    <x v="9"/>
    <x v="2"/>
    <x v="4"/>
    <x v="1"/>
    <n v="3.1900000000000005E-2"/>
  </r>
  <r>
    <x v="7"/>
    <x v="2"/>
    <x v="9"/>
    <x v="2"/>
    <x v="5"/>
    <x v="1"/>
    <n v="3817.18836375"/>
  </r>
  <r>
    <x v="7"/>
    <x v="2"/>
    <x v="9"/>
    <x v="3"/>
    <x v="0"/>
    <x v="1"/>
    <n v="0.115"/>
  </r>
  <r>
    <x v="7"/>
    <x v="2"/>
    <x v="9"/>
    <x v="3"/>
    <x v="1"/>
    <x v="1"/>
    <n v="258.10527793000006"/>
  </r>
  <r>
    <x v="7"/>
    <x v="2"/>
    <x v="9"/>
    <x v="3"/>
    <x v="2"/>
    <x v="1"/>
    <n v="674.91190831000006"/>
  </r>
  <r>
    <x v="7"/>
    <x v="2"/>
    <x v="9"/>
    <x v="3"/>
    <x v="3"/>
    <x v="1"/>
    <n v="210.97506000000004"/>
  </r>
  <r>
    <x v="7"/>
    <x v="2"/>
    <x v="9"/>
    <x v="3"/>
    <x v="5"/>
    <x v="1"/>
    <n v="1501.6142550000004"/>
  </r>
  <r>
    <x v="7"/>
    <x v="2"/>
    <x v="9"/>
    <x v="4"/>
    <x v="0"/>
    <x v="1"/>
    <n v="947.928"/>
  </r>
  <r>
    <x v="7"/>
    <x v="2"/>
    <x v="9"/>
    <x v="4"/>
    <x v="1"/>
    <x v="1"/>
    <n v="608.56941989109771"/>
  </r>
  <r>
    <x v="7"/>
    <x v="2"/>
    <x v="9"/>
    <x v="4"/>
    <x v="2"/>
    <x v="1"/>
    <n v="360.62551419722189"/>
  </r>
  <r>
    <x v="7"/>
    <x v="2"/>
    <x v="9"/>
    <x v="4"/>
    <x v="3"/>
    <x v="1"/>
    <n v="93.414367718514313"/>
  </r>
  <r>
    <x v="7"/>
    <x v="2"/>
    <x v="9"/>
    <x v="4"/>
    <x v="5"/>
    <x v="1"/>
    <n v="2270.0258916070179"/>
  </r>
  <r>
    <x v="7"/>
    <x v="2"/>
    <x v="9"/>
    <x v="5"/>
    <x v="0"/>
    <x v="1"/>
    <n v="5363.5515000000005"/>
  </r>
  <r>
    <x v="7"/>
    <x v="2"/>
    <x v="9"/>
    <x v="5"/>
    <x v="1"/>
    <x v="1"/>
    <n v="149.62841969642244"/>
  </r>
  <r>
    <x v="7"/>
    <x v="2"/>
    <x v="9"/>
    <x v="5"/>
    <x v="2"/>
    <x v="1"/>
    <n v="588.94526954567209"/>
  </r>
  <r>
    <x v="7"/>
    <x v="2"/>
    <x v="9"/>
    <x v="5"/>
    <x v="3"/>
    <x v="1"/>
    <n v="29.041159402237778"/>
  </r>
  <r>
    <x v="7"/>
    <x v="2"/>
    <x v="9"/>
    <x v="5"/>
    <x v="4"/>
    <x v="1"/>
    <n v="4.4660000000000002"/>
  </r>
  <r>
    <x v="7"/>
    <x v="2"/>
    <x v="9"/>
    <x v="5"/>
    <x v="5"/>
    <x v="1"/>
    <n v="4527.0329982845687"/>
  </r>
  <r>
    <x v="7"/>
    <x v="2"/>
    <x v="9"/>
    <x v="6"/>
    <x v="0"/>
    <x v="1"/>
    <n v="1423.2369267938386"/>
  </r>
  <r>
    <x v="7"/>
    <x v="2"/>
    <x v="9"/>
    <x v="6"/>
    <x v="1"/>
    <x v="1"/>
    <n v="595.69881549395234"/>
  </r>
  <r>
    <x v="7"/>
    <x v="2"/>
    <x v="9"/>
    <x v="6"/>
    <x v="2"/>
    <x v="1"/>
    <n v="839.10856827482974"/>
  </r>
  <r>
    <x v="7"/>
    <x v="2"/>
    <x v="9"/>
    <x v="6"/>
    <x v="3"/>
    <x v="1"/>
    <n v="108.6316532118618"/>
  </r>
  <r>
    <x v="7"/>
    <x v="2"/>
    <x v="9"/>
    <x v="6"/>
    <x v="4"/>
    <x v="1"/>
    <n v="5.6000000000000001E-2"/>
  </r>
  <r>
    <x v="7"/>
    <x v="2"/>
    <x v="9"/>
    <x v="6"/>
    <x v="5"/>
    <x v="1"/>
    <n v="1504.8707447478928"/>
  </r>
  <r>
    <x v="7"/>
    <x v="2"/>
    <x v="9"/>
    <x v="7"/>
    <x v="0"/>
    <x v="1"/>
    <n v="3840.8970126004629"/>
  </r>
  <r>
    <x v="7"/>
    <x v="2"/>
    <x v="9"/>
    <x v="7"/>
    <x v="1"/>
    <x v="1"/>
    <n v="78.128859990854053"/>
  </r>
  <r>
    <x v="7"/>
    <x v="2"/>
    <x v="9"/>
    <x v="7"/>
    <x v="2"/>
    <x v="1"/>
    <n v="466.65995351725513"/>
  </r>
  <r>
    <x v="7"/>
    <x v="2"/>
    <x v="9"/>
    <x v="7"/>
    <x v="3"/>
    <x v="1"/>
    <n v="52.303763967371907"/>
  </r>
  <r>
    <x v="7"/>
    <x v="2"/>
    <x v="9"/>
    <x v="7"/>
    <x v="4"/>
    <x v="1"/>
    <n v="5.0667072843500911"/>
  </r>
  <r>
    <x v="7"/>
    <x v="2"/>
    <x v="9"/>
    <x v="7"/>
    <x v="5"/>
    <x v="1"/>
    <n v="987.31088446916669"/>
  </r>
  <r>
    <x v="7"/>
    <x v="2"/>
    <x v="9"/>
    <x v="8"/>
    <x v="0"/>
    <x v="1"/>
    <n v="749.55060000000003"/>
  </r>
  <r>
    <x v="7"/>
    <x v="2"/>
    <x v="9"/>
    <x v="8"/>
    <x v="1"/>
    <x v="1"/>
    <n v="170.47570551826755"/>
  </r>
  <r>
    <x v="7"/>
    <x v="2"/>
    <x v="9"/>
    <x v="8"/>
    <x v="2"/>
    <x v="1"/>
    <n v="998.12971970185686"/>
  </r>
  <r>
    <x v="7"/>
    <x v="2"/>
    <x v="9"/>
    <x v="8"/>
    <x v="3"/>
    <x v="1"/>
    <n v="51.373764704307966"/>
  </r>
  <r>
    <x v="7"/>
    <x v="2"/>
    <x v="9"/>
    <x v="8"/>
    <x v="4"/>
    <x v="1"/>
    <n v="3.3780000000000001"/>
  </r>
  <r>
    <x v="7"/>
    <x v="2"/>
    <x v="9"/>
    <x v="8"/>
    <x v="5"/>
    <x v="1"/>
    <n v="4081.7039524953707"/>
  </r>
  <r>
    <x v="7"/>
    <x v="2"/>
    <x v="10"/>
    <x v="0"/>
    <x v="0"/>
    <x v="1"/>
    <n v="2501.7107000000001"/>
  </r>
  <r>
    <x v="7"/>
    <x v="2"/>
    <x v="10"/>
    <x v="0"/>
    <x v="0"/>
    <x v="0"/>
    <n v="10990.33"/>
  </r>
  <r>
    <x v="7"/>
    <x v="2"/>
    <x v="10"/>
    <x v="0"/>
    <x v="1"/>
    <x v="1"/>
    <n v="117.18064108474593"/>
  </r>
  <r>
    <x v="7"/>
    <x v="2"/>
    <x v="10"/>
    <x v="0"/>
    <x v="2"/>
    <x v="1"/>
    <n v="687.13359779999985"/>
  </r>
  <r>
    <x v="7"/>
    <x v="2"/>
    <x v="10"/>
    <x v="0"/>
    <x v="3"/>
    <x v="1"/>
    <n v="106.129159"/>
  </r>
  <r>
    <x v="7"/>
    <x v="2"/>
    <x v="10"/>
    <x v="0"/>
    <x v="4"/>
    <x v="1"/>
    <n v="10.029999999999999"/>
  </r>
  <r>
    <x v="7"/>
    <x v="2"/>
    <x v="10"/>
    <x v="0"/>
    <x v="5"/>
    <x v="1"/>
    <n v="1520.2589999999998"/>
  </r>
  <r>
    <x v="7"/>
    <x v="2"/>
    <x v="10"/>
    <x v="1"/>
    <x v="0"/>
    <x v="1"/>
    <n v="20"/>
  </r>
  <r>
    <x v="7"/>
    <x v="2"/>
    <x v="10"/>
    <x v="1"/>
    <x v="1"/>
    <x v="1"/>
    <n v="202.31165720624858"/>
  </r>
  <r>
    <x v="7"/>
    <x v="2"/>
    <x v="10"/>
    <x v="1"/>
    <x v="2"/>
    <x v="1"/>
    <n v="186.89852500000001"/>
  </r>
  <r>
    <x v="7"/>
    <x v="2"/>
    <x v="10"/>
    <x v="1"/>
    <x v="3"/>
    <x v="1"/>
    <n v="16.508624999999999"/>
  </r>
  <r>
    <x v="7"/>
    <x v="2"/>
    <x v="10"/>
    <x v="1"/>
    <x v="4"/>
    <x v="1"/>
    <n v="2.1999999999999999E-2"/>
  </r>
  <r>
    <x v="7"/>
    <x v="2"/>
    <x v="10"/>
    <x v="1"/>
    <x v="5"/>
    <x v="1"/>
    <n v="4519.6669499999998"/>
  </r>
  <r>
    <x v="7"/>
    <x v="2"/>
    <x v="10"/>
    <x v="2"/>
    <x v="0"/>
    <x v="1"/>
    <n v="152.90859999999998"/>
  </r>
  <r>
    <x v="7"/>
    <x v="2"/>
    <x v="10"/>
    <x v="2"/>
    <x v="0"/>
    <x v="0"/>
    <n v="616.98"/>
  </r>
  <r>
    <x v="7"/>
    <x v="2"/>
    <x v="10"/>
    <x v="2"/>
    <x v="1"/>
    <x v="1"/>
    <n v="1447.5213140000003"/>
  </r>
  <r>
    <x v="7"/>
    <x v="2"/>
    <x v="10"/>
    <x v="2"/>
    <x v="2"/>
    <x v="1"/>
    <n v="2068.8715012500002"/>
  </r>
  <r>
    <x v="7"/>
    <x v="2"/>
    <x v="10"/>
    <x v="2"/>
    <x v="3"/>
    <x v="1"/>
    <n v="18.19985625"/>
  </r>
  <r>
    <x v="7"/>
    <x v="2"/>
    <x v="10"/>
    <x v="2"/>
    <x v="4"/>
    <x v="1"/>
    <n v="0.92400000000000015"/>
  </r>
  <r>
    <x v="7"/>
    <x v="2"/>
    <x v="10"/>
    <x v="2"/>
    <x v="5"/>
    <x v="1"/>
    <n v="2054.9780074999999"/>
  </r>
  <r>
    <x v="7"/>
    <x v="2"/>
    <x v="10"/>
    <x v="3"/>
    <x v="0"/>
    <x v="1"/>
    <n v="5.4"/>
  </r>
  <r>
    <x v="7"/>
    <x v="2"/>
    <x v="10"/>
    <x v="3"/>
    <x v="0"/>
    <x v="0"/>
    <n v="12967.94"/>
  </r>
  <r>
    <x v="7"/>
    <x v="2"/>
    <x v="10"/>
    <x v="3"/>
    <x v="1"/>
    <x v="1"/>
    <n v="698.90752017"/>
  </r>
  <r>
    <x v="7"/>
    <x v="2"/>
    <x v="10"/>
    <x v="3"/>
    <x v="2"/>
    <x v="1"/>
    <n v="659.53755363125003"/>
  </r>
  <r>
    <x v="7"/>
    <x v="2"/>
    <x v="10"/>
    <x v="3"/>
    <x v="3"/>
    <x v="1"/>
    <n v="286.42007999999998"/>
  </r>
  <r>
    <x v="7"/>
    <x v="2"/>
    <x v="10"/>
    <x v="3"/>
    <x v="5"/>
    <x v="1"/>
    <n v="450.19327499999997"/>
  </r>
  <r>
    <x v="7"/>
    <x v="2"/>
    <x v="10"/>
    <x v="4"/>
    <x v="0"/>
    <x v="1"/>
    <n v="711.7269"/>
  </r>
  <r>
    <x v="7"/>
    <x v="2"/>
    <x v="10"/>
    <x v="4"/>
    <x v="0"/>
    <x v="0"/>
    <n v="90.76"/>
  </r>
  <r>
    <x v="7"/>
    <x v="2"/>
    <x v="10"/>
    <x v="4"/>
    <x v="1"/>
    <x v="1"/>
    <n v="342.48536389486452"/>
  </r>
  <r>
    <x v="7"/>
    <x v="2"/>
    <x v="10"/>
    <x v="4"/>
    <x v="2"/>
    <x v="1"/>
    <n v="246.9848444707907"/>
  </r>
  <r>
    <x v="7"/>
    <x v="2"/>
    <x v="10"/>
    <x v="4"/>
    <x v="3"/>
    <x v="1"/>
    <n v="113.07717158629924"/>
  </r>
  <r>
    <x v="7"/>
    <x v="2"/>
    <x v="10"/>
    <x v="4"/>
    <x v="5"/>
    <x v="1"/>
    <n v="3161.7490475064201"/>
  </r>
  <r>
    <x v="7"/>
    <x v="2"/>
    <x v="10"/>
    <x v="5"/>
    <x v="0"/>
    <x v="1"/>
    <n v="5738.4730000000009"/>
  </r>
  <r>
    <x v="7"/>
    <x v="2"/>
    <x v="10"/>
    <x v="5"/>
    <x v="0"/>
    <x v="0"/>
    <n v="11517.344999999999"/>
  </r>
  <r>
    <x v="7"/>
    <x v="2"/>
    <x v="10"/>
    <x v="5"/>
    <x v="1"/>
    <x v="1"/>
    <n v="102.94329444139414"/>
  </r>
  <r>
    <x v="7"/>
    <x v="2"/>
    <x v="10"/>
    <x v="5"/>
    <x v="2"/>
    <x v="1"/>
    <n v="669.07360492718203"/>
  </r>
  <r>
    <x v="7"/>
    <x v="2"/>
    <x v="10"/>
    <x v="5"/>
    <x v="3"/>
    <x v="1"/>
    <n v="27.943587365888391"/>
  </r>
  <r>
    <x v="7"/>
    <x v="2"/>
    <x v="10"/>
    <x v="5"/>
    <x v="4"/>
    <x v="1"/>
    <n v="2.4"/>
  </r>
  <r>
    <x v="7"/>
    <x v="2"/>
    <x v="10"/>
    <x v="5"/>
    <x v="5"/>
    <x v="1"/>
    <n v="1529.3932553977945"/>
  </r>
  <r>
    <x v="7"/>
    <x v="2"/>
    <x v="10"/>
    <x v="6"/>
    <x v="0"/>
    <x v="1"/>
    <n v="835.0386852421102"/>
  </r>
  <r>
    <x v="7"/>
    <x v="2"/>
    <x v="10"/>
    <x v="6"/>
    <x v="1"/>
    <x v="1"/>
    <n v="48.32324960615145"/>
  </r>
  <r>
    <x v="7"/>
    <x v="2"/>
    <x v="10"/>
    <x v="6"/>
    <x v="2"/>
    <x v="1"/>
    <n v="470.5975879194051"/>
  </r>
  <r>
    <x v="7"/>
    <x v="2"/>
    <x v="10"/>
    <x v="6"/>
    <x v="3"/>
    <x v="1"/>
    <n v="47.875586541206914"/>
  </r>
  <r>
    <x v="7"/>
    <x v="2"/>
    <x v="10"/>
    <x v="6"/>
    <x v="4"/>
    <x v="1"/>
    <n v="2.5329999999999999"/>
  </r>
  <r>
    <x v="7"/>
    <x v="2"/>
    <x v="10"/>
    <x v="6"/>
    <x v="5"/>
    <x v="1"/>
    <n v="2467.12631745415"/>
  </r>
  <r>
    <x v="7"/>
    <x v="2"/>
    <x v="10"/>
    <x v="7"/>
    <x v="0"/>
    <x v="1"/>
    <n v="1107.9288070279279"/>
  </r>
  <r>
    <x v="7"/>
    <x v="2"/>
    <x v="10"/>
    <x v="7"/>
    <x v="1"/>
    <x v="1"/>
    <n v="61.822222345629996"/>
  </r>
  <r>
    <x v="7"/>
    <x v="2"/>
    <x v="10"/>
    <x v="7"/>
    <x v="2"/>
    <x v="1"/>
    <n v="152.86006000224009"/>
  </r>
  <r>
    <x v="7"/>
    <x v="2"/>
    <x v="10"/>
    <x v="7"/>
    <x v="3"/>
    <x v="1"/>
    <n v="92.412169909807801"/>
  </r>
  <r>
    <x v="7"/>
    <x v="2"/>
    <x v="10"/>
    <x v="7"/>
    <x v="5"/>
    <x v="1"/>
    <n v="892.8222035306577"/>
  </r>
  <r>
    <x v="7"/>
    <x v="2"/>
    <x v="10"/>
    <x v="8"/>
    <x v="0"/>
    <x v="1"/>
    <n v="1143.0577000000001"/>
  </r>
  <r>
    <x v="7"/>
    <x v="2"/>
    <x v="10"/>
    <x v="8"/>
    <x v="1"/>
    <x v="1"/>
    <n v="225.8450345274137"/>
  </r>
  <r>
    <x v="7"/>
    <x v="2"/>
    <x v="10"/>
    <x v="8"/>
    <x v="2"/>
    <x v="1"/>
    <n v="327.38666968940214"/>
  </r>
  <r>
    <x v="7"/>
    <x v="2"/>
    <x v="10"/>
    <x v="8"/>
    <x v="3"/>
    <x v="1"/>
    <n v="11.437830770559845"/>
  </r>
  <r>
    <x v="7"/>
    <x v="2"/>
    <x v="10"/>
    <x v="8"/>
    <x v="4"/>
    <x v="1"/>
    <n v="11.394"/>
  </r>
  <r>
    <x v="7"/>
    <x v="2"/>
    <x v="10"/>
    <x v="8"/>
    <x v="5"/>
    <x v="1"/>
    <n v="3973.0874277394678"/>
  </r>
  <r>
    <x v="7"/>
    <x v="2"/>
    <x v="11"/>
    <x v="0"/>
    <x v="0"/>
    <x v="1"/>
    <n v="854.44260099999997"/>
  </r>
  <r>
    <x v="7"/>
    <x v="2"/>
    <x v="11"/>
    <x v="0"/>
    <x v="0"/>
    <x v="0"/>
    <n v="6133.64"/>
  </r>
  <r>
    <x v="7"/>
    <x v="2"/>
    <x v="11"/>
    <x v="0"/>
    <x v="1"/>
    <x v="1"/>
    <n v="34.511877837149477"/>
  </r>
  <r>
    <x v="7"/>
    <x v="2"/>
    <x v="11"/>
    <x v="0"/>
    <x v="2"/>
    <x v="1"/>
    <n v="1673.4648886000002"/>
  </r>
  <r>
    <x v="7"/>
    <x v="2"/>
    <x v="11"/>
    <x v="0"/>
    <x v="3"/>
    <x v="1"/>
    <n v="104.32283100000001"/>
  </r>
  <r>
    <x v="7"/>
    <x v="2"/>
    <x v="11"/>
    <x v="0"/>
    <x v="4"/>
    <x v="1"/>
    <n v="6.0500000000000007"/>
  </r>
  <r>
    <x v="7"/>
    <x v="2"/>
    <x v="11"/>
    <x v="0"/>
    <x v="5"/>
    <x v="1"/>
    <n v="3165.4760670331989"/>
  </r>
  <r>
    <x v="7"/>
    <x v="2"/>
    <x v="11"/>
    <x v="1"/>
    <x v="0"/>
    <x v="1"/>
    <n v="76.070000000000007"/>
  </r>
  <r>
    <x v="7"/>
    <x v="2"/>
    <x v="11"/>
    <x v="1"/>
    <x v="1"/>
    <x v="1"/>
    <n v="64.919449860419121"/>
  </r>
  <r>
    <x v="7"/>
    <x v="2"/>
    <x v="11"/>
    <x v="1"/>
    <x v="2"/>
    <x v="1"/>
    <n v="450.81010000000003"/>
  </r>
  <r>
    <x v="7"/>
    <x v="2"/>
    <x v="11"/>
    <x v="1"/>
    <x v="3"/>
    <x v="1"/>
    <n v="17.356499999999997"/>
  </r>
  <r>
    <x v="7"/>
    <x v="2"/>
    <x v="11"/>
    <x v="1"/>
    <x v="4"/>
    <x v="1"/>
    <n v="7.0000000000000007E-2"/>
  </r>
  <r>
    <x v="7"/>
    <x v="2"/>
    <x v="11"/>
    <x v="1"/>
    <x v="5"/>
    <x v="1"/>
    <n v="7219.5437999999995"/>
  </r>
  <r>
    <x v="7"/>
    <x v="2"/>
    <x v="11"/>
    <x v="2"/>
    <x v="0"/>
    <x v="1"/>
    <n v="68.475999999999999"/>
  </r>
  <r>
    <x v="7"/>
    <x v="2"/>
    <x v="11"/>
    <x v="2"/>
    <x v="0"/>
    <x v="0"/>
    <n v="16712.48"/>
  </r>
  <r>
    <x v="7"/>
    <x v="2"/>
    <x v="11"/>
    <x v="2"/>
    <x v="1"/>
    <x v="1"/>
    <n v="187.32480375000003"/>
  </r>
  <r>
    <x v="7"/>
    <x v="2"/>
    <x v="11"/>
    <x v="2"/>
    <x v="2"/>
    <x v="1"/>
    <n v="1351.7143552500002"/>
  </r>
  <r>
    <x v="7"/>
    <x v="2"/>
    <x v="11"/>
    <x v="2"/>
    <x v="3"/>
    <x v="1"/>
    <n v="28.214324999999995"/>
  </r>
  <r>
    <x v="7"/>
    <x v="2"/>
    <x v="11"/>
    <x v="2"/>
    <x v="5"/>
    <x v="1"/>
    <n v="2497.6438400000002"/>
  </r>
  <r>
    <x v="7"/>
    <x v="2"/>
    <x v="11"/>
    <x v="3"/>
    <x v="0"/>
    <x v="1"/>
    <n v="979.48"/>
  </r>
  <r>
    <x v="7"/>
    <x v="2"/>
    <x v="11"/>
    <x v="3"/>
    <x v="0"/>
    <x v="0"/>
    <n v="61249.8"/>
  </r>
  <r>
    <x v="7"/>
    <x v="2"/>
    <x v="11"/>
    <x v="3"/>
    <x v="1"/>
    <x v="1"/>
    <n v="189.75807839375"/>
  </r>
  <r>
    <x v="7"/>
    <x v="2"/>
    <x v="11"/>
    <x v="3"/>
    <x v="2"/>
    <x v="1"/>
    <n v="1084.0817365012501"/>
  </r>
  <r>
    <x v="7"/>
    <x v="2"/>
    <x v="11"/>
    <x v="3"/>
    <x v="3"/>
    <x v="1"/>
    <n v="72.753399999999999"/>
  </r>
  <r>
    <x v="7"/>
    <x v="2"/>
    <x v="11"/>
    <x v="3"/>
    <x v="5"/>
    <x v="1"/>
    <n v="716.69840499999998"/>
  </r>
  <r>
    <x v="7"/>
    <x v="2"/>
    <x v="11"/>
    <x v="4"/>
    <x v="0"/>
    <x v="1"/>
    <n v="1340.7714999999998"/>
  </r>
  <r>
    <x v="7"/>
    <x v="2"/>
    <x v="11"/>
    <x v="4"/>
    <x v="0"/>
    <x v="0"/>
    <n v="3.1440000000000001"/>
  </r>
  <r>
    <x v="7"/>
    <x v="2"/>
    <x v="11"/>
    <x v="4"/>
    <x v="1"/>
    <x v="1"/>
    <n v="135.84064986605529"/>
  </r>
  <r>
    <x v="7"/>
    <x v="2"/>
    <x v="11"/>
    <x v="4"/>
    <x v="2"/>
    <x v="1"/>
    <n v="487.85785694035889"/>
  </r>
  <r>
    <x v="7"/>
    <x v="2"/>
    <x v="11"/>
    <x v="4"/>
    <x v="3"/>
    <x v="1"/>
    <n v="112.54952038430784"/>
  </r>
  <r>
    <x v="7"/>
    <x v="2"/>
    <x v="11"/>
    <x v="4"/>
    <x v="5"/>
    <x v="1"/>
    <n v="3707.5902905025632"/>
  </r>
  <r>
    <x v="7"/>
    <x v="2"/>
    <x v="11"/>
    <x v="5"/>
    <x v="0"/>
    <x v="1"/>
    <n v="5262.0271000000002"/>
  </r>
  <r>
    <x v="7"/>
    <x v="2"/>
    <x v="11"/>
    <x v="5"/>
    <x v="0"/>
    <x v="0"/>
    <n v="13485.754999999999"/>
  </r>
  <r>
    <x v="7"/>
    <x v="2"/>
    <x v="11"/>
    <x v="5"/>
    <x v="1"/>
    <x v="1"/>
    <n v="48.80709100756151"/>
  </r>
  <r>
    <x v="7"/>
    <x v="2"/>
    <x v="11"/>
    <x v="5"/>
    <x v="2"/>
    <x v="1"/>
    <n v="306.70100256826282"/>
  </r>
  <r>
    <x v="7"/>
    <x v="2"/>
    <x v="11"/>
    <x v="5"/>
    <x v="3"/>
    <x v="1"/>
    <n v="34.253726993417679"/>
  </r>
  <r>
    <x v="7"/>
    <x v="2"/>
    <x v="11"/>
    <x v="5"/>
    <x v="5"/>
    <x v="1"/>
    <n v="2408.9020498762861"/>
  </r>
  <r>
    <x v="7"/>
    <x v="2"/>
    <x v="11"/>
    <x v="6"/>
    <x v="0"/>
    <x v="1"/>
    <n v="1023.1714950562055"/>
  </r>
  <r>
    <x v="7"/>
    <x v="2"/>
    <x v="11"/>
    <x v="6"/>
    <x v="1"/>
    <x v="1"/>
    <n v="100.99468939086663"/>
  </r>
  <r>
    <x v="7"/>
    <x v="2"/>
    <x v="11"/>
    <x v="6"/>
    <x v="2"/>
    <x v="1"/>
    <n v="800.96239956139902"/>
  </r>
  <r>
    <x v="7"/>
    <x v="2"/>
    <x v="11"/>
    <x v="6"/>
    <x v="3"/>
    <x v="1"/>
    <n v="58.277582194617843"/>
  </r>
  <r>
    <x v="7"/>
    <x v="2"/>
    <x v="11"/>
    <x v="6"/>
    <x v="4"/>
    <x v="1"/>
    <n v="16.267299999999999"/>
  </r>
  <r>
    <x v="7"/>
    <x v="2"/>
    <x v="11"/>
    <x v="6"/>
    <x v="5"/>
    <x v="1"/>
    <n v="5632.3901189769531"/>
  </r>
  <r>
    <x v="7"/>
    <x v="2"/>
    <x v="11"/>
    <x v="7"/>
    <x v="0"/>
    <x v="1"/>
    <n v="2862.0941005365262"/>
  </r>
  <r>
    <x v="7"/>
    <x v="2"/>
    <x v="11"/>
    <x v="7"/>
    <x v="1"/>
    <x v="1"/>
    <n v="338.13705739319005"/>
  </r>
  <r>
    <x v="7"/>
    <x v="2"/>
    <x v="11"/>
    <x v="7"/>
    <x v="2"/>
    <x v="1"/>
    <n v="424.10117721582094"/>
  </r>
  <r>
    <x v="7"/>
    <x v="2"/>
    <x v="11"/>
    <x v="7"/>
    <x v="3"/>
    <x v="1"/>
    <n v="318.63548193994683"/>
  </r>
  <r>
    <x v="7"/>
    <x v="2"/>
    <x v="11"/>
    <x v="7"/>
    <x v="4"/>
    <x v="1"/>
    <n v="8.6707284350090771E-2"/>
  </r>
  <r>
    <x v="7"/>
    <x v="2"/>
    <x v="11"/>
    <x v="7"/>
    <x v="5"/>
    <x v="1"/>
    <n v="3774.4710526682916"/>
  </r>
  <r>
    <x v="7"/>
    <x v="2"/>
    <x v="11"/>
    <x v="8"/>
    <x v="0"/>
    <x v="1"/>
    <n v="1605.2024999999999"/>
  </r>
  <r>
    <x v="7"/>
    <x v="2"/>
    <x v="11"/>
    <x v="8"/>
    <x v="1"/>
    <x v="1"/>
    <n v="123.48875070274809"/>
  </r>
  <r>
    <x v="7"/>
    <x v="2"/>
    <x v="11"/>
    <x v="8"/>
    <x v="2"/>
    <x v="1"/>
    <n v="326.40995832651652"/>
  </r>
  <r>
    <x v="7"/>
    <x v="2"/>
    <x v="11"/>
    <x v="8"/>
    <x v="3"/>
    <x v="1"/>
    <n v="44.333223904409564"/>
  </r>
  <r>
    <x v="7"/>
    <x v="2"/>
    <x v="11"/>
    <x v="8"/>
    <x v="4"/>
    <x v="1"/>
    <n v="3.1910000000000003"/>
  </r>
  <r>
    <x v="7"/>
    <x v="2"/>
    <x v="11"/>
    <x v="8"/>
    <x v="5"/>
    <x v="1"/>
    <n v="5996.6544530556284"/>
  </r>
  <r>
    <x v="8"/>
    <x v="1"/>
    <x v="0"/>
    <x v="0"/>
    <x v="0"/>
    <x v="1"/>
    <n v="48.16"/>
  </r>
  <r>
    <x v="8"/>
    <x v="1"/>
    <x v="0"/>
    <x v="0"/>
    <x v="2"/>
    <x v="1"/>
    <n v="22.727837999999998"/>
  </r>
  <r>
    <x v="8"/>
    <x v="1"/>
    <x v="0"/>
    <x v="0"/>
    <x v="3"/>
    <x v="1"/>
    <n v="33.379289999999997"/>
  </r>
  <r>
    <x v="8"/>
    <x v="1"/>
    <x v="0"/>
    <x v="0"/>
    <x v="4"/>
    <x v="1"/>
    <n v="58.707000000000001"/>
  </r>
  <r>
    <x v="8"/>
    <x v="1"/>
    <x v="0"/>
    <x v="0"/>
    <x v="5"/>
    <x v="1"/>
    <n v="1170.0313889674003"/>
  </r>
  <r>
    <x v="8"/>
    <x v="1"/>
    <x v="0"/>
    <x v="1"/>
    <x v="0"/>
    <x v="1"/>
    <n v="55.790000000000006"/>
  </r>
  <r>
    <x v="8"/>
    <x v="1"/>
    <x v="0"/>
    <x v="1"/>
    <x v="1"/>
    <x v="1"/>
    <n v="2.1375668406388146"/>
  </r>
  <r>
    <x v="8"/>
    <x v="1"/>
    <x v="0"/>
    <x v="1"/>
    <x v="2"/>
    <x v="1"/>
    <n v="727.12900000000002"/>
  </r>
  <r>
    <x v="8"/>
    <x v="1"/>
    <x v="0"/>
    <x v="1"/>
    <x v="3"/>
    <x v="1"/>
    <n v="218.86949999999999"/>
  </r>
  <r>
    <x v="8"/>
    <x v="1"/>
    <x v="0"/>
    <x v="1"/>
    <x v="4"/>
    <x v="1"/>
    <n v="14.1"/>
  </r>
  <r>
    <x v="8"/>
    <x v="1"/>
    <x v="0"/>
    <x v="1"/>
    <x v="5"/>
    <x v="1"/>
    <n v="804.9713999999999"/>
  </r>
  <r>
    <x v="8"/>
    <x v="1"/>
    <x v="0"/>
    <x v="2"/>
    <x v="0"/>
    <x v="1"/>
    <n v="26.26"/>
  </r>
  <r>
    <x v="8"/>
    <x v="1"/>
    <x v="0"/>
    <x v="2"/>
    <x v="1"/>
    <x v="1"/>
    <n v="0.4708"/>
  </r>
  <r>
    <x v="8"/>
    <x v="1"/>
    <x v="0"/>
    <x v="2"/>
    <x v="2"/>
    <x v="1"/>
    <n v="33.771999999999998"/>
  </r>
  <r>
    <x v="8"/>
    <x v="1"/>
    <x v="0"/>
    <x v="2"/>
    <x v="3"/>
    <x v="1"/>
    <n v="1.3546"/>
  </r>
  <r>
    <x v="8"/>
    <x v="1"/>
    <x v="0"/>
    <x v="2"/>
    <x v="4"/>
    <x v="1"/>
    <n v="60.597900000000003"/>
  </r>
  <r>
    <x v="8"/>
    <x v="1"/>
    <x v="0"/>
    <x v="2"/>
    <x v="5"/>
    <x v="1"/>
    <n v="1205.5402999999997"/>
  </r>
  <r>
    <x v="8"/>
    <x v="1"/>
    <x v="0"/>
    <x v="3"/>
    <x v="1"/>
    <x v="1"/>
    <n v="9.4379999999999988"/>
  </r>
  <r>
    <x v="8"/>
    <x v="1"/>
    <x v="0"/>
    <x v="3"/>
    <x v="2"/>
    <x v="1"/>
    <n v="51.49"/>
  </r>
  <r>
    <x v="8"/>
    <x v="1"/>
    <x v="0"/>
    <x v="3"/>
    <x v="3"/>
    <x v="1"/>
    <n v="0.55599999999999994"/>
  </r>
  <r>
    <x v="8"/>
    <x v="1"/>
    <x v="0"/>
    <x v="3"/>
    <x v="4"/>
    <x v="1"/>
    <n v="17.469200000000001"/>
  </r>
  <r>
    <x v="8"/>
    <x v="1"/>
    <x v="0"/>
    <x v="3"/>
    <x v="5"/>
    <x v="1"/>
    <n v="283.46435000000002"/>
  </r>
  <r>
    <x v="8"/>
    <x v="1"/>
    <x v="0"/>
    <x v="4"/>
    <x v="1"/>
    <x v="1"/>
    <n v="329.54378201677122"/>
  </r>
  <r>
    <x v="8"/>
    <x v="1"/>
    <x v="0"/>
    <x v="4"/>
    <x v="2"/>
    <x v="1"/>
    <n v="346.07183768028568"/>
  </r>
  <r>
    <x v="8"/>
    <x v="1"/>
    <x v="0"/>
    <x v="4"/>
    <x v="3"/>
    <x v="1"/>
    <n v="139.5965246654641"/>
  </r>
  <r>
    <x v="8"/>
    <x v="1"/>
    <x v="0"/>
    <x v="4"/>
    <x v="4"/>
    <x v="1"/>
    <n v="22.489765895907389"/>
  </r>
  <r>
    <x v="8"/>
    <x v="1"/>
    <x v="0"/>
    <x v="4"/>
    <x v="5"/>
    <x v="1"/>
    <n v="145.98189383800266"/>
  </r>
  <r>
    <x v="8"/>
    <x v="1"/>
    <x v="0"/>
    <x v="5"/>
    <x v="1"/>
    <x v="1"/>
    <n v="535.17368280181825"/>
  </r>
  <r>
    <x v="8"/>
    <x v="1"/>
    <x v="0"/>
    <x v="5"/>
    <x v="2"/>
    <x v="1"/>
    <n v="52.994604558804419"/>
  </r>
  <r>
    <x v="8"/>
    <x v="1"/>
    <x v="0"/>
    <x v="5"/>
    <x v="3"/>
    <x v="1"/>
    <n v="14.83"/>
  </r>
  <r>
    <x v="8"/>
    <x v="1"/>
    <x v="0"/>
    <x v="5"/>
    <x v="4"/>
    <x v="1"/>
    <n v="2.4"/>
  </r>
  <r>
    <x v="8"/>
    <x v="1"/>
    <x v="0"/>
    <x v="5"/>
    <x v="5"/>
    <x v="1"/>
    <n v="168.73760119107564"/>
  </r>
  <r>
    <x v="8"/>
    <x v="1"/>
    <x v="0"/>
    <x v="6"/>
    <x v="1"/>
    <x v="1"/>
    <n v="6.2639541319961047"/>
  </r>
  <r>
    <x v="8"/>
    <x v="1"/>
    <x v="0"/>
    <x v="6"/>
    <x v="2"/>
    <x v="1"/>
    <n v="20.04526956906566"/>
  </r>
  <r>
    <x v="8"/>
    <x v="1"/>
    <x v="0"/>
    <x v="6"/>
    <x v="3"/>
    <x v="1"/>
    <n v="5.263937834006267"/>
  </r>
  <r>
    <x v="8"/>
    <x v="1"/>
    <x v="0"/>
    <x v="6"/>
    <x v="4"/>
    <x v="1"/>
    <n v="46.457000000000001"/>
  </r>
  <r>
    <x v="8"/>
    <x v="1"/>
    <x v="0"/>
    <x v="6"/>
    <x v="5"/>
    <x v="1"/>
    <n v="165.767"/>
  </r>
  <r>
    <x v="8"/>
    <x v="1"/>
    <x v="0"/>
    <x v="7"/>
    <x v="1"/>
    <x v="1"/>
    <n v="887.3203651709606"/>
  </r>
  <r>
    <x v="8"/>
    <x v="1"/>
    <x v="0"/>
    <x v="7"/>
    <x v="2"/>
    <x v="1"/>
    <n v="58.19"/>
  </r>
  <r>
    <x v="8"/>
    <x v="1"/>
    <x v="0"/>
    <x v="7"/>
    <x v="3"/>
    <x v="1"/>
    <n v="1694.5119374538929"/>
  </r>
  <r>
    <x v="8"/>
    <x v="1"/>
    <x v="0"/>
    <x v="7"/>
    <x v="5"/>
    <x v="1"/>
    <n v="227.71508135259552"/>
  </r>
  <r>
    <x v="8"/>
    <x v="1"/>
    <x v="0"/>
    <x v="8"/>
    <x v="1"/>
    <x v="1"/>
    <n v="698.51049999999998"/>
  </r>
  <r>
    <x v="8"/>
    <x v="1"/>
    <x v="0"/>
    <x v="8"/>
    <x v="2"/>
    <x v="1"/>
    <n v="2.234"/>
  </r>
  <r>
    <x v="8"/>
    <x v="1"/>
    <x v="0"/>
    <x v="8"/>
    <x v="3"/>
    <x v="1"/>
    <n v="178.30958746170458"/>
  </r>
  <r>
    <x v="8"/>
    <x v="1"/>
    <x v="0"/>
    <x v="8"/>
    <x v="4"/>
    <x v="1"/>
    <n v="0.85500000000000009"/>
  </r>
  <r>
    <x v="8"/>
    <x v="1"/>
    <x v="0"/>
    <x v="8"/>
    <x v="5"/>
    <x v="1"/>
    <n v="1195.9608893090217"/>
  </r>
  <r>
    <x v="8"/>
    <x v="1"/>
    <x v="1"/>
    <x v="0"/>
    <x v="0"/>
    <x v="1"/>
    <n v="87.3"/>
  </r>
  <r>
    <x v="8"/>
    <x v="1"/>
    <x v="1"/>
    <x v="0"/>
    <x v="1"/>
    <x v="1"/>
    <n v="1.7205155928269995"/>
  </r>
  <r>
    <x v="8"/>
    <x v="1"/>
    <x v="1"/>
    <x v="0"/>
    <x v="2"/>
    <x v="1"/>
    <n v="25.441836000000002"/>
  </r>
  <r>
    <x v="8"/>
    <x v="1"/>
    <x v="1"/>
    <x v="0"/>
    <x v="3"/>
    <x v="1"/>
    <n v="48.744359999999993"/>
  </r>
  <r>
    <x v="8"/>
    <x v="1"/>
    <x v="1"/>
    <x v="0"/>
    <x v="4"/>
    <x v="1"/>
    <n v="78.268300000000011"/>
  </r>
  <r>
    <x v="8"/>
    <x v="1"/>
    <x v="1"/>
    <x v="0"/>
    <x v="5"/>
    <x v="1"/>
    <n v="556.13662296200016"/>
  </r>
  <r>
    <x v="8"/>
    <x v="1"/>
    <x v="1"/>
    <x v="1"/>
    <x v="0"/>
    <x v="1"/>
    <n v="67.400000000000006"/>
  </r>
  <r>
    <x v="8"/>
    <x v="1"/>
    <x v="1"/>
    <x v="1"/>
    <x v="2"/>
    <x v="1"/>
    <n v="0.08"/>
  </r>
  <r>
    <x v="8"/>
    <x v="1"/>
    <x v="1"/>
    <x v="1"/>
    <x v="3"/>
    <x v="1"/>
    <n v="84.411500000000004"/>
  </r>
  <r>
    <x v="8"/>
    <x v="1"/>
    <x v="1"/>
    <x v="1"/>
    <x v="4"/>
    <x v="1"/>
    <n v="23.273"/>
  </r>
  <r>
    <x v="8"/>
    <x v="1"/>
    <x v="1"/>
    <x v="1"/>
    <x v="5"/>
    <x v="1"/>
    <n v="116.095"/>
  </r>
  <r>
    <x v="8"/>
    <x v="1"/>
    <x v="1"/>
    <x v="2"/>
    <x v="0"/>
    <x v="1"/>
    <n v="22.67"/>
  </r>
  <r>
    <x v="8"/>
    <x v="1"/>
    <x v="1"/>
    <x v="2"/>
    <x v="2"/>
    <x v="1"/>
    <n v="4.67"/>
  </r>
  <r>
    <x v="8"/>
    <x v="1"/>
    <x v="1"/>
    <x v="2"/>
    <x v="3"/>
    <x v="1"/>
    <n v="10.699"/>
  </r>
  <r>
    <x v="8"/>
    <x v="1"/>
    <x v="1"/>
    <x v="2"/>
    <x v="4"/>
    <x v="1"/>
    <n v="83.297499999999999"/>
  </r>
  <r>
    <x v="8"/>
    <x v="1"/>
    <x v="1"/>
    <x v="2"/>
    <x v="5"/>
    <x v="1"/>
    <n v="657.57"/>
  </r>
  <r>
    <x v="8"/>
    <x v="1"/>
    <x v="1"/>
    <x v="3"/>
    <x v="1"/>
    <x v="1"/>
    <n v="2.7829999999999999"/>
  </r>
  <r>
    <x v="8"/>
    <x v="1"/>
    <x v="1"/>
    <x v="3"/>
    <x v="2"/>
    <x v="1"/>
    <n v="37.164999999999999"/>
  </r>
  <r>
    <x v="8"/>
    <x v="1"/>
    <x v="1"/>
    <x v="3"/>
    <x v="3"/>
    <x v="1"/>
    <n v="3.5583999999999998"/>
  </r>
  <r>
    <x v="8"/>
    <x v="1"/>
    <x v="1"/>
    <x v="3"/>
    <x v="4"/>
    <x v="1"/>
    <n v="11.560500000000001"/>
  </r>
  <r>
    <x v="8"/>
    <x v="1"/>
    <x v="1"/>
    <x v="3"/>
    <x v="5"/>
    <x v="1"/>
    <n v="251.92970399999999"/>
  </r>
  <r>
    <x v="8"/>
    <x v="1"/>
    <x v="1"/>
    <x v="4"/>
    <x v="1"/>
    <x v="1"/>
    <n v="247.18150642427432"/>
  </r>
  <r>
    <x v="8"/>
    <x v="1"/>
    <x v="1"/>
    <x v="4"/>
    <x v="2"/>
    <x v="1"/>
    <n v="16.073976938663201"/>
  </r>
  <r>
    <x v="8"/>
    <x v="1"/>
    <x v="1"/>
    <x v="4"/>
    <x v="3"/>
    <x v="1"/>
    <n v="1.4927653373784926"/>
  </r>
  <r>
    <x v="8"/>
    <x v="1"/>
    <x v="1"/>
    <x v="4"/>
    <x v="4"/>
    <x v="1"/>
    <n v="52.44195183384786"/>
  </r>
  <r>
    <x v="8"/>
    <x v="1"/>
    <x v="1"/>
    <x v="4"/>
    <x v="5"/>
    <x v="1"/>
    <n v="31.584806017666942"/>
  </r>
  <r>
    <x v="8"/>
    <x v="1"/>
    <x v="1"/>
    <x v="5"/>
    <x v="1"/>
    <x v="1"/>
    <n v="1485.3254416033508"/>
  </r>
  <r>
    <x v="8"/>
    <x v="1"/>
    <x v="1"/>
    <x v="5"/>
    <x v="2"/>
    <x v="1"/>
    <n v="9.8279263648858759"/>
  </r>
  <r>
    <x v="8"/>
    <x v="1"/>
    <x v="1"/>
    <x v="5"/>
    <x v="3"/>
    <x v="1"/>
    <n v="1.9999999999999998"/>
  </r>
  <r>
    <x v="8"/>
    <x v="1"/>
    <x v="1"/>
    <x v="5"/>
    <x v="4"/>
    <x v="1"/>
    <n v="1.93"/>
  </r>
  <r>
    <x v="8"/>
    <x v="1"/>
    <x v="1"/>
    <x v="5"/>
    <x v="5"/>
    <x v="1"/>
    <n v="90.401807631882889"/>
  </r>
  <r>
    <x v="8"/>
    <x v="1"/>
    <x v="1"/>
    <x v="6"/>
    <x v="1"/>
    <x v="1"/>
    <n v="99.655063461500021"/>
  </r>
  <r>
    <x v="8"/>
    <x v="1"/>
    <x v="1"/>
    <x v="6"/>
    <x v="2"/>
    <x v="1"/>
    <n v="1.7851289840849696"/>
  </r>
  <r>
    <x v="8"/>
    <x v="1"/>
    <x v="1"/>
    <x v="6"/>
    <x v="3"/>
    <x v="1"/>
    <n v="2.0940574198907207"/>
  </r>
  <r>
    <x v="8"/>
    <x v="1"/>
    <x v="1"/>
    <x v="6"/>
    <x v="4"/>
    <x v="1"/>
    <n v="57.388000000000005"/>
  </r>
  <r>
    <x v="8"/>
    <x v="1"/>
    <x v="1"/>
    <x v="6"/>
    <x v="5"/>
    <x v="1"/>
    <n v="51.139999999999993"/>
  </r>
  <r>
    <x v="8"/>
    <x v="1"/>
    <x v="1"/>
    <x v="7"/>
    <x v="1"/>
    <x v="1"/>
    <n v="42.804882269873673"/>
  </r>
  <r>
    <x v="8"/>
    <x v="1"/>
    <x v="1"/>
    <x v="7"/>
    <x v="2"/>
    <x v="1"/>
    <n v="0.98461976162443043"/>
  </r>
  <r>
    <x v="8"/>
    <x v="1"/>
    <x v="1"/>
    <x v="7"/>
    <x v="3"/>
    <x v="1"/>
    <n v="752.20305984919457"/>
  </r>
  <r>
    <x v="8"/>
    <x v="1"/>
    <x v="1"/>
    <x v="7"/>
    <x v="5"/>
    <x v="1"/>
    <n v="86.345527070997122"/>
  </r>
  <r>
    <x v="8"/>
    <x v="1"/>
    <x v="1"/>
    <x v="8"/>
    <x v="1"/>
    <x v="1"/>
    <n v="622.92899999999997"/>
  </r>
  <r>
    <x v="8"/>
    <x v="1"/>
    <x v="1"/>
    <x v="8"/>
    <x v="2"/>
    <x v="1"/>
    <n v="2.641"/>
  </r>
  <r>
    <x v="8"/>
    <x v="1"/>
    <x v="1"/>
    <x v="8"/>
    <x v="3"/>
    <x v="1"/>
    <n v="9.3026241196427523E-2"/>
  </r>
  <r>
    <x v="8"/>
    <x v="1"/>
    <x v="1"/>
    <x v="8"/>
    <x v="4"/>
    <x v="1"/>
    <n v="1.24"/>
  </r>
  <r>
    <x v="8"/>
    <x v="1"/>
    <x v="1"/>
    <x v="8"/>
    <x v="5"/>
    <x v="1"/>
    <n v="386.82550781097223"/>
  </r>
  <r>
    <x v="8"/>
    <x v="1"/>
    <x v="2"/>
    <x v="0"/>
    <x v="0"/>
    <x v="1"/>
    <n v="48.160000000000004"/>
  </r>
  <r>
    <x v="8"/>
    <x v="1"/>
    <x v="2"/>
    <x v="0"/>
    <x v="1"/>
    <x v="1"/>
    <n v="0.12897335883136102"/>
  </r>
  <r>
    <x v="8"/>
    <x v="1"/>
    <x v="2"/>
    <x v="0"/>
    <x v="2"/>
    <x v="1"/>
    <n v="17.440848599999999"/>
  </r>
  <r>
    <x v="8"/>
    <x v="1"/>
    <x v="2"/>
    <x v="0"/>
    <x v="3"/>
    <x v="1"/>
    <n v="23.135910000000003"/>
  </r>
  <r>
    <x v="8"/>
    <x v="1"/>
    <x v="2"/>
    <x v="0"/>
    <x v="4"/>
    <x v="1"/>
    <n v="61.858500000000006"/>
  </r>
  <r>
    <x v="8"/>
    <x v="1"/>
    <x v="2"/>
    <x v="1"/>
    <x v="0"/>
    <x v="1"/>
    <n v="43.665099999999995"/>
  </r>
  <r>
    <x v="8"/>
    <x v="1"/>
    <x v="2"/>
    <x v="1"/>
    <x v="1"/>
    <x v="1"/>
    <n v="7.534544112038942"/>
  </r>
  <r>
    <x v="8"/>
    <x v="1"/>
    <x v="2"/>
    <x v="1"/>
    <x v="2"/>
    <x v="1"/>
    <n v="64.307000000000002"/>
  </r>
  <r>
    <x v="8"/>
    <x v="1"/>
    <x v="2"/>
    <x v="1"/>
    <x v="3"/>
    <x v="1"/>
    <n v="304.54500000000002"/>
  </r>
  <r>
    <x v="8"/>
    <x v="1"/>
    <x v="2"/>
    <x v="1"/>
    <x v="4"/>
    <x v="1"/>
    <n v="66.542000000000002"/>
  </r>
  <r>
    <x v="8"/>
    <x v="1"/>
    <x v="2"/>
    <x v="1"/>
    <x v="5"/>
    <x v="1"/>
    <n v="3.9087999999999994"/>
  </r>
  <r>
    <x v="8"/>
    <x v="1"/>
    <x v="2"/>
    <x v="2"/>
    <x v="2"/>
    <x v="1"/>
    <n v="5.4020000000000001"/>
  </r>
  <r>
    <x v="8"/>
    <x v="1"/>
    <x v="2"/>
    <x v="2"/>
    <x v="3"/>
    <x v="1"/>
    <n v="22.937200000000001"/>
  </r>
  <r>
    <x v="8"/>
    <x v="1"/>
    <x v="2"/>
    <x v="2"/>
    <x v="4"/>
    <x v="1"/>
    <n v="94.19850000000001"/>
  </r>
  <r>
    <x v="8"/>
    <x v="1"/>
    <x v="2"/>
    <x v="2"/>
    <x v="5"/>
    <x v="1"/>
    <n v="7.5550000000000006"/>
  </r>
  <r>
    <x v="8"/>
    <x v="1"/>
    <x v="2"/>
    <x v="3"/>
    <x v="1"/>
    <x v="1"/>
    <n v="543.65300000000002"/>
  </r>
  <r>
    <x v="8"/>
    <x v="1"/>
    <x v="2"/>
    <x v="3"/>
    <x v="2"/>
    <x v="1"/>
    <n v="24.31"/>
  </r>
  <r>
    <x v="8"/>
    <x v="1"/>
    <x v="2"/>
    <x v="3"/>
    <x v="3"/>
    <x v="1"/>
    <n v="1.9737999999999998"/>
  </r>
  <r>
    <x v="8"/>
    <x v="1"/>
    <x v="2"/>
    <x v="3"/>
    <x v="4"/>
    <x v="1"/>
    <n v="26.62585"/>
  </r>
  <r>
    <x v="8"/>
    <x v="1"/>
    <x v="2"/>
    <x v="3"/>
    <x v="5"/>
    <x v="1"/>
    <n v="20.7576"/>
  </r>
  <r>
    <x v="8"/>
    <x v="1"/>
    <x v="2"/>
    <x v="4"/>
    <x v="1"/>
    <x v="1"/>
    <n v="1079.686114928465"/>
  </r>
  <r>
    <x v="8"/>
    <x v="1"/>
    <x v="2"/>
    <x v="4"/>
    <x v="2"/>
    <x v="1"/>
    <n v="2.1051597704246787"/>
  </r>
  <r>
    <x v="8"/>
    <x v="1"/>
    <x v="2"/>
    <x v="4"/>
    <x v="3"/>
    <x v="1"/>
    <n v="4.5242272532855852"/>
  </r>
  <r>
    <x v="8"/>
    <x v="1"/>
    <x v="2"/>
    <x v="4"/>
    <x v="4"/>
    <x v="1"/>
    <n v="10.94761621551007"/>
  </r>
  <r>
    <x v="8"/>
    <x v="1"/>
    <x v="2"/>
    <x v="4"/>
    <x v="5"/>
    <x v="1"/>
    <n v="5.4050235764215122"/>
  </r>
  <r>
    <x v="8"/>
    <x v="1"/>
    <x v="2"/>
    <x v="5"/>
    <x v="1"/>
    <x v="1"/>
    <n v="203.58633104903993"/>
  </r>
  <r>
    <x v="8"/>
    <x v="1"/>
    <x v="2"/>
    <x v="5"/>
    <x v="2"/>
    <x v="1"/>
    <n v="5.4157959148877977"/>
  </r>
  <r>
    <x v="8"/>
    <x v="1"/>
    <x v="2"/>
    <x v="5"/>
    <x v="3"/>
    <x v="1"/>
    <n v="23.36"/>
  </r>
  <r>
    <x v="8"/>
    <x v="1"/>
    <x v="2"/>
    <x v="5"/>
    <x v="4"/>
    <x v="1"/>
    <n v="28.970000000000002"/>
  </r>
  <r>
    <x v="8"/>
    <x v="1"/>
    <x v="2"/>
    <x v="5"/>
    <x v="5"/>
    <x v="1"/>
    <n v="26.569831247673452"/>
  </r>
  <r>
    <x v="8"/>
    <x v="1"/>
    <x v="2"/>
    <x v="6"/>
    <x v="1"/>
    <x v="1"/>
    <n v="34.474352984686881"/>
  </r>
  <r>
    <x v="8"/>
    <x v="1"/>
    <x v="2"/>
    <x v="6"/>
    <x v="2"/>
    <x v="1"/>
    <n v="1.6575942888779862"/>
  </r>
  <r>
    <x v="8"/>
    <x v="1"/>
    <x v="2"/>
    <x v="6"/>
    <x v="3"/>
    <x v="1"/>
    <n v="24.877743882761639"/>
  </r>
  <r>
    <x v="8"/>
    <x v="1"/>
    <x v="2"/>
    <x v="6"/>
    <x v="4"/>
    <x v="1"/>
    <n v="20.127135375648276"/>
  </r>
  <r>
    <x v="8"/>
    <x v="1"/>
    <x v="2"/>
    <x v="6"/>
    <x v="5"/>
    <x v="1"/>
    <n v="9.8756036211319991"/>
  </r>
  <r>
    <x v="8"/>
    <x v="1"/>
    <x v="2"/>
    <x v="7"/>
    <x v="1"/>
    <x v="1"/>
    <n v="127.38833239141906"/>
  </r>
  <r>
    <x v="8"/>
    <x v="1"/>
    <x v="2"/>
    <x v="7"/>
    <x v="2"/>
    <x v="1"/>
    <n v="0.87200071020749947"/>
  </r>
  <r>
    <x v="8"/>
    <x v="1"/>
    <x v="2"/>
    <x v="7"/>
    <x v="3"/>
    <x v="1"/>
    <n v="41.964057880966536"/>
  </r>
  <r>
    <x v="8"/>
    <x v="1"/>
    <x v="2"/>
    <x v="7"/>
    <x v="4"/>
    <x v="1"/>
    <n v="4.3353642175045386E-2"/>
  </r>
  <r>
    <x v="8"/>
    <x v="1"/>
    <x v="2"/>
    <x v="7"/>
    <x v="5"/>
    <x v="1"/>
    <n v="10.281484988516818"/>
  </r>
  <r>
    <x v="8"/>
    <x v="1"/>
    <x v="2"/>
    <x v="8"/>
    <x v="1"/>
    <x v="1"/>
    <n v="754.22289999999998"/>
  </r>
  <r>
    <x v="8"/>
    <x v="1"/>
    <x v="2"/>
    <x v="8"/>
    <x v="2"/>
    <x v="1"/>
    <n v="2.9789999999999996"/>
  </r>
  <r>
    <x v="8"/>
    <x v="1"/>
    <x v="2"/>
    <x v="8"/>
    <x v="3"/>
    <x v="1"/>
    <n v="1.5714480507417392"/>
  </r>
  <r>
    <x v="8"/>
    <x v="1"/>
    <x v="2"/>
    <x v="8"/>
    <x v="4"/>
    <x v="1"/>
    <n v="0.747"/>
  </r>
  <r>
    <x v="8"/>
    <x v="1"/>
    <x v="2"/>
    <x v="8"/>
    <x v="5"/>
    <x v="1"/>
    <n v="3.5797891499999999"/>
  </r>
  <r>
    <x v="8"/>
    <x v="1"/>
    <x v="3"/>
    <x v="0"/>
    <x v="0"/>
    <x v="1"/>
    <n v="138.93200000000002"/>
  </r>
  <r>
    <x v="8"/>
    <x v="1"/>
    <x v="3"/>
    <x v="0"/>
    <x v="0"/>
    <x v="0"/>
    <n v="3.5"/>
  </r>
  <r>
    <x v="8"/>
    <x v="1"/>
    <x v="3"/>
    <x v="0"/>
    <x v="2"/>
    <x v="1"/>
    <n v="0.15162"/>
  </r>
  <r>
    <x v="8"/>
    <x v="1"/>
    <x v="3"/>
    <x v="0"/>
    <x v="3"/>
    <x v="1"/>
    <n v="7.0644000000000009"/>
  </r>
  <r>
    <x v="8"/>
    <x v="1"/>
    <x v="3"/>
    <x v="0"/>
    <x v="4"/>
    <x v="1"/>
    <n v="17.275500000000001"/>
  </r>
  <r>
    <x v="8"/>
    <x v="1"/>
    <x v="3"/>
    <x v="1"/>
    <x v="0"/>
    <x v="1"/>
    <n v="15.425599999999999"/>
  </r>
  <r>
    <x v="8"/>
    <x v="1"/>
    <x v="3"/>
    <x v="1"/>
    <x v="2"/>
    <x v="1"/>
    <n v="449.21300000000002"/>
  </r>
  <r>
    <x v="8"/>
    <x v="1"/>
    <x v="3"/>
    <x v="1"/>
    <x v="3"/>
    <x v="1"/>
    <n v="307.36529999999999"/>
  </r>
  <r>
    <x v="8"/>
    <x v="1"/>
    <x v="3"/>
    <x v="1"/>
    <x v="4"/>
    <x v="1"/>
    <n v="49.264000000000003"/>
  </r>
  <r>
    <x v="8"/>
    <x v="1"/>
    <x v="3"/>
    <x v="1"/>
    <x v="5"/>
    <x v="1"/>
    <n v="1.4"/>
  </r>
  <r>
    <x v="8"/>
    <x v="1"/>
    <x v="3"/>
    <x v="2"/>
    <x v="0"/>
    <x v="1"/>
    <n v="26.79"/>
  </r>
  <r>
    <x v="8"/>
    <x v="1"/>
    <x v="3"/>
    <x v="2"/>
    <x v="1"/>
    <x v="1"/>
    <n v="4.5694000000000008"/>
  </r>
  <r>
    <x v="8"/>
    <x v="1"/>
    <x v="3"/>
    <x v="2"/>
    <x v="2"/>
    <x v="1"/>
    <n v="5.1139999999999999"/>
  </r>
  <r>
    <x v="8"/>
    <x v="1"/>
    <x v="3"/>
    <x v="2"/>
    <x v="3"/>
    <x v="1"/>
    <n v="32.055399999999999"/>
  </r>
  <r>
    <x v="8"/>
    <x v="1"/>
    <x v="3"/>
    <x v="2"/>
    <x v="4"/>
    <x v="1"/>
    <n v="103.5441"/>
  </r>
  <r>
    <x v="8"/>
    <x v="1"/>
    <x v="3"/>
    <x v="3"/>
    <x v="1"/>
    <x v="1"/>
    <n v="296.25639999999999"/>
  </r>
  <r>
    <x v="8"/>
    <x v="1"/>
    <x v="3"/>
    <x v="3"/>
    <x v="2"/>
    <x v="1"/>
    <n v="46.49"/>
  </r>
  <r>
    <x v="8"/>
    <x v="1"/>
    <x v="3"/>
    <x v="3"/>
    <x v="3"/>
    <x v="1"/>
    <n v="0.1946"/>
  </r>
  <r>
    <x v="8"/>
    <x v="1"/>
    <x v="3"/>
    <x v="3"/>
    <x v="4"/>
    <x v="1"/>
    <n v="2.5873499999999998"/>
  </r>
  <r>
    <x v="8"/>
    <x v="1"/>
    <x v="3"/>
    <x v="3"/>
    <x v="5"/>
    <x v="1"/>
    <n v="0.87885000000000013"/>
  </r>
  <r>
    <x v="8"/>
    <x v="1"/>
    <x v="3"/>
    <x v="4"/>
    <x v="1"/>
    <x v="1"/>
    <n v="427.05029254003216"/>
  </r>
  <r>
    <x v="8"/>
    <x v="1"/>
    <x v="3"/>
    <x v="4"/>
    <x v="2"/>
    <x v="1"/>
    <n v="83.340717640363906"/>
  </r>
  <r>
    <x v="8"/>
    <x v="1"/>
    <x v="3"/>
    <x v="4"/>
    <x v="3"/>
    <x v="1"/>
    <n v="1.2975575624905358"/>
  </r>
  <r>
    <x v="8"/>
    <x v="1"/>
    <x v="3"/>
    <x v="4"/>
    <x v="4"/>
    <x v="1"/>
    <n v="9.9533102483710465"/>
  </r>
  <r>
    <x v="8"/>
    <x v="1"/>
    <x v="3"/>
    <x v="4"/>
    <x v="5"/>
    <x v="1"/>
    <n v="1.5113573033595697"/>
  </r>
  <r>
    <x v="8"/>
    <x v="1"/>
    <x v="3"/>
    <x v="5"/>
    <x v="1"/>
    <x v="1"/>
    <n v="85.158379608319379"/>
  </r>
  <r>
    <x v="8"/>
    <x v="1"/>
    <x v="3"/>
    <x v="5"/>
    <x v="2"/>
    <x v="1"/>
    <n v="4.7947071044294312"/>
  </r>
  <r>
    <x v="8"/>
    <x v="1"/>
    <x v="3"/>
    <x v="5"/>
    <x v="3"/>
    <x v="1"/>
    <n v="19.91"/>
  </r>
  <r>
    <x v="8"/>
    <x v="1"/>
    <x v="3"/>
    <x v="5"/>
    <x v="4"/>
    <x v="1"/>
    <n v="50.379999999999995"/>
  </r>
  <r>
    <x v="8"/>
    <x v="1"/>
    <x v="3"/>
    <x v="6"/>
    <x v="2"/>
    <x v="1"/>
    <n v="0.502"/>
  </r>
  <r>
    <x v="8"/>
    <x v="1"/>
    <x v="3"/>
    <x v="6"/>
    <x v="3"/>
    <x v="1"/>
    <n v="1.2290000000000001"/>
  </r>
  <r>
    <x v="8"/>
    <x v="1"/>
    <x v="3"/>
    <x v="6"/>
    <x v="4"/>
    <x v="1"/>
    <n v="20.047000000000001"/>
  </r>
  <r>
    <x v="8"/>
    <x v="1"/>
    <x v="3"/>
    <x v="7"/>
    <x v="1"/>
    <x v="1"/>
    <n v="179.98994108339954"/>
  </r>
  <r>
    <x v="8"/>
    <x v="1"/>
    <x v="3"/>
    <x v="7"/>
    <x v="2"/>
    <x v="1"/>
    <n v="80.533914245818437"/>
  </r>
  <r>
    <x v="8"/>
    <x v="1"/>
    <x v="3"/>
    <x v="7"/>
    <x v="3"/>
    <x v="1"/>
    <n v="43.642163158810227"/>
  </r>
  <r>
    <x v="8"/>
    <x v="1"/>
    <x v="3"/>
    <x v="7"/>
    <x v="4"/>
    <x v="1"/>
    <n v="0.36850595848788575"/>
  </r>
  <r>
    <x v="8"/>
    <x v="1"/>
    <x v="3"/>
    <x v="7"/>
    <x v="5"/>
    <x v="1"/>
    <n v="1.3652025443588882"/>
  </r>
  <r>
    <x v="8"/>
    <x v="1"/>
    <x v="3"/>
    <x v="8"/>
    <x v="1"/>
    <x v="1"/>
    <n v="394.04319999999996"/>
  </r>
  <r>
    <x v="8"/>
    <x v="1"/>
    <x v="3"/>
    <x v="8"/>
    <x v="2"/>
    <x v="1"/>
    <n v="7.2607036221617181"/>
  </r>
  <r>
    <x v="8"/>
    <x v="1"/>
    <x v="3"/>
    <x v="8"/>
    <x v="3"/>
    <x v="1"/>
    <n v="1.7653657268136378"/>
  </r>
  <r>
    <x v="8"/>
    <x v="1"/>
    <x v="3"/>
    <x v="8"/>
    <x v="4"/>
    <x v="1"/>
    <n v="2.5999999999999999E-2"/>
  </r>
  <r>
    <x v="8"/>
    <x v="1"/>
    <x v="3"/>
    <x v="8"/>
    <x v="5"/>
    <x v="1"/>
    <n v="1.9335034007022058"/>
  </r>
  <r>
    <x v="8"/>
    <x v="1"/>
    <x v="4"/>
    <x v="0"/>
    <x v="0"/>
    <x v="1"/>
    <n v="25.32"/>
  </r>
  <r>
    <x v="8"/>
    <x v="1"/>
    <x v="4"/>
    <x v="0"/>
    <x v="2"/>
    <x v="1"/>
    <n v="0.23197859999999998"/>
  </r>
  <r>
    <x v="8"/>
    <x v="1"/>
    <x v="4"/>
    <x v="0"/>
    <x v="3"/>
    <x v="1"/>
    <n v="36.205049999999993"/>
  </r>
  <r>
    <x v="8"/>
    <x v="1"/>
    <x v="4"/>
    <x v="0"/>
    <x v="4"/>
    <x v="1"/>
    <n v="36.0899"/>
  </r>
  <r>
    <x v="8"/>
    <x v="1"/>
    <x v="4"/>
    <x v="1"/>
    <x v="0"/>
    <x v="1"/>
    <n v="48.087199999999996"/>
  </r>
  <r>
    <x v="8"/>
    <x v="1"/>
    <x v="4"/>
    <x v="1"/>
    <x v="1"/>
    <x v="1"/>
    <n v="0.93992300794047179"/>
  </r>
  <r>
    <x v="8"/>
    <x v="1"/>
    <x v="4"/>
    <x v="1"/>
    <x v="2"/>
    <x v="1"/>
    <n v="4.72"/>
  </r>
  <r>
    <x v="8"/>
    <x v="1"/>
    <x v="4"/>
    <x v="1"/>
    <x v="3"/>
    <x v="1"/>
    <n v="910.59350000000006"/>
  </r>
  <r>
    <x v="8"/>
    <x v="1"/>
    <x v="4"/>
    <x v="1"/>
    <x v="4"/>
    <x v="1"/>
    <n v="31.300999999999998"/>
  </r>
  <r>
    <x v="8"/>
    <x v="1"/>
    <x v="4"/>
    <x v="2"/>
    <x v="0"/>
    <x v="1"/>
    <n v="26.79"/>
  </r>
  <r>
    <x v="8"/>
    <x v="1"/>
    <x v="4"/>
    <x v="2"/>
    <x v="2"/>
    <x v="1"/>
    <n v="8.5999999999999993E-2"/>
  </r>
  <r>
    <x v="8"/>
    <x v="1"/>
    <x v="4"/>
    <x v="2"/>
    <x v="3"/>
    <x v="1"/>
    <n v="0.60320000000000007"/>
  </r>
  <r>
    <x v="8"/>
    <x v="1"/>
    <x v="4"/>
    <x v="2"/>
    <x v="4"/>
    <x v="1"/>
    <n v="50.387700000000002"/>
  </r>
  <r>
    <x v="8"/>
    <x v="1"/>
    <x v="4"/>
    <x v="3"/>
    <x v="0"/>
    <x v="1"/>
    <n v="2.5"/>
  </r>
  <r>
    <x v="8"/>
    <x v="1"/>
    <x v="4"/>
    <x v="3"/>
    <x v="1"/>
    <x v="1"/>
    <n v="784.34619999999995"/>
  </r>
  <r>
    <x v="8"/>
    <x v="1"/>
    <x v="4"/>
    <x v="3"/>
    <x v="2"/>
    <x v="1"/>
    <n v="4.88"/>
  </r>
  <r>
    <x v="8"/>
    <x v="1"/>
    <x v="4"/>
    <x v="3"/>
    <x v="3"/>
    <x v="1"/>
    <n v="0.88959999999999995"/>
  </r>
  <r>
    <x v="8"/>
    <x v="1"/>
    <x v="4"/>
    <x v="3"/>
    <x v="4"/>
    <x v="1"/>
    <n v="0.23855000000000001"/>
  </r>
  <r>
    <x v="8"/>
    <x v="1"/>
    <x v="4"/>
    <x v="3"/>
    <x v="5"/>
    <x v="1"/>
    <n v="6.3751500000000005"/>
  </r>
  <r>
    <x v="8"/>
    <x v="1"/>
    <x v="4"/>
    <x v="4"/>
    <x v="1"/>
    <x v="1"/>
    <n v="157.14567088769869"/>
  </r>
  <r>
    <x v="8"/>
    <x v="1"/>
    <x v="4"/>
    <x v="4"/>
    <x v="2"/>
    <x v="1"/>
    <n v="348.37443041971761"/>
  </r>
  <r>
    <x v="8"/>
    <x v="1"/>
    <x v="4"/>
    <x v="4"/>
    <x v="3"/>
    <x v="1"/>
    <n v="17.189767000427718"/>
  </r>
  <r>
    <x v="8"/>
    <x v="1"/>
    <x v="4"/>
    <x v="4"/>
    <x v="4"/>
    <x v="1"/>
    <n v="2.9521661704746252"/>
  </r>
  <r>
    <x v="8"/>
    <x v="1"/>
    <x v="4"/>
    <x v="5"/>
    <x v="1"/>
    <x v="1"/>
    <n v="45.919861635068514"/>
  </r>
  <r>
    <x v="8"/>
    <x v="1"/>
    <x v="4"/>
    <x v="5"/>
    <x v="2"/>
    <x v="1"/>
    <n v="7.2670240735434968"/>
  </r>
  <r>
    <x v="8"/>
    <x v="1"/>
    <x v="4"/>
    <x v="5"/>
    <x v="3"/>
    <x v="1"/>
    <n v="13.656250719904449"/>
  </r>
  <r>
    <x v="8"/>
    <x v="1"/>
    <x v="4"/>
    <x v="5"/>
    <x v="4"/>
    <x v="1"/>
    <n v="48.589999999999996"/>
  </r>
  <r>
    <x v="8"/>
    <x v="1"/>
    <x v="4"/>
    <x v="5"/>
    <x v="5"/>
    <x v="1"/>
    <n v="0.04"/>
  </r>
  <r>
    <x v="8"/>
    <x v="1"/>
    <x v="4"/>
    <x v="6"/>
    <x v="1"/>
    <x v="1"/>
    <n v="1.0009069812673199"/>
  </r>
  <r>
    <x v="8"/>
    <x v="1"/>
    <x v="4"/>
    <x v="6"/>
    <x v="2"/>
    <x v="1"/>
    <n v="0.06"/>
  </r>
  <r>
    <x v="8"/>
    <x v="1"/>
    <x v="4"/>
    <x v="6"/>
    <x v="3"/>
    <x v="1"/>
    <n v="0.50600000000000001"/>
  </r>
  <r>
    <x v="8"/>
    <x v="1"/>
    <x v="4"/>
    <x v="6"/>
    <x v="4"/>
    <x v="1"/>
    <n v="10.526"/>
  </r>
  <r>
    <x v="8"/>
    <x v="1"/>
    <x v="4"/>
    <x v="6"/>
    <x v="5"/>
    <x v="1"/>
    <n v="5.9489981785063747E-2"/>
  </r>
  <r>
    <x v="8"/>
    <x v="1"/>
    <x v="4"/>
    <x v="7"/>
    <x v="1"/>
    <x v="1"/>
    <n v="119.53576418508212"/>
  </r>
  <r>
    <x v="8"/>
    <x v="1"/>
    <x v="4"/>
    <x v="7"/>
    <x v="2"/>
    <x v="1"/>
    <n v="1.6120000000000001"/>
  </r>
  <r>
    <x v="8"/>
    <x v="1"/>
    <x v="4"/>
    <x v="7"/>
    <x v="3"/>
    <x v="1"/>
    <n v="34.993000000000002"/>
  </r>
  <r>
    <x v="8"/>
    <x v="1"/>
    <x v="4"/>
    <x v="7"/>
    <x v="4"/>
    <x v="1"/>
    <n v="4.7342177255149558"/>
  </r>
  <r>
    <x v="8"/>
    <x v="1"/>
    <x v="4"/>
    <x v="7"/>
    <x v="5"/>
    <x v="1"/>
    <n v="0.20383452505480965"/>
  </r>
  <r>
    <x v="8"/>
    <x v="1"/>
    <x v="4"/>
    <x v="8"/>
    <x v="1"/>
    <x v="1"/>
    <n v="134.78100000000001"/>
  </r>
  <r>
    <x v="8"/>
    <x v="1"/>
    <x v="4"/>
    <x v="8"/>
    <x v="2"/>
    <x v="1"/>
    <n v="122.02308696606508"/>
  </r>
  <r>
    <x v="8"/>
    <x v="1"/>
    <x v="4"/>
    <x v="8"/>
    <x v="3"/>
    <x v="1"/>
    <n v="116.12988472060871"/>
  </r>
  <r>
    <x v="8"/>
    <x v="1"/>
    <x v="4"/>
    <x v="8"/>
    <x v="4"/>
    <x v="1"/>
    <n v="0.5"/>
  </r>
  <r>
    <x v="8"/>
    <x v="1"/>
    <x v="4"/>
    <x v="8"/>
    <x v="5"/>
    <x v="1"/>
    <n v="0.13700000000000001"/>
  </r>
  <r>
    <x v="8"/>
    <x v="1"/>
    <x v="5"/>
    <x v="0"/>
    <x v="0"/>
    <x v="1"/>
    <n v="12.86"/>
  </r>
  <r>
    <x v="8"/>
    <x v="1"/>
    <x v="5"/>
    <x v="0"/>
    <x v="2"/>
    <x v="1"/>
    <n v="0.45485999999999999"/>
  </r>
  <r>
    <x v="8"/>
    <x v="1"/>
    <x v="5"/>
    <x v="0"/>
    <x v="3"/>
    <x v="1"/>
    <n v="37.070439000000007"/>
  </r>
  <r>
    <x v="8"/>
    <x v="1"/>
    <x v="5"/>
    <x v="0"/>
    <x v="4"/>
    <x v="1"/>
    <n v="22.962499999999999"/>
  </r>
  <r>
    <x v="8"/>
    <x v="1"/>
    <x v="5"/>
    <x v="1"/>
    <x v="0"/>
    <x v="1"/>
    <n v="47.014099999999999"/>
  </r>
  <r>
    <x v="8"/>
    <x v="1"/>
    <x v="5"/>
    <x v="1"/>
    <x v="1"/>
    <x v="1"/>
    <n v="0.6822021831826004"/>
  </r>
  <r>
    <x v="8"/>
    <x v="1"/>
    <x v="5"/>
    <x v="1"/>
    <x v="2"/>
    <x v="1"/>
    <n v="0.06"/>
  </r>
  <r>
    <x v="8"/>
    <x v="1"/>
    <x v="5"/>
    <x v="1"/>
    <x v="3"/>
    <x v="1"/>
    <n v="587.32550000000003"/>
  </r>
  <r>
    <x v="8"/>
    <x v="1"/>
    <x v="5"/>
    <x v="1"/>
    <x v="4"/>
    <x v="1"/>
    <n v="11.32"/>
  </r>
  <r>
    <x v="8"/>
    <x v="1"/>
    <x v="5"/>
    <x v="2"/>
    <x v="0"/>
    <x v="1"/>
    <n v="21.32"/>
  </r>
  <r>
    <x v="8"/>
    <x v="1"/>
    <x v="5"/>
    <x v="2"/>
    <x v="1"/>
    <x v="1"/>
    <n v="0.66"/>
  </r>
  <r>
    <x v="8"/>
    <x v="1"/>
    <x v="5"/>
    <x v="2"/>
    <x v="2"/>
    <x v="1"/>
    <n v="0.50600000000000001"/>
  </r>
  <r>
    <x v="8"/>
    <x v="1"/>
    <x v="5"/>
    <x v="2"/>
    <x v="3"/>
    <x v="1"/>
    <n v="9.2872000000000021"/>
  </r>
  <r>
    <x v="8"/>
    <x v="1"/>
    <x v="5"/>
    <x v="2"/>
    <x v="4"/>
    <x v="1"/>
    <n v="25.382500000000004"/>
  </r>
  <r>
    <x v="8"/>
    <x v="1"/>
    <x v="5"/>
    <x v="3"/>
    <x v="1"/>
    <x v="1"/>
    <n v="1115.6925999999999"/>
  </r>
  <r>
    <x v="8"/>
    <x v="1"/>
    <x v="5"/>
    <x v="3"/>
    <x v="2"/>
    <x v="1"/>
    <n v="56.76"/>
  </r>
  <r>
    <x v="8"/>
    <x v="1"/>
    <x v="5"/>
    <x v="3"/>
    <x v="3"/>
    <x v="1"/>
    <n v="0.13899999999999998"/>
  </r>
  <r>
    <x v="8"/>
    <x v="1"/>
    <x v="5"/>
    <x v="3"/>
    <x v="4"/>
    <x v="1"/>
    <n v="1.2845"/>
  </r>
  <r>
    <x v="8"/>
    <x v="1"/>
    <x v="5"/>
    <x v="3"/>
    <x v="5"/>
    <x v="1"/>
    <n v="1.2276"/>
  </r>
  <r>
    <x v="8"/>
    <x v="1"/>
    <x v="5"/>
    <x v="4"/>
    <x v="1"/>
    <x v="1"/>
    <n v="521.30162663578142"/>
  </r>
  <r>
    <x v="8"/>
    <x v="1"/>
    <x v="5"/>
    <x v="4"/>
    <x v="2"/>
    <x v="1"/>
    <n v="234.42036135149576"/>
  </r>
  <r>
    <x v="8"/>
    <x v="1"/>
    <x v="5"/>
    <x v="4"/>
    <x v="3"/>
    <x v="1"/>
    <n v="75.361683917038818"/>
  </r>
  <r>
    <x v="8"/>
    <x v="1"/>
    <x v="5"/>
    <x v="4"/>
    <x v="4"/>
    <x v="1"/>
    <n v="1.9476096263547875"/>
  </r>
  <r>
    <x v="8"/>
    <x v="1"/>
    <x v="5"/>
    <x v="5"/>
    <x v="1"/>
    <x v="1"/>
    <n v="147.93443497045044"/>
  </r>
  <r>
    <x v="8"/>
    <x v="1"/>
    <x v="5"/>
    <x v="5"/>
    <x v="2"/>
    <x v="1"/>
    <n v="10.502820874471086"/>
  </r>
  <r>
    <x v="8"/>
    <x v="1"/>
    <x v="5"/>
    <x v="5"/>
    <x v="3"/>
    <x v="1"/>
    <n v="3.0814018640793335"/>
  </r>
  <r>
    <x v="8"/>
    <x v="1"/>
    <x v="5"/>
    <x v="5"/>
    <x v="4"/>
    <x v="1"/>
    <n v="24.64"/>
  </r>
  <r>
    <x v="8"/>
    <x v="1"/>
    <x v="5"/>
    <x v="6"/>
    <x v="0"/>
    <x v="1"/>
    <n v="46.68"/>
  </r>
  <r>
    <x v="8"/>
    <x v="1"/>
    <x v="5"/>
    <x v="6"/>
    <x v="1"/>
    <x v="1"/>
    <n v="1.9844951299305138"/>
  </r>
  <r>
    <x v="8"/>
    <x v="1"/>
    <x v="5"/>
    <x v="6"/>
    <x v="2"/>
    <x v="1"/>
    <n v="1.18951328280935"/>
  </r>
  <r>
    <x v="8"/>
    <x v="1"/>
    <x v="5"/>
    <x v="6"/>
    <x v="3"/>
    <x v="1"/>
    <n v="211.94126611962517"/>
  </r>
  <r>
    <x v="8"/>
    <x v="1"/>
    <x v="5"/>
    <x v="6"/>
    <x v="4"/>
    <x v="1"/>
    <n v="0.01"/>
  </r>
  <r>
    <x v="8"/>
    <x v="1"/>
    <x v="5"/>
    <x v="7"/>
    <x v="1"/>
    <x v="1"/>
    <n v="17.300169204172484"/>
  </r>
  <r>
    <x v="8"/>
    <x v="1"/>
    <x v="5"/>
    <x v="7"/>
    <x v="2"/>
    <x v="1"/>
    <n v="0.30199999999999999"/>
  </r>
  <r>
    <x v="8"/>
    <x v="1"/>
    <x v="5"/>
    <x v="7"/>
    <x v="3"/>
    <x v="1"/>
    <n v="19.677271079276643"/>
  </r>
  <r>
    <x v="8"/>
    <x v="1"/>
    <x v="5"/>
    <x v="7"/>
    <x v="5"/>
    <x v="1"/>
    <n v="2.8349966088557312E-2"/>
  </r>
  <r>
    <x v="8"/>
    <x v="1"/>
    <x v="5"/>
    <x v="8"/>
    <x v="1"/>
    <x v="1"/>
    <n v="0.36"/>
  </r>
  <r>
    <x v="8"/>
    <x v="1"/>
    <x v="5"/>
    <x v="8"/>
    <x v="2"/>
    <x v="1"/>
    <n v="1"/>
  </r>
  <r>
    <x v="8"/>
    <x v="1"/>
    <x v="5"/>
    <x v="8"/>
    <x v="3"/>
    <x v="1"/>
    <n v="1.286"/>
  </r>
  <r>
    <x v="8"/>
    <x v="1"/>
    <x v="5"/>
    <x v="8"/>
    <x v="4"/>
    <x v="1"/>
    <n v="1.34"/>
  </r>
  <r>
    <x v="8"/>
    <x v="1"/>
    <x v="5"/>
    <x v="8"/>
    <x v="5"/>
    <x v="1"/>
    <n v="0.01"/>
  </r>
  <r>
    <x v="8"/>
    <x v="1"/>
    <x v="6"/>
    <x v="0"/>
    <x v="0"/>
    <x v="1"/>
    <n v="0.04"/>
  </r>
  <r>
    <x v="8"/>
    <x v="1"/>
    <x v="6"/>
    <x v="0"/>
    <x v="2"/>
    <x v="1"/>
    <n v="5.1550800000000001E-2"/>
  </r>
  <r>
    <x v="8"/>
    <x v="1"/>
    <x v="6"/>
    <x v="0"/>
    <x v="3"/>
    <x v="1"/>
    <n v="35.710541999999997"/>
  </r>
  <r>
    <x v="8"/>
    <x v="1"/>
    <x v="6"/>
    <x v="0"/>
    <x v="4"/>
    <x v="1"/>
    <n v="84.606500000000011"/>
  </r>
  <r>
    <x v="8"/>
    <x v="1"/>
    <x v="6"/>
    <x v="1"/>
    <x v="0"/>
    <x v="1"/>
    <n v="59.434100000000001"/>
  </r>
  <r>
    <x v="8"/>
    <x v="1"/>
    <x v="6"/>
    <x v="1"/>
    <x v="1"/>
    <x v="1"/>
    <n v="0.22740072772753345"/>
  </r>
  <r>
    <x v="8"/>
    <x v="1"/>
    <x v="6"/>
    <x v="1"/>
    <x v="3"/>
    <x v="1"/>
    <n v="199.0326"/>
  </r>
  <r>
    <x v="8"/>
    <x v="1"/>
    <x v="6"/>
    <x v="1"/>
    <x v="4"/>
    <x v="1"/>
    <n v="8.9749999999999996"/>
  </r>
  <r>
    <x v="8"/>
    <x v="1"/>
    <x v="6"/>
    <x v="2"/>
    <x v="0"/>
    <x v="1"/>
    <n v="29.16"/>
  </r>
  <r>
    <x v="8"/>
    <x v="1"/>
    <x v="6"/>
    <x v="2"/>
    <x v="1"/>
    <x v="1"/>
    <n v="0.77440000000000009"/>
  </r>
  <r>
    <x v="8"/>
    <x v="1"/>
    <x v="6"/>
    <x v="2"/>
    <x v="2"/>
    <x v="1"/>
    <n v="0.627"/>
  </r>
  <r>
    <x v="8"/>
    <x v="1"/>
    <x v="6"/>
    <x v="2"/>
    <x v="3"/>
    <x v="1"/>
    <n v="18.415800000000001"/>
  </r>
  <r>
    <x v="8"/>
    <x v="1"/>
    <x v="6"/>
    <x v="2"/>
    <x v="4"/>
    <x v="1"/>
    <n v="13.815999999999999"/>
  </r>
  <r>
    <x v="8"/>
    <x v="1"/>
    <x v="6"/>
    <x v="3"/>
    <x v="1"/>
    <x v="1"/>
    <n v="1516.2751999999998"/>
  </r>
  <r>
    <x v="8"/>
    <x v="1"/>
    <x v="6"/>
    <x v="3"/>
    <x v="2"/>
    <x v="1"/>
    <n v="3.07"/>
  </r>
  <r>
    <x v="8"/>
    <x v="1"/>
    <x v="6"/>
    <x v="4"/>
    <x v="1"/>
    <x v="1"/>
    <n v="920.8948216085754"/>
  </r>
  <r>
    <x v="8"/>
    <x v="1"/>
    <x v="6"/>
    <x v="4"/>
    <x v="2"/>
    <x v="1"/>
    <n v="29.373864834056498"/>
  </r>
  <r>
    <x v="8"/>
    <x v="1"/>
    <x v="6"/>
    <x v="4"/>
    <x v="3"/>
    <x v="1"/>
    <n v="10.598633895387298"/>
  </r>
  <r>
    <x v="8"/>
    <x v="1"/>
    <x v="6"/>
    <x v="4"/>
    <x v="4"/>
    <x v="1"/>
    <n v="0.30751730942444017"/>
  </r>
  <r>
    <x v="8"/>
    <x v="1"/>
    <x v="6"/>
    <x v="5"/>
    <x v="1"/>
    <x v="1"/>
    <n v="176.02699290743601"/>
  </r>
  <r>
    <x v="8"/>
    <x v="1"/>
    <x v="6"/>
    <x v="5"/>
    <x v="2"/>
    <x v="1"/>
    <n v="10.574135466673257"/>
  </r>
  <r>
    <x v="8"/>
    <x v="1"/>
    <x v="6"/>
    <x v="5"/>
    <x v="3"/>
    <x v="1"/>
    <n v="2.16"/>
  </r>
  <r>
    <x v="8"/>
    <x v="1"/>
    <x v="6"/>
    <x v="5"/>
    <x v="4"/>
    <x v="1"/>
    <n v="13.28"/>
  </r>
  <r>
    <x v="8"/>
    <x v="1"/>
    <x v="6"/>
    <x v="6"/>
    <x v="2"/>
    <x v="1"/>
    <n v="1.2926509724667312"/>
  </r>
  <r>
    <x v="8"/>
    <x v="1"/>
    <x v="6"/>
    <x v="6"/>
    <x v="3"/>
    <x v="1"/>
    <n v="495.61599688010307"/>
  </r>
  <r>
    <x v="8"/>
    <x v="1"/>
    <x v="6"/>
    <x v="6"/>
    <x v="4"/>
    <x v="1"/>
    <n v="0.84200000000000008"/>
  </r>
  <r>
    <x v="8"/>
    <x v="1"/>
    <x v="6"/>
    <x v="7"/>
    <x v="1"/>
    <x v="1"/>
    <n v="3.6511356367073291"/>
  </r>
  <r>
    <x v="8"/>
    <x v="1"/>
    <x v="6"/>
    <x v="7"/>
    <x v="2"/>
    <x v="1"/>
    <n v="4.5999999999999996"/>
  </r>
  <r>
    <x v="8"/>
    <x v="1"/>
    <x v="6"/>
    <x v="7"/>
    <x v="3"/>
    <x v="1"/>
    <n v="51.198650488874378"/>
  </r>
  <r>
    <x v="8"/>
    <x v="1"/>
    <x v="6"/>
    <x v="7"/>
    <x v="4"/>
    <x v="1"/>
    <n v="0.43353642175045382"/>
  </r>
  <r>
    <x v="8"/>
    <x v="1"/>
    <x v="6"/>
    <x v="8"/>
    <x v="1"/>
    <x v="1"/>
    <n v="5.8579999999999997"/>
  </r>
  <r>
    <x v="8"/>
    <x v="1"/>
    <x v="6"/>
    <x v="8"/>
    <x v="2"/>
    <x v="1"/>
    <n v="3.4959668636395804"/>
  </r>
  <r>
    <x v="8"/>
    <x v="1"/>
    <x v="6"/>
    <x v="8"/>
    <x v="3"/>
    <x v="1"/>
    <n v="3.919"/>
  </r>
  <r>
    <x v="8"/>
    <x v="1"/>
    <x v="6"/>
    <x v="8"/>
    <x v="4"/>
    <x v="1"/>
    <n v="0.86699999999999999"/>
  </r>
  <r>
    <x v="8"/>
    <x v="1"/>
    <x v="7"/>
    <x v="0"/>
    <x v="0"/>
    <x v="1"/>
    <n v="9.7799999999999994"/>
  </r>
  <r>
    <x v="8"/>
    <x v="1"/>
    <x v="7"/>
    <x v="0"/>
    <x v="2"/>
    <x v="1"/>
    <n v="12.149310599999998"/>
  </r>
  <r>
    <x v="8"/>
    <x v="1"/>
    <x v="7"/>
    <x v="0"/>
    <x v="3"/>
    <x v="1"/>
    <n v="656.318082"/>
  </r>
  <r>
    <x v="8"/>
    <x v="1"/>
    <x v="7"/>
    <x v="0"/>
    <x v="4"/>
    <x v="1"/>
    <n v="67.058200000000014"/>
  </r>
  <r>
    <x v="8"/>
    <x v="1"/>
    <x v="7"/>
    <x v="1"/>
    <x v="0"/>
    <x v="1"/>
    <n v="51.082599999999999"/>
  </r>
  <r>
    <x v="8"/>
    <x v="1"/>
    <x v="7"/>
    <x v="1"/>
    <x v="1"/>
    <x v="1"/>
    <n v="4.767835258020618"/>
  </r>
  <r>
    <x v="8"/>
    <x v="1"/>
    <x v="7"/>
    <x v="1"/>
    <x v="2"/>
    <x v="1"/>
    <n v="0.37"/>
  </r>
  <r>
    <x v="8"/>
    <x v="1"/>
    <x v="7"/>
    <x v="1"/>
    <x v="3"/>
    <x v="1"/>
    <n v="274.32750000000004"/>
  </r>
  <r>
    <x v="8"/>
    <x v="1"/>
    <x v="7"/>
    <x v="1"/>
    <x v="4"/>
    <x v="1"/>
    <n v="10.8"/>
  </r>
  <r>
    <x v="8"/>
    <x v="1"/>
    <x v="7"/>
    <x v="2"/>
    <x v="0"/>
    <x v="1"/>
    <n v="23.72"/>
  </r>
  <r>
    <x v="8"/>
    <x v="1"/>
    <x v="7"/>
    <x v="2"/>
    <x v="1"/>
    <x v="1"/>
    <n v="27.900400000000001"/>
  </r>
  <r>
    <x v="8"/>
    <x v="1"/>
    <x v="7"/>
    <x v="2"/>
    <x v="2"/>
    <x v="1"/>
    <n v="2.39"/>
  </r>
  <r>
    <x v="8"/>
    <x v="1"/>
    <x v="7"/>
    <x v="2"/>
    <x v="3"/>
    <x v="1"/>
    <n v="33.045999999999999"/>
  </r>
  <r>
    <x v="8"/>
    <x v="1"/>
    <x v="7"/>
    <x v="2"/>
    <x v="4"/>
    <x v="1"/>
    <n v="15.587000000000002"/>
  </r>
  <r>
    <x v="8"/>
    <x v="1"/>
    <x v="7"/>
    <x v="3"/>
    <x v="1"/>
    <x v="1"/>
    <n v="756.37099999999998"/>
  </r>
  <r>
    <x v="8"/>
    <x v="1"/>
    <x v="7"/>
    <x v="3"/>
    <x v="2"/>
    <x v="1"/>
    <n v="8.6"/>
  </r>
  <r>
    <x v="8"/>
    <x v="1"/>
    <x v="7"/>
    <x v="3"/>
    <x v="3"/>
    <x v="1"/>
    <n v="12.482199999999999"/>
  </r>
  <r>
    <x v="8"/>
    <x v="1"/>
    <x v="7"/>
    <x v="3"/>
    <x v="5"/>
    <x v="1"/>
    <n v="0.26505000000000001"/>
  </r>
  <r>
    <x v="8"/>
    <x v="1"/>
    <x v="7"/>
    <x v="4"/>
    <x v="1"/>
    <x v="1"/>
    <n v="30.387658062920362"/>
  </r>
  <r>
    <x v="8"/>
    <x v="1"/>
    <x v="7"/>
    <x v="4"/>
    <x v="2"/>
    <x v="1"/>
    <n v="107.50086902430321"/>
  </r>
  <r>
    <x v="8"/>
    <x v="1"/>
    <x v="7"/>
    <x v="4"/>
    <x v="3"/>
    <x v="1"/>
    <n v="62.730592600759273"/>
  </r>
  <r>
    <x v="8"/>
    <x v="1"/>
    <x v="7"/>
    <x v="4"/>
    <x v="4"/>
    <x v="1"/>
    <n v="0.35877019432851354"/>
  </r>
  <r>
    <x v="8"/>
    <x v="1"/>
    <x v="7"/>
    <x v="5"/>
    <x v="1"/>
    <x v="1"/>
    <n v="14.774941007398473"/>
  </r>
  <r>
    <x v="8"/>
    <x v="1"/>
    <x v="7"/>
    <x v="5"/>
    <x v="2"/>
    <x v="1"/>
    <n v="2.3766931483230804"/>
  </r>
  <r>
    <x v="8"/>
    <x v="1"/>
    <x v="7"/>
    <x v="5"/>
    <x v="3"/>
    <x v="1"/>
    <n v="9.2319999999999993"/>
  </r>
  <r>
    <x v="8"/>
    <x v="1"/>
    <x v="7"/>
    <x v="5"/>
    <x v="4"/>
    <x v="1"/>
    <n v="7.0399999999999991"/>
  </r>
  <r>
    <x v="8"/>
    <x v="1"/>
    <x v="7"/>
    <x v="6"/>
    <x v="2"/>
    <x v="1"/>
    <n v="0.1647963432442299"/>
  </r>
  <r>
    <x v="8"/>
    <x v="1"/>
    <x v="7"/>
    <x v="6"/>
    <x v="3"/>
    <x v="1"/>
    <n v="272.95629002580148"/>
  </r>
  <r>
    <x v="8"/>
    <x v="1"/>
    <x v="7"/>
    <x v="6"/>
    <x v="4"/>
    <x v="1"/>
    <n v="0.191"/>
  </r>
  <r>
    <x v="8"/>
    <x v="1"/>
    <x v="7"/>
    <x v="7"/>
    <x v="1"/>
    <x v="1"/>
    <n v="131.5681822900778"/>
  </r>
  <r>
    <x v="8"/>
    <x v="1"/>
    <x v="7"/>
    <x v="7"/>
    <x v="2"/>
    <x v="1"/>
    <n v="5"/>
  </r>
  <r>
    <x v="8"/>
    <x v="1"/>
    <x v="7"/>
    <x v="7"/>
    <x v="3"/>
    <x v="1"/>
    <n v="66.808000000000007"/>
  </r>
  <r>
    <x v="8"/>
    <x v="1"/>
    <x v="7"/>
    <x v="8"/>
    <x v="1"/>
    <x v="1"/>
    <n v="4.25"/>
  </r>
  <r>
    <x v="8"/>
    <x v="1"/>
    <x v="7"/>
    <x v="8"/>
    <x v="2"/>
    <x v="1"/>
    <n v="0.73"/>
  </r>
  <r>
    <x v="8"/>
    <x v="1"/>
    <x v="7"/>
    <x v="8"/>
    <x v="3"/>
    <x v="1"/>
    <n v="2.7770000000000001"/>
  </r>
  <r>
    <x v="8"/>
    <x v="1"/>
    <x v="7"/>
    <x v="8"/>
    <x v="4"/>
    <x v="1"/>
    <n v="4.38"/>
  </r>
  <r>
    <x v="8"/>
    <x v="1"/>
    <x v="8"/>
    <x v="0"/>
    <x v="0"/>
    <x v="1"/>
    <n v="3.2"/>
  </r>
  <r>
    <x v="8"/>
    <x v="1"/>
    <x v="8"/>
    <x v="0"/>
    <x v="2"/>
    <x v="1"/>
    <n v="4.4470145999999993"/>
  </r>
  <r>
    <x v="8"/>
    <x v="1"/>
    <x v="8"/>
    <x v="0"/>
    <x v="3"/>
    <x v="1"/>
    <n v="220.62121200000001"/>
  </r>
  <r>
    <x v="8"/>
    <x v="1"/>
    <x v="8"/>
    <x v="0"/>
    <x v="4"/>
    <x v="1"/>
    <n v="33.822800000000001"/>
  </r>
  <r>
    <x v="8"/>
    <x v="1"/>
    <x v="8"/>
    <x v="0"/>
    <x v="5"/>
    <x v="1"/>
    <n v="49.198592315400013"/>
  </r>
  <r>
    <x v="8"/>
    <x v="1"/>
    <x v="8"/>
    <x v="1"/>
    <x v="0"/>
    <x v="1"/>
    <n v="40.730000000000004"/>
  </r>
  <r>
    <x v="8"/>
    <x v="1"/>
    <x v="8"/>
    <x v="1"/>
    <x v="1"/>
    <x v="1"/>
    <n v="0.25772082475787128"/>
  </r>
  <r>
    <x v="8"/>
    <x v="1"/>
    <x v="8"/>
    <x v="1"/>
    <x v="2"/>
    <x v="1"/>
    <n v="0.15"/>
  </r>
  <r>
    <x v="8"/>
    <x v="1"/>
    <x v="8"/>
    <x v="1"/>
    <x v="3"/>
    <x v="1"/>
    <n v="28.44"/>
  </r>
  <r>
    <x v="8"/>
    <x v="1"/>
    <x v="8"/>
    <x v="1"/>
    <x v="4"/>
    <x v="1"/>
    <n v="9.91"/>
  </r>
  <r>
    <x v="8"/>
    <x v="1"/>
    <x v="8"/>
    <x v="2"/>
    <x v="0"/>
    <x v="1"/>
    <n v="51.4"/>
  </r>
  <r>
    <x v="8"/>
    <x v="1"/>
    <x v="8"/>
    <x v="2"/>
    <x v="1"/>
    <x v="1"/>
    <n v="0.45760000000000001"/>
  </r>
  <r>
    <x v="8"/>
    <x v="1"/>
    <x v="8"/>
    <x v="2"/>
    <x v="2"/>
    <x v="1"/>
    <n v="2.1830000000000003"/>
  </r>
  <r>
    <x v="8"/>
    <x v="1"/>
    <x v="8"/>
    <x v="2"/>
    <x v="3"/>
    <x v="1"/>
    <n v="10.828999999999999"/>
  </r>
  <r>
    <x v="8"/>
    <x v="1"/>
    <x v="8"/>
    <x v="2"/>
    <x v="4"/>
    <x v="1"/>
    <n v="9.0431000000000008"/>
  </r>
  <r>
    <x v="8"/>
    <x v="1"/>
    <x v="8"/>
    <x v="3"/>
    <x v="1"/>
    <x v="1"/>
    <n v="707.4144"/>
  </r>
  <r>
    <x v="8"/>
    <x v="1"/>
    <x v="8"/>
    <x v="3"/>
    <x v="2"/>
    <x v="1"/>
    <n v="9.34"/>
  </r>
  <r>
    <x v="8"/>
    <x v="1"/>
    <x v="8"/>
    <x v="3"/>
    <x v="3"/>
    <x v="1"/>
    <n v="1.6679999999999999"/>
  </r>
  <r>
    <x v="8"/>
    <x v="1"/>
    <x v="8"/>
    <x v="3"/>
    <x v="5"/>
    <x v="1"/>
    <n v="1.3950000000000001E-2"/>
  </r>
  <r>
    <x v="8"/>
    <x v="1"/>
    <x v="8"/>
    <x v="4"/>
    <x v="1"/>
    <x v="1"/>
    <n v="10.752902741849415"/>
  </r>
  <r>
    <x v="8"/>
    <x v="1"/>
    <x v="8"/>
    <x v="4"/>
    <x v="2"/>
    <x v="1"/>
    <n v="288.64298123271459"/>
  </r>
  <r>
    <x v="8"/>
    <x v="1"/>
    <x v="8"/>
    <x v="4"/>
    <x v="3"/>
    <x v="1"/>
    <n v="985.35143358296784"/>
  </r>
  <r>
    <x v="8"/>
    <x v="1"/>
    <x v="8"/>
    <x v="4"/>
    <x v="4"/>
    <x v="1"/>
    <n v="0.63553577281050966"/>
  </r>
  <r>
    <x v="8"/>
    <x v="1"/>
    <x v="8"/>
    <x v="5"/>
    <x v="1"/>
    <x v="1"/>
    <n v="2.4443840588998325"/>
  </r>
  <r>
    <x v="8"/>
    <x v="1"/>
    <x v="8"/>
    <x v="5"/>
    <x v="2"/>
    <x v="1"/>
    <n v="0.29954622234516526"/>
  </r>
  <r>
    <x v="8"/>
    <x v="1"/>
    <x v="8"/>
    <x v="5"/>
    <x v="3"/>
    <x v="1"/>
    <n v="28.026350979695927"/>
  </r>
  <r>
    <x v="8"/>
    <x v="1"/>
    <x v="8"/>
    <x v="5"/>
    <x v="4"/>
    <x v="1"/>
    <n v="9.5399999999999991"/>
  </r>
  <r>
    <x v="8"/>
    <x v="1"/>
    <x v="8"/>
    <x v="6"/>
    <x v="1"/>
    <x v="1"/>
    <n v="396.79053469845849"/>
  </r>
  <r>
    <x v="8"/>
    <x v="1"/>
    <x v="8"/>
    <x v="6"/>
    <x v="2"/>
    <x v="1"/>
    <n v="1.6947087752773808"/>
  </r>
  <r>
    <x v="8"/>
    <x v="1"/>
    <x v="8"/>
    <x v="6"/>
    <x v="3"/>
    <x v="1"/>
    <n v="404.98845147429296"/>
  </r>
  <r>
    <x v="8"/>
    <x v="1"/>
    <x v="8"/>
    <x v="6"/>
    <x v="4"/>
    <x v="1"/>
    <n v="0.17597838765653379"/>
  </r>
  <r>
    <x v="8"/>
    <x v="1"/>
    <x v="8"/>
    <x v="6"/>
    <x v="5"/>
    <x v="1"/>
    <n v="0.14440677966101695"/>
  </r>
  <r>
    <x v="8"/>
    <x v="1"/>
    <x v="8"/>
    <x v="7"/>
    <x v="1"/>
    <x v="1"/>
    <n v="21.851652669983146"/>
  </r>
  <r>
    <x v="8"/>
    <x v="1"/>
    <x v="8"/>
    <x v="7"/>
    <x v="2"/>
    <x v="1"/>
    <n v="3.8883388435345165"/>
  </r>
  <r>
    <x v="8"/>
    <x v="1"/>
    <x v="8"/>
    <x v="7"/>
    <x v="3"/>
    <x v="1"/>
    <n v="52.068128606705415"/>
  </r>
  <r>
    <x v="8"/>
    <x v="1"/>
    <x v="8"/>
    <x v="8"/>
    <x v="1"/>
    <x v="1"/>
    <n v="143.47"/>
  </r>
  <r>
    <x v="8"/>
    <x v="1"/>
    <x v="8"/>
    <x v="8"/>
    <x v="2"/>
    <x v="1"/>
    <n v="534.39441854411939"/>
  </r>
  <r>
    <x v="8"/>
    <x v="1"/>
    <x v="8"/>
    <x v="8"/>
    <x v="3"/>
    <x v="1"/>
    <n v="1322.7837999999999"/>
  </r>
  <r>
    <x v="8"/>
    <x v="1"/>
    <x v="9"/>
    <x v="0"/>
    <x v="0"/>
    <x v="1"/>
    <n v="73.05"/>
  </r>
  <r>
    <x v="8"/>
    <x v="1"/>
    <x v="9"/>
    <x v="0"/>
    <x v="2"/>
    <x v="1"/>
    <n v="21.827215200000001"/>
  </r>
  <r>
    <x v="8"/>
    <x v="1"/>
    <x v="9"/>
    <x v="0"/>
    <x v="3"/>
    <x v="1"/>
    <n v="537.61850100000004"/>
  </r>
  <r>
    <x v="8"/>
    <x v="1"/>
    <x v="9"/>
    <x v="0"/>
    <x v="4"/>
    <x v="1"/>
    <n v="26.812500000000004"/>
  </r>
  <r>
    <x v="8"/>
    <x v="1"/>
    <x v="9"/>
    <x v="1"/>
    <x v="0"/>
    <x v="1"/>
    <n v="54.105000000000004"/>
  </r>
  <r>
    <x v="8"/>
    <x v="1"/>
    <x v="9"/>
    <x v="1"/>
    <x v="1"/>
    <x v="1"/>
    <n v="760.21882485136257"/>
  </r>
  <r>
    <x v="8"/>
    <x v="1"/>
    <x v="9"/>
    <x v="1"/>
    <x v="2"/>
    <x v="1"/>
    <n v="2.52"/>
  </r>
  <r>
    <x v="8"/>
    <x v="1"/>
    <x v="9"/>
    <x v="1"/>
    <x v="3"/>
    <x v="1"/>
    <n v="9.2430000000000003"/>
  </r>
  <r>
    <x v="8"/>
    <x v="1"/>
    <x v="9"/>
    <x v="1"/>
    <x v="4"/>
    <x v="1"/>
    <n v="3.35"/>
  </r>
  <r>
    <x v="8"/>
    <x v="1"/>
    <x v="9"/>
    <x v="1"/>
    <x v="5"/>
    <x v="1"/>
    <n v="0.36399999999999999"/>
  </r>
  <r>
    <x v="8"/>
    <x v="1"/>
    <x v="9"/>
    <x v="2"/>
    <x v="0"/>
    <x v="1"/>
    <n v="44.379999999999995"/>
  </r>
  <r>
    <x v="8"/>
    <x v="1"/>
    <x v="9"/>
    <x v="2"/>
    <x v="1"/>
    <x v="1"/>
    <n v="293.52180000000004"/>
  </r>
  <r>
    <x v="8"/>
    <x v="1"/>
    <x v="9"/>
    <x v="2"/>
    <x v="2"/>
    <x v="1"/>
    <n v="0.6"/>
  </r>
  <r>
    <x v="8"/>
    <x v="1"/>
    <x v="9"/>
    <x v="2"/>
    <x v="3"/>
    <x v="1"/>
    <n v="4.0924000000000005"/>
  </r>
  <r>
    <x v="8"/>
    <x v="1"/>
    <x v="9"/>
    <x v="2"/>
    <x v="4"/>
    <x v="1"/>
    <n v="17.93"/>
  </r>
  <r>
    <x v="8"/>
    <x v="1"/>
    <x v="9"/>
    <x v="2"/>
    <x v="5"/>
    <x v="1"/>
    <n v="0.30430000000000001"/>
  </r>
  <r>
    <x v="8"/>
    <x v="1"/>
    <x v="9"/>
    <x v="3"/>
    <x v="1"/>
    <x v="1"/>
    <n v="489.95319999999998"/>
  </r>
  <r>
    <x v="8"/>
    <x v="1"/>
    <x v="9"/>
    <x v="3"/>
    <x v="2"/>
    <x v="1"/>
    <n v="35.910000000000004"/>
  </r>
  <r>
    <x v="8"/>
    <x v="1"/>
    <x v="9"/>
    <x v="3"/>
    <x v="3"/>
    <x v="1"/>
    <n v="9.2295999999999996"/>
  </r>
  <r>
    <x v="8"/>
    <x v="1"/>
    <x v="9"/>
    <x v="3"/>
    <x v="4"/>
    <x v="1"/>
    <n v="23.4513"/>
  </r>
  <r>
    <x v="8"/>
    <x v="1"/>
    <x v="9"/>
    <x v="3"/>
    <x v="5"/>
    <x v="1"/>
    <n v="1.12995"/>
  </r>
  <r>
    <x v="8"/>
    <x v="1"/>
    <x v="9"/>
    <x v="4"/>
    <x v="1"/>
    <x v="1"/>
    <n v="0.3606843686993515"/>
  </r>
  <r>
    <x v="8"/>
    <x v="1"/>
    <x v="9"/>
    <x v="4"/>
    <x v="2"/>
    <x v="1"/>
    <n v="35.217158776263311"/>
  </r>
  <r>
    <x v="8"/>
    <x v="1"/>
    <x v="9"/>
    <x v="4"/>
    <x v="3"/>
    <x v="1"/>
    <n v="42.681605838737362"/>
  </r>
  <r>
    <x v="8"/>
    <x v="1"/>
    <x v="9"/>
    <x v="4"/>
    <x v="4"/>
    <x v="1"/>
    <n v="1.2300692376977607"/>
  </r>
  <r>
    <x v="8"/>
    <x v="1"/>
    <x v="9"/>
    <x v="5"/>
    <x v="1"/>
    <x v="1"/>
    <n v="223.48683151521155"/>
  </r>
  <r>
    <x v="8"/>
    <x v="1"/>
    <x v="9"/>
    <x v="5"/>
    <x v="2"/>
    <x v="1"/>
    <n v="19.435951446497"/>
  </r>
  <r>
    <x v="8"/>
    <x v="1"/>
    <x v="9"/>
    <x v="5"/>
    <x v="3"/>
    <x v="1"/>
    <n v="4.7974435932872881"/>
  </r>
  <r>
    <x v="8"/>
    <x v="1"/>
    <x v="9"/>
    <x v="5"/>
    <x v="4"/>
    <x v="1"/>
    <n v="19.580000000000002"/>
  </r>
  <r>
    <x v="8"/>
    <x v="1"/>
    <x v="9"/>
    <x v="6"/>
    <x v="1"/>
    <x v="1"/>
    <n v="950.85846525513705"/>
  </r>
  <r>
    <x v="8"/>
    <x v="1"/>
    <x v="9"/>
    <x v="6"/>
    <x v="2"/>
    <x v="1"/>
    <n v="0.16026702166830831"/>
  </r>
  <r>
    <x v="8"/>
    <x v="1"/>
    <x v="9"/>
    <x v="6"/>
    <x v="3"/>
    <x v="1"/>
    <n v="191.48597740222971"/>
  </r>
  <r>
    <x v="8"/>
    <x v="1"/>
    <x v="9"/>
    <x v="7"/>
    <x v="1"/>
    <x v="1"/>
    <n v="1778.4813692411556"/>
  </r>
  <r>
    <x v="8"/>
    <x v="1"/>
    <x v="9"/>
    <x v="7"/>
    <x v="2"/>
    <x v="1"/>
    <n v="0.27125765770700111"/>
  </r>
  <r>
    <x v="8"/>
    <x v="1"/>
    <x v="9"/>
    <x v="7"/>
    <x v="3"/>
    <x v="1"/>
    <n v="56.326300000000003"/>
  </r>
  <r>
    <x v="8"/>
    <x v="1"/>
    <x v="9"/>
    <x v="7"/>
    <x v="4"/>
    <x v="1"/>
    <n v="9.3643867098098021E-2"/>
  </r>
  <r>
    <x v="8"/>
    <x v="1"/>
    <x v="9"/>
    <x v="8"/>
    <x v="1"/>
    <x v="1"/>
    <n v="350.25599999999997"/>
  </r>
  <r>
    <x v="8"/>
    <x v="1"/>
    <x v="9"/>
    <x v="8"/>
    <x v="2"/>
    <x v="1"/>
    <n v="21.656128437002295"/>
  </r>
  <r>
    <x v="8"/>
    <x v="1"/>
    <x v="9"/>
    <x v="8"/>
    <x v="3"/>
    <x v="1"/>
    <n v="540.47455899812724"/>
  </r>
  <r>
    <x v="8"/>
    <x v="1"/>
    <x v="9"/>
    <x v="8"/>
    <x v="5"/>
    <x v="1"/>
    <n v="8.4394549977537439E-2"/>
  </r>
  <r>
    <x v="8"/>
    <x v="1"/>
    <x v="10"/>
    <x v="0"/>
    <x v="0"/>
    <x v="1"/>
    <n v="39.08"/>
  </r>
  <r>
    <x v="8"/>
    <x v="1"/>
    <x v="10"/>
    <x v="0"/>
    <x v="1"/>
    <x v="1"/>
    <n v="38.171555289257299"/>
  </r>
  <r>
    <x v="8"/>
    <x v="1"/>
    <x v="10"/>
    <x v="0"/>
    <x v="2"/>
    <x v="1"/>
    <n v="9.5823840000000011"/>
  </r>
  <r>
    <x v="8"/>
    <x v="1"/>
    <x v="10"/>
    <x v="0"/>
    <x v="3"/>
    <x v="1"/>
    <n v="616.10398499999997"/>
  </r>
  <r>
    <x v="8"/>
    <x v="1"/>
    <x v="10"/>
    <x v="0"/>
    <x v="4"/>
    <x v="1"/>
    <n v="32.576500000000003"/>
  </r>
  <r>
    <x v="8"/>
    <x v="1"/>
    <x v="10"/>
    <x v="0"/>
    <x v="5"/>
    <x v="1"/>
    <n v="51.831865628400024"/>
  </r>
  <r>
    <x v="8"/>
    <x v="1"/>
    <x v="10"/>
    <x v="1"/>
    <x v="0"/>
    <x v="1"/>
    <n v="39.01"/>
  </r>
  <r>
    <x v="8"/>
    <x v="1"/>
    <x v="10"/>
    <x v="1"/>
    <x v="1"/>
    <x v="1"/>
    <n v="395.56811389659902"/>
  </r>
  <r>
    <x v="8"/>
    <x v="1"/>
    <x v="10"/>
    <x v="1"/>
    <x v="2"/>
    <x v="1"/>
    <n v="1.37"/>
  </r>
  <r>
    <x v="8"/>
    <x v="1"/>
    <x v="10"/>
    <x v="1"/>
    <x v="3"/>
    <x v="1"/>
    <n v="1.738"/>
  </r>
  <r>
    <x v="8"/>
    <x v="1"/>
    <x v="10"/>
    <x v="1"/>
    <x v="4"/>
    <x v="1"/>
    <n v="3.8450000000000002"/>
  </r>
  <r>
    <x v="8"/>
    <x v="1"/>
    <x v="10"/>
    <x v="1"/>
    <x v="5"/>
    <x v="1"/>
    <n v="333.02080000000001"/>
  </r>
  <r>
    <x v="8"/>
    <x v="1"/>
    <x v="10"/>
    <x v="2"/>
    <x v="0"/>
    <x v="1"/>
    <n v="24.68"/>
  </r>
  <r>
    <x v="8"/>
    <x v="1"/>
    <x v="10"/>
    <x v="2"/>
    <x v="1"/>
    <x v="1"/>
    <n v="15.6112"/>
  </r>
  <r>
    <x v="8"/>
    <x v="1"/>
    <x v="10"/>
    <x v="2"/>
    <x v="2"/>
    <x v="1"/>
    <n v="50.602000000000004"/>
  </r>
  <r>
    <x v="8"/>
    <x v="1"/>
    <x v="10"/>
    <x v="2"/>
    <x v="3"/>
    <x v="1"/>
    <n v="33.217600000000004"/>
  </r>
  <r>
    <x v="8"/>
    <x v="1"/>
    <x v="10"/>
    <x v="2"/>
    <x v="4"/>
    <x v="1"/>
    <n v="18.700000000000003"/>
  </r>
  <r>
    <x v="8"/>
    <x v="1"/>
    <x v="10"/>
    <x v="2"/>
    <x v="5"/>
    <x v="1"/>
    <n v="163.51459999999997"/>
  </r>
  <r>
    <x v="8"/>
    <x v="1"/>
    <x v="10"/>
    <x v="3"/>
    <x v="1"/>
    <x v="1"/>
    <n v="2283.5846000000001"/>
  </r>
  <r>
    <x v="8"/>
    <x v="1"/>
    <x v="10"/>
    <x v="3"/>
    <x v="2"/>
    <x v="1"/>
    <n v="43.25"/>
  </r>
  <r>
    <x v="8"/>
    <x v="1"/>
    <x v="10"/>
    <x v="3"/>
    <x v="3"/>
    <x v="1"/>
    <n v="4.2534000000000001"/>
  </r>
  <r>
    <x v="8"/>
    <x v="1"/>
    <x v="10"/>
    <x v="3"/>
    <x v="4"/>
    <x v="1"/>
    <n v="31.323449999999998"/>
  </r>
  <r>
    <x v="8"/>
    <x v="1"/>
    <x v="10"/>
    <x v="3"/>
    <x v="5"/>
    <x v="1"/>
    <n v="4.1554000000000002"/>
  </r>
  <r>
    <x v="8"/>
    <x v="1"/>
    <x v="10"/>
    <x v="4"/>
    <x v="1"/>
    <x v="1"/>
    <n v="217.58909316391799"/>
  </r>
  <r>
    <x v="8"/>
    <x v="1"/>
    <x v="10"/>
    <x v="4"/>
    <x v="2"/>
    <x v="1"/>
    <n v="22.173037955781421"/>
  </r>
  <r>
    <x v="8"/>
    <x v="1"/>
    <x v="10"/>
    <x v="4"/>
    <x v="3"/>
    <x v="1"/>
    <n v="12.975575624905359"/>
  </r>
  <r>
    <x v="8"/>
    <x v="1"/>
    <x v="10"/>
    <x v="4"/>
    <x v="4"/>
    <x v="1"/>
    <n v="1.8451038565466409"/>
  </r>
  <r>
    <x v="8"/>
    <x v="1"/>
    <x v="10"/>
    <x v="4"/>
    <x v="5"/>
    <x v="1"/>
    <n v="3.8675656999897505"/>
  </r>
  <r>
    <x v="8"/>
    <x v="1"/>
    <x v="10"/>
    <x v="5"/>
    <x v="1"/>
    <x v="1"/>
    <n v="271.61743459931137"/>
  </r>
  <r>
    <x v="8"/>
    <x v="1"/>
    <x v="10"/>
    <x v="5"/>
    <x v="2"/>
    <x v="1"/>
    <n v="19.053597397515492"/>
  </r>
  <r>
    <x v="8"/>
    <x v="1"/>
    <x v="10"/>
    <x v="5"/>
    <x v="3"/>
    <x v="1"/>
    <n v="74.734925442465396"/>
  </r>
  <r>
    <x v="8"/>
    <x v="1"/>
    <x v="10"/>
    <x v="5"/>
    <x v="4"/>
    <x v="1"/>
    <n v="13.74"/>
  </r>
  <r>
    <x v="8"/>
    <x v="1"/>
    <x v="10"/>
    <x v="5"/>
    <x v="5"/>
    <x v="1"/>
    <n v="36.640945856151042"/>
  </r>
  <r>
    <x v="8"/>
    <x v="1"/>
    <x v="10"/>
    <x v="6"/>
    <x v="1"/>
    <x v="1"/>
    <n v="4853.2914250721597"/>
  </r>
  <r>
    <x v="8"/>
    <x v="1"/>
    <x v="10"/>
    <x v="6"/>
    <x v="3"/>
    <x v="1"/>
    <n v="153.75516874712497"/>
  </r>
  <r>
    <x v="8"/>
    <x v="1"/>
    <x v="10"/>
    <x v="6"/>
    <x v="5"/>
    <x v="1"/>
    <n v="117.17671663671534"/>
  </r>
  <r>
    <x v="8"/>
    <x v="1"/>
    <x v="10"/>
    <x v="7"/>
    <x v="1"/>
    <x v="1"/>
    <n v="346.91300000000001"/>
  </r>
  <r>
    <x v="8"/>
    <x v="1"/>
    <x v="10"/>
    <x v="7"/>
    <x v="2"/>
    <x v="1"/>
    <n v="5.0730000000000004"/>
  </r>
  <r>
    <x v="8"/>
    <x v="1"/>
    <x v="10"/>
    <x v="7"/>
    <x v="3"/>
    <x v="1"/>
    <n v="111.26349999999999"/>
  </r>
  <r>
    <x v="8"/>
    <x v="1"/>
    <x v="10"/>
    <x v="7"/>
    <x v="5"/>
    <x v="1"/>
    <n v="4.8589815732071147"/>
  </r>
  <r>
    <x v="8"/>
    <x v="1"/>
    <x v="10"/>
    <x v="8"/>
    <x v="1"/>
    <x v="1"/>
    <n v="316.16820000000001"/>
  </r>
  <r>
    <x v="8"/>
    <x v="1"/>
    <x v="10"/>
    <x v="8"/>
    <x v="2"/>
    <x v="1"/>
    <n v="3.7194354210472778"/>
  </r>
  <r>
    <x v="8"/>
    <x v="1"/>
    <x v="10"/>
    <x v="8"/>
    <x v="3"/>
    <x v="1"/>
    <n v="182.34"/>
  </r>
  <r>
    <x v="8"/>
    <x v="1"/>
    <x v="10"/>
    <x v="8"/>
    <x v="4"/>
    <x v="1"/>
    <n v="0.01"/>
  </r>
  <r>
    <x v="8"/>
    <x v="1"/>
    <x v="10"/>
    <x v="8"/>
    <x v="5"/>
    <x v="1"/>
    <n v="1.26"/>
  </r>
  <r>
    <x v="8"/>
    <x v="1"/>
    <x v="11"/>
    <x v="0"/>
    <x v="0"/>
    <x v="1"/>
    <n v="32.49"/>
  </r>
  <r>
    <x v="8"/>
    <x v="1"/>
    <x v="11"/>
    <x v="0"/>
    <x v="1"/>
    <x v="1"/>
    <n v="3.9489364803602167"/>
  </r>
  <r>
    <x v="8"/>
    <x v="1"/>
    <x v="11"/>
    <x v="0"/>
    <x v="2"/>
    <x v="1"/>
    <n v="171.2805654"/>
  </r>
  <r>
    <x v="8"/>
    <x v="1"/>
    <x v="11"/>
    <x v="0"/>
    <x v="3"/>
    <x v="1"/>
    <n v="150.47172"/>
  </r>
  <r>
    <x v="8"/>
    <x v="1"/>
    <x v="11"/>
    <x v="0"/>
    <x v="4"/>
    <x v="1"/>
    <n v="30.153200000000002"/>
  </r>
  <r>
    <x v="8"/>
    <x v="1"/>
    <x v="11"/>
    <x v="0"/>
    <x v="5"/>
    <x v="1"/>
    <n v="740.1603278732"/>
  </r>
  <r>
    <x v="8"/>
    <x v="1"/>
    <x v="11"/>
    <x v="1"/>
    <x v="0"/>
    <x v="1"/>
    <n v="33.67"/>
  </r>
  <r>
    <x v="8"/>
    <x v="1"/>
    <x v="11"/>
    <x v="1"/>
    <x v="1"/>
    <x v="1"/>
    <n v="36.308316193829512"/>
  </r>
  <r>
    <x v="8"/>
    <x v="1"/>
    <x v="11"/>
    <x v="1"/>
    <x v="2"/>
    <x v="1"/>
    <n v="24.315000000000001"/>
  </r>
  <r>
    <x v="8"/>
    <x v="1"/>
    <x v="11"/>
    <x v="1"/>
    <x v="3"/>
    <x v="1"/>
    <n v="11.668300000000002"/>
  </r>
  <r>
    <x v="8"/>
    <x v="1"/>
    <x v="11"/>
    <x v="1"/>
    <x v="4"/>
    <x v="1"/>
    <n v="38.572000000000003"/>
  </r>
  <r>
    <x v="8"/>
    <x v="1"/>
    <x v="11"/>
    <x v="1"/>
    <x v="5"/>
    <x v="1"/>
    <n v="1277.0116"/>
  </r>
  <r>
    <x v="8"/>
    <x v="1"/>
    <x v="11"/>
    <x v="2"/>
    <x v="0"/>
    <x v="1"/>
    <n v="4.45"/>
  </r>
  <r>
    <x v="8"/>
    <x v="1"/>
    <x v="11"/>
    <x v="2"/>
    <x v="1"/>
    <x v="1"/>
    <n v="972.53200000000015"/>
  </r>
  <r>
    <x v="8"/>
    <x v="1"/>
    <x v="11"/>
    <x v="2"/>
    <x v="2"/>
    <x v="1"/>
    <n v="205.149"/>
  </r>
  <r>
    <x v="8"/>
    <x v="1"/>
    <x v="11"/>
    <x v="2"/>
    <x v="3"/>
    <x v="1"/>
    <n v="2.08"/>
  </r>
  <r>
    <x v="8"/>
    <x v="1"/>
    <x v="11"/>
    <x v="2"/>
    <x v="4"/>
    <x v="1"/>
    <n v="20.900000000000002"/>
  </r>
  <r>
    <x v="8"/>
    <x v="1"/>
    <x v="11"/>
    <x v="2"/>
    <x v="5"/>
    <x v="1"/>
    <n v="1317.1309000000001"/>
  </r>
  <r>
    <x v="8"/>
    <x v="1"/>
    <x v="11"/>
    <x v="3"/>
    <x v="1"/>
    <x v="1"/>
    <n v="730.76740000000007"/>
  </r>
  <r>
    <x v="8"/>
    <x v="1"/>
    <x v="11"/>
    <x v="3"/>
    <x v="2"/>
    <x v="1"/>
    <n v="496.33"/>
  </r>
  <r>
    <x v="8"/>
    <x v="1"/>
    <x v="11"/>
    <x v="3"/>
    <x v="3"/>
    <x v="1"/>
    <n v="395.78859999999997"/>
  </r>
  <r>
    <x v="8"/>
    <x v="1"/>
    <x v="11"/>
    <x v="3"/>
    <x v="4"/>
    <x v="1"/>
    <n v="32.938249999999996"/>
  </r>
  <r>
    <x v="8"/>
    <x v="1"/>
    <x v="11"/>
    <x v="3"/>
    <x v="5"/>
    <x v="1"/>
    <n v="77.57705"/>
  </r>
  <r>
    <x v="8"/>
    <x v="1"/>
    <x v="11"/>
    <x v="4"/>
    <x v="1"/>
    <x v="1"/>
    <n v="47.948478263970038"/>
  </r>
  <r>
    <x v="8"/>
    <x v="1"/>
    <x v="11"/>
    <x v="4"/>
    <x v="2"/>
    <x v="1"/>
    <n v="19.320251351000319"/>
  </r>
  <r>
    <x v="8"/>
    <x v="1"/>
    <x v="11"/>
    <x v="4"/>
    <x v="3"/>
    <x v="1"/>
    <n v="0.45931241150107466"/>
  </r>
  <r>
    <x v="8"/>
    <x v="1"/>
    <x v="11"/>
    <x v="4"/>
    <x v="4"/>
    <x v="1"/>
    <n v="1.8963567414507143"/>
  </r>
  <r>
    <x v="8"/>
    <x v="1"/>
    <x v="11"/>
    <x v="4"/>
    <x v="5"/>
    <x v="1"/>
    <n v="83.348494531529525"/>
  </r>
  <r>
    <x v="8"/>
    <x v="1"/>
    <x v="11"/>
    <x v="5"/>
    <x v="1"/>
    <x v="1"/>
    <n v="10.177147021588873"/>
  </r>
  <r>
    <x v="8"/>
    <x v="1"/>
    <x v="11"/>
    <x v="5"/>
    <x v="2"/>
    <x v="1"/>
    <n v="63.662688319311279"/>
  </r>
  <r>
    <x v="8"/>
    <x v="1"/>
    <x v="11"/>
    <x v="5"/>
    <x v="3"/>
    <x v="1"/>
    <n v="30.677376257884024"/>
  </r>
  <r>
    <x v="8"/>
    <x v="1"/>
    <x v="11"/>
    <x v="5"/>
    <x v="4"/>
    <x v="1"/>
    <n v="30.91"/>
  </r>
  <r>
    <x v="8"/>
    <x v="1"/>
    <x v="11"/>
    <x v="5"/>
    <x v="5"/>
    <x v="1"/>
    <n v="397.72892553361152"/>
  </r>
  <r>
    <x v="8"/>
    <x v="1"/>
    <x v="11"/>
    <x v="6"/>
    <x v="1"/>
    <x v="1"/>
    <n v="3735.9742495628898"/>
  </r>
  <r>
    <x v="8"/>
    <x v="1"/>
    <x v="11"/>
    <x v="6"/>
    <x v="3"/>
    <x v="1"/>
    <n v="5.9149497498868717"/>
  </r>
  <r>
    <x v="8"/>
    <x v="1"/>
    <x v="11"/>
    <x v="6"/>
    <x v="5"/>
    <x v="1"/>
    <n v="397.68955920000008"/>
  </r>
  <r>
    <x v="8"/>
    <x v="1"/>
    <x v="11"/>
    <x v="7"/>
    <x v="1"/>
    <x v="1"/>
    <n v="1679.5445"/>
  </r>
  <r>
    <x v="8"/>
    <x v="1"/>
    <x v="11"/>
    <x v="7"/>
    <x v="2"/>
    <x v="1"/>
    <n v="19.950801358578826"/>
  </r>
  <r>
    <x v="8"/>
    <x v="1"/>
    <x v="11"/>
    <x v="7"/>
    <x v="3"/>
    <x v="1"/>
    <n v="14.248010095040504"/>
  </r>
  <r>
    <x v="8"/>
    <x v="1"/>
    <x v="11"/>
    <x v="7"/>
    <x v="4"/>
    <x v="1"/>
    <n v="7.8036555915081685E-2"/>
  </r>
  <r>
    <x v="8"/>
    <x v="1"/>
    <x v="11"/>
    <x v="7"/>
    <x v="5"/>
    <x v="1"/>
    <n v="428.10727304051113"/>
  </r>
  <r>
    <x v="8"/>
    <x v="1"/>
    <x v="11"/>
    <x v="8"/>
    <x v="0"/>
    <x v="1"/>
    <n v="117"/>
  </r>
  <r>
    <x v="8"/>
    <x v="1"/>
    <x v="11"/>
    <x v="8"/>
    <x v="1"/>
    <x v="1"/>
    <n v="263.48750000000001"/>
  </r>
  <r>
    <x v="8"/>
    <x v="1"/>
    <x v="11"/>
    <x v="8"/>
    <x v="2"/>
    <x v="1"/>
    <n v="28.313409173613401"/>
  </r>
  <r>
    <x v="8"/>
    <x v="1"/>
    <x v="11"/>
    <x v="8"/>
    <x v="3"/>
    <x v="1"/>
    <n v="273.64"/>
  </r>
  <r>
    <x v="8"/>
    <x v="1"/>
    <x v="11"/>
    <x v="8"/>
    <x v="4"/>
    <x v="1"/>
    <n v="4.5229999999999997"/>
  </r>
  <r>
    <x v="8"/>
    <x v="1"/>
    <x v="11"/>
    <x v="8"/>
    <x v="5"/>
    <x v="1"/>
    <n v="562.55301049999991"/>
  </r>
  <r>
    <x v="9"/>
    <x v="2"/>
    <x v="0"/>
    <x v="0"/>
    <x v="1"/>
    <x v="1"/>
    <n v="0.16240849632617771"/>
  </r>
  <r>
    <x v="9"/>
    <x v="2"/>
    <x v="0"/>
    <x v="0"/>
    <x v="2"/>
    <x v="1"/>
    <n v="29.944950000000002"/>
  </r>
  <r>
    <x v="9"/>
    <x v="2"/>
    <x v="0"/>
    <x v="0"/>
    <x v="3"/>
    <x v="1"/>
    <n v="623.03132499999992"/>
  </r>
  <r>
    <x v="9"/>
    <x v="2"/>
    <x v="0"/>
    <x v="0"/>
    <x v="5"/>
    <x v="1"/>
    <n v="6.7851214200000021"/>
  </r>
  <r>
    <x v="9"/>
    <x v="2"/>
    <x v="0"/>
    <x v="1"/>
    <x v="2"/>
    <x v="1"/>
    <n v="1.052"/>
  </r>
  <r>
    <x v="9"/>
    <x v="2"/>
    <x v="0"/>
    <x v="1"/>
    <x v="3"/>
    <x v="1"/>
    <n v="1.1060000000000001"/>
  </r>
  <r>
    <x v="9"/>
    <x v="2"/>
    <x v="0"/>
    <x v="1"/>
    <x v="5"/>
    <x v="1"/>
    <n v="1.0429999999999999"/>
  </r>
  <r>
    <x v="9"/>
    <x v="2"/>
    <x v="0"/>
    <x v="2"/>
    <x v="1"/>
    <x v="1"/>
    <n v="0.14080000000000001"/>
  </r>
  <r>
    <x v="9"/>
    <x v="2"/>
    <x v="0"/>
    <x v="2"/>
    <x v="2"/>
    <x v="1"/>
    <n v="1.171"/>
  </r>
  <r>
    <x v="9"/>
    <x v="2"/>
    <x v="0"/>
    <x v="2"/>
    <x v="3"/>
    <x v="1"/>
    <n v="0.65"/>
  </r>
  <r>
    <x v="9"/>
    <x v="2"/>
    <x v="0"/>
    <x v="2"/>
    <x v="5"/>
    <x v="1"/>
    <n v="2.5704000000000002"/>
  </r>
  <r>
    <x v="9"/>
    <x v="2"/>
    <x v="0"/>
    <x v="3"/>
    <x v="0"/>
    <x v="1"/>
    <n v="8.5"/>
  </r>
  <r>
    <x v="9"/>
    <x v="2"/>
    <x v="0"/>
    <x v="3"/>
    <x v="5"/>
    <x v="1"/>
    <n v="5.01363"/>
  </r>
  <r>
    <x v="9"/>
    <x v="2"/>
    <x v="0"/>
    <x v="4"/>
    <x v="1"/>
    <x v="1"/>
    <n v="2.3669911695894941"/>
  </r>
  <r>
    <x v="9"/>
    <x v="2"/>
    <x v="0"/>
    <x v="4"/>
    <x v="3"/>
    <x v="1"/>
    <n v="5.7414051437634332E-2"/>
  </r>
  <r>
    <x v="9"/>
    <x v="2"/>
    <x v="0"/>
    <x v="4"/>
    <x v="5"/>
    <x v="1"/>
    <n v="1.857176347348624"/>
  </r>
  <r>
    <x v="9"/>
    <x v="2"/>
    <x v="0"/>
    <x v="5"/>
    <x v="1"/>
    <x v="1"/>
    <n v="0.29134425130512881"/>
  </r>
  <r>
    <x v="9"/>
    <x v="2"/>
    <x v="0"/>
    <x v="5"/>
    <x v="2"/>
    <x v="1"/>
    <n v="1.1844662743890781"/>
  </r>
  <r>
    <x v="9"/>
    <x v="2"/>
    <x v="0"/>
    <x v="5"/>
    <x v="3"/>
    <x v="1"/>
    <n v="2.0989999999999998"/>
  </r>
  <r>
    <x v="9"/>
    <x v="2"/>
    <x v="0"/>
    <x v="5"/>
    <x v="5"/>
    <x v="1"/>
    <n v="4.3343641281483336"/>
  </r>
  <r>
    <x v="9"/>
    <x v="2"/>
    <x v="0"/>
    <x v="6"/>
    <x v="1"/>
    <x v="1"/>
    <n v="52.885577062133663"/>
  </r>
  <r>
    <x v="9"/>
    <x v="2"/>
    <x v="0"/>
    <x v="6"/>
    <x v="2"/>
    <x v="1"/>
    <n v="0.19098926370526079"/>
  </r>
  <r>
    <x v="9"/>
    <x v="2"/>
    <x v="0"/>
    <x v="6"/>
    <x v="3"/>
    <x v="1"/>
    <n v="8.8723960714955812"/>
  </r>
  <r>
    <x v="9"/>
    <x v="2"/>
    <x v="0"/>
    <x v="6"/>
    <x v="5"/>
    <x v="1"/>
    <n v="8.032"/>
  </r>
  <r>
    <x v="9"/>
    <x v="2"/>
    <x v="0"/>
    <x v="7"/>
    <x v="1"/>
    <x v="1"/>
    <n v="0.40786504818365416"/>
  </r>
  <r>
    <x v="9"/>
    <x v="2"/>
    <x v="0"/>
    <x v="7"/>
    <x v="2"/>
    <x v="1"/>
    <n v="37.884999999999998"/>
  </r>
  <r>
    <x v="9"/>
    <x v="2"/>
    <x v="0"/>
    <x v="7"/>
    <x v="3"/>
    <x v="1"/>
    <n v="7.5174103889349571"/>
  </r>
  <r>
    <x v="9"/>
    <x v="2"/>
    <x v="0"/>
    <x v="7"/>
    <x v="5"/>
    <x v="1"/>
    <n v="7.7509797704724841"/>
  </r>
  <r>
    <x v="9"/>
    <x v="2"/>
    <x v="0"/>
    <x v="8"/>
    <x v="1"/>
    <x v="1"/>
    <n v="2.92"/>
  </r>
  <r>
    <x v="9"/>
    <x v="2"/>
    <x v="0"/>
    <x v="8"/>
    <x v="2"/>
    <x v="1"/>
    <n v="3.08"/>
  </r>
  <r>
    <x v="9"/>
    <x v="2"/>
    <x v="0"/>
    <x v="8"/>
    <x v="5"/>
    <x v="1"/>
    <n v="5.9075997534799383"/>
  </r>
  <r>
    <x v="9"/>
    <x v="2"/>
    <x v="1"/>
    <x v="0"/>
    <x v="1"/>
    <x v="1"/>
    <n v="1.1780106761698372"/>
  </r>
  <r>
    <x v="9"/>
    <x v="2"/>
    <x v="1"/>
    <x v="0"/>
    <x v="2"/>
    <x v="1"/>
    <n v="22.091034000000001"/>
  </r>
  <r>
    <x v="9"/>
    <x v="2"/>
    <x v="1"/>
    <x v="0"/>
    <x v="3"/>
    <x v="1"/>
    <n v="229.41639000000001"/>
  </r>
  <r>
    <x v="9"/>
    <x v="2"/>
    <x v="1"/>
    <x v="0"/>
    <x v="5"/>
    <x v="1"/>
    <n v="11.760877128000001"/>
  </r>
  <r>
    <x v="9"/>
    <x v="2"/>
    <x v="1"/>
    <x v="1"/>
    <x v="1"/>
    <x v="1"/>
    <n v="0.32594104307613125"/>
  </r>
  <r>
    <x v="9"/>
    <x v="2"/>
    <x v="1"/>
    <x v="1"/>
    <x v="5"/>
    <x v="1"/>
    <n v="5.2219999999999995"/>
  </r>
  <r>
    <x v="9"/>
    <x v="2"/>
    <x v="1"/>
    <x v="2"/>
    <x v="1"/>
    <x v="1"/>
    <n v="0.39380000000000004"/>
  </r>
  <r>
    <x v="9"/>
    <x v="2"/>
    <x v="1"/>
    <x v="2"/>
    <x v="2"/>
    <x v="1"/>
    <n v="0.45400000000000001"/>
  </r>
  <r>
    <x v="9"/>
    <x v="2"/>
    <x v="1"/>
    <x v="2"/>
    <x v="3"/>
    <x v="1"/>
    <n v="2.1424000000000003"/>
  </r>
  <r>
    <x v="9"/>
    <x v="2"/>
    <x v="1"/>
    <x v="2"/>
    <x v="5"/>
    <x v="1"/>
    <n v="24.931000000000001"/>
  </r>
  <r>
    <x v="9"/>
    <x v="2"/>
    <x v="1"/>
    <x v="3"/>
    <x v="1"/>
    <x v="1"/>
    <n v="0.49851999999999996"/>
  </r>
  <r>
    <x v="9"/>
    <x v="2"/>
    <x v="1"/>
    <x v="3"/>
    <x v="3"/>
    <x v="1"/>
    <n v="2.3073999999999999"/>
  </r>
  <r>
    <x v="9"/>
    <x v="2"/>
    <x v="1"/>
    <x v="3"/>
    <x v="5"/>
    <x v="1"/>
    <n v="5.1001200000000004"/>
  </r>
  <r>
    <x v="9"/>
    <x v="2"/>
    <x v="1"/>
    <x v="4"/>
    <x v="1"/>
    <x v="1"/>
    <n v="4.6302855831779253"/>
  </r>
  <r>
    <x v="9"/>
    <x v="2"/>
    <x v="1"/>
    <x v="4"/>
    <x v="5"/>
    <x v="1"/>
    <n v="2.4719657588847204"/>
  </r>
  <r>
    <x v="9"/>
    <x v="2"/>
    <x v="1"/>
    <x v="5"/>
    <x v="1"/>
    <x v="1"/>
    <n v="1.2298594588724945"/>
  </r>
  <r>
    <x v="9"/>
    <x v="2"/>
    <x v="1"/>
    <x v="5"/>
    <x v="2"/>
    <x v="1"/>
    <n v="2.8879926094499905E-2"/>
  </r>
  <r>
    <x v="9"/>
    <x v="2"/>
    <x v="1"/>
    <x v="5"/>
    <x v="3"/>
    <x v="1"/>
    <n v="1.871"/>
  </r>
  <r>
    <x v="9"/>
    <x v="2"/>
    <x v="1"/>
    <x v="5"/>
    <x v="5"/>
    <x v="1"/>
    <n v="31.173173487000579"/>
  </r>
  <r>
    <x v="9"/>
    <x v="2"/>
    <x v="1"/>
    <x v="6"/>
    <x v="1"/>
    <x v="1"/>
    <n v="107.95599822728111"/>
  </r>
  <r>
    <x v="9"/>
    <x v="2"/>
    <x v="1"/>
    <x v="6"/>
    <x v="2"/>
    <x v="1"/>
    <n v="0.87847136848391916"/>
  </r>
  <r>
    <x v="9"/>
    <x v="2"/>
    <x v="1"/>
    <x v="6"/>
    <x v="3"/>
    <x v="1"/>
    <n v="36.415658531899638"/>
  </r>
  <r>
    <x v="9"/>
    <x v="2"/>
    <x v="1"/>
    <x v="6"/>
    <x v="5"/>
    <x v="1"/>
    <n v="5.7049999999999992"/>
  </r>
  <r>
    <x v="9"/>
    <x v="2"/>
    <x v="1"/>
    <x v="7"/>
    <x v="1"/>
    <x v="1"/>
    <n v="0.31790541681376538"/>
  </r>
  <r>
    <x v="9"/>
    <x v="2"/>
    <x v="1"/>
    <x v="7"/>
    <x v="2"/>
    <x v="1"/>
    <n v="1.6755021209986503"/>
  </r>
  <r>
    <x v="9"/>
    <x v="2"/>
    <x v="1"/>
    <x v="7"/>
    <x v="3"/>
    <x v="1"/>
    <n v="5.0712254423935335"/>
  </r>
  <r>
    <x v="9"/>
    <x v="2"/>
    <x v="1"/>
    <x v="7"/>
    <x v="5"/>
    <x v="1"/>
    <n v="6.7941147154344037"/>
  </r>
  <r>
    <x v="9"/>
    <x v="2"/>
    <x v="1"/>
    <x v="8"/>
    <x v="1"/>
    <x v="1"/>
    <n v="0.29799999999999999"/>
  </r>
  <r>
    <x v="9"/>
    <x v="2"/>
    <x v="1"/>
    <x v="8"/>
    <x v="2"/>
    <x v="1"/>
    <n v="29.120999999999999"/>
  </r>
  <r>
    <x v="9"/>
    <x v="2"/>
    <x v="1"/>
    <x v="8"/>
    <x v="3"/>
    <x v="1"/>
    <n v="1.3953936179464126"/>
  </r>
  <r>
    <x v="9"/>
    <x v="2"/>
    <x v="1"/>
    <x v="8"/>
    <x v="5"/>
    <x v="1"/>
    <n v="10.189109692912201"/>
  </r>
  <r>
    <x v="9"/>
    <x v="2"/>
    <x v="2"/>
    <x v="0"/>
    <x v="2"/>
    <x v="1"/>
    <n v="39.269580000000005"/>
  </r>
  <r>
    <x v="9"/>
    <x v="2"/>
    <x v="2"/>
    <x v="0"/>
    <x v="5"/>
    <x v="1"/>
    <n v="8.3844714690000011"/>
  </r>
  <r>
    <x v="9"/>
    <x v="2"/>
    <x v="2"/>
    <x v="1"/>
    <x v="1"/>
    <x v="1"/>
    <n v="4.5707546273234225"/>
  </r>
  <r>
    <x v="9"/>
    <x v="2"/>
    <x v="2"/>
    <x v="1"/>
    <x v="2"/>
    <x v="1"/>
    <n v="1.1499999999999999"/>
  </r>
  <r>
    <x v="9"/>
    <x v="2"/>
    <x v="2"/>
    <x v="1"/>
    <x v="5"/>
    <x v="1"/>
    <n v="2.1196000000000002"/>
  </r>
  <r>
    <x v="9"/>
    <x v="2"/>
    <x v="2"/>
    <x v="2"/>
    <x v="1"/>
    <x v="1"/>
    <n v="5.7200000000000006"/>
  </r>
  <r>
    <x v="9"/>
    <x v="2"/>
    <x v="2"/>
    <x v="2"/>
    <x v="2"/>
    <x v="1"/>
    <n v="5.8409999999999993"/>
  </r>
  <r>
    <x v="9"/>
    <x v="2"/>
    <x v="2"/>
    <x v="2"/>
    <x v="3"/>
    <x v="1"/>
    <n v="0.79820000000000002"/>
  </r>
  <r>
    <x v="9"/>
    <x v="2"/>
    <x v="2"/>
    <x v="2"/>
    <x v="5"/>
    <x v="1"/>
    <n v="7.4409000000000001"/>
  </r>
  <r>
    <x v="9"/>
    <x v="2"/>
    <x v="2"/>
    <x v="3"/>
    <x v="5"/>
    <x v="1"/>
    <n v="4.5072450000000002"/>
  </r>
  <r>
    <x v="9"/>
    <x v="2"/>
    <x v="2"/>
    <x v="4"/>
    <x v="1"/>
    <x v="1"/>
    <n v="1.352566382622568"/>
  </r>
  <r>
    <x v="9"/>
    <x v="2"/>
    <x v="2"/>
    <x v="4"/>
    <x v="2"/>
    <x v="1"/>
    <n v="1.3772073264460514"/>
  </r>
  <r>
    <x v="9"/>
    <x v="2"/>
    <x v="2"/>
    <x v="4"/>
    <x v="5"/>
    <x v="1"/>
    <n v="0.17419033326856062"/>
  </r>
  <r>
    <x v="9"/>
    <x v="2"/>
    <x v="2"/>
    <x v="5"/>
    <x v="1"/>
    <x v="1"/>
    <n v="0.6824122828459438"/>
  </r>
  <r>
    <x v="9"/>
    <x v="2"/>
    <x v="2"/>
    <x v="5"/>
    <x v="2"/>
    <x v="1"/>
    <n v="0.70009069143671532"/>
  </r>
  <r>
    <x v="9"/>
    <x v="2"/>
    <x v="2"/>
    <x v="5"/>
    <x v="3"/>
    <x v="1"/>
    <n v="0.13200000000000001"/>
  </r>
  <r>
    <x v="9"/>
    <x v="2"/>
    <x v="2"/>
    <x v="5"/>
    <x v="5"/>
    <x v="1"/>
    <n v="46.381712983175326"/>
  </r>
  <r>
    <x v="9"/>
    <x v="2"/>
    <x v="2"/>
    <x v="6"/>
    <x v="1"/>
    <x v="1"/>
    <n v="39.099965184468928"/>
  </r>
  <r>
    <x v="9"/>
    <x v="2"/>
    <x v="2"/>
    <x v="6"/>
    <x v="2"/>
    <x v="1"/>
    <n v="1.291439132528819"/>
  </r>
  <r>
    <x v="9"/>
    <x v="2"/>
    <x v="2"/>
    <x v="6"/>
    <x v="3"/>
    <x v="1"/>
    <n v="61.202302435505615"/>
  </r>
  <r>
    <x v="9"/>
    <x v="2"/>
    <x v="2"/>
    <x v="6"/>
    <x v="5"/>
    <x v="1"/>
    <n v="5.5541756917469973"/>
  </r>
  <r>
    <x v="9"/>
    <x v="2"/>
    <x v="2"/>
    <x v="7"/>
    <x v="1"/>
    <x v="1"/>
    <n v="4.4095961212414284E-2"/>
  </r>
  <r>
    <x v="9"/>
    <x v="2"/>
    <x v="2"/>
    <x v="7"/>
    <x v="2"/>
    <x v="1"/>
    <n v="3.0497434165288198"/>
  </r>
  <r>
    <x v="9"/>
    <x v="2"/>
    <x v="2"/>
    <x v="7"/>
    <x v="3"/>
    <x v="1"/>
    <n v="9.3567077097968099"/>
  </r>
  <r>
    <x v="9"/>
    <x v="2"/>
    <x v="2"/>
    <x v="7"/>
    <x v="5"/>
    <x v="1"/>
    <n v="4.255238021373537"/>
  </r>
  <r>
    <x v="9"/>
    <x v="2"/>
    <x v="2"/>
    <x v="8"/>
    <x v="1"/>
    <x v="1"/>
    <n v="24.414999999999999"/>
  </r>
  <r>
    <x v="9"/>
    <x v="2"/>
    <x v="2"/>
    <x v="8"/>
    <x v="2"/>
    <x v="1"/>
    <n v="20.582000000000001"/>
  </r>
  <r>
    <x v="9"/>
    <x v="2"/>
    <x v="2"/>
    <x v="8"/>
    <x v="5"/>
    <x v="1"/>
    <n v="2.8588704436611057"/>
  </r>
  <r>
    <x v="9"/>
    <x v="2"/>
    <x v="3"/>
    <x v="0"/>
    <x v="1"/>
    <x v="1"/>
    <n v="68.271477349549755"/>
  </r>
  <r>
    <x v="9"/>
    <x v="2"/>
    <x v="3"/>
    <x v="0"/>
    <x v="2"/>
    <x v="1"/>
    <n v="23.334317999999996"/>
  </r>
  <r>
    <x v="9"/>
    <x v="2"/>
    <x v="3"/>
    <x v="0"/>
    <x v="3"/>
    <x v="1"/>
    <n v="212.99166"/>
  </r>
  <r>
    <x v="9"/>
    <x v="2"/>
    <x v="3"/>
    <x v="0"/>
    <x v="5"/>
    <x v="1"/>
    <n v="4.2164683110000016"/>
  </r>
  <r>
    <x v="9"/>
    <x v="2"/>
    <x v="3"/>
    <x v="1"/>
    <x v="1"/>
    <x v="1"/>
    <n v="8.3380266833428945E-2"/>
  </r>
  <r>
    <x v="9"/>
    <x v="2"/>
    <x v="3"/>
    <x v="1"/>
    <x v="2"/>
    <x v="1"/>
    <n v="20.100000000000001"/>
  </r>
  <r>
    <x v="9"/>
    <x v="2"/>
    <x v="3"/>
    <x v="1"/>
    <x v="3"/>
    <x v="1"/>
    <n v="5.7670000000000003"/>
  </r>
  <r>
    <x v="9"/>
    <x v="2"/>
    <x v="3"/>
    <x v="1"/>
    <x v="5"/>
    <x v="1"/>
    <n v="0.252"/>
  </r>
  <r>
    <x v="9"/>
    <x v="2"/>
    <x v="3"/>
    <x v="2"/>
    <x v="1"/>
    <x v="1"/>
    <n v="8.8000000000000005E-3"/>
  </r>
  <r>
    <x v="9"/>
    <x v="2"/>
    <x v="3"/>
    <x v="2"/>
    <x v="2"/>
    <x v="1"/>
    <n v="21.689000000000004"/>
  </r>
  <r>
    <x v="9"/>
    <x v="2"/>
    <x v="3"/>
    <x v="2"/>
    <x v="3"/>
    <x v="1"/>
    <n v="2.3477999999999999"/>
  </r>
  <r>
    <x v="9"/>
    <x v="2"/>
    <x v="3"/>
    <x v="2"/>
    <x v="5"/>
    <x v="1"/>
    <n v="16.0639"/>
  </r>
  <r>
    <x v="9"/>
    <x v="2"/>
    <x v="3"/>
    <x v="3"/>
    <x v="0"/>
    <x v="1"/>
    <n v="259.5"/>
  </r>
  <r>
    <x v="9"/>
    <x v="2"/>
    <x v="3"/>
    <x v="3"/>
    <x v="1"/>
    <x v="1"/>
    <n v="0.72599999999999998"/>
  </r>
  <r>
    <x v="9"/>
    <x v="2"/>
    <x v="3"/>
    <x v="3"/>
    <x v="2"/>
    <x v="1"/>
    <n v="0.41"/>
  </r>
  <r>
    <x v="9"/>
    <x v="2"/>
    <x v="3"/>
    <x v="3"/>
    <x v="3"/>
    <x v="1"/>
    <n v="1.39"/>
  </r>
  <r>
    <x v="9"/>
    <x v="2"/>
    <x v="3"/>
    <x v="3"/>
    <x v="5"/>
    <x v="1"/>
    <n v="1.1885400000000002"/>
  </r>
  <r>
    <x v="9"/>
    <x v="2"/>
    <x v="3"/>
    <x v="4"/>
    <x v="1"/>
    <x v="1"/>
    <n v="0.676283191311284"/>
  </r>
  <r>
    <x v="9"/>
    <x v="2"/>
    <x v="3"/>
    <x v="4"/>
    <x v="2"/>
    <x v="1"/>
    <n v="14.460676927683538"/>
  </r>
  <r>
    <x v="9"/>
    <x v="2"/>
    <x v="3"/>
    <x v="4"/>
    <x v="3"/>
    <x v="1"/>
    <n v="0.22965620575053733"/>
  </r>
  <r>
    <x v="9"/>
    <x v="2"/>
    <x v="3"/>
    <x v="5"/>
    <x v="2"/>
    <x v="1"/>
    <n v="0.76334144486836764"/>
  </r>
  <r>
    <x v="9"/>
    <x v="2"/>
    <x v="3"/>
    <x v="5"/>
    <x v="3"/>
    <x v="1"/>
    <n v="3.1E-2"/>
  </r>
  <r>
    <x v="9"/>
    <x v="2"/>
    <x v="3"/>
    <x v="5"/>
    <x v="5"/>
    <x v="1"/>
    <n v="11.89753410419644"/>
  </r>
  <r>
    <x v="9"/>
    <x v="2"/>
    <x v="3"/>
    <x v="6"/>
    <x v="1"/>
    <x v="1"/>
    <n v="24.306664077104632"/>
  </r>
  <r>
    <x v="9"/>
    <x v="2"/>
    <x v="3"/>
    <x v="6"/>
    <x v="2"/>
    <x v="1"/>
    <n v="1.0309999999999999"/>
  </r>
  <r>
    <x v="9"/>
    <x v="2"/>
    <x v="3"/>
    <x v="6"/>
    <x v="3"/>
    <x v="1"/>
    <n v="0.70300000000000007"/>
  </r>
  <r>
    <x v="9"/>
    <x v="2"/>
    <x v="3"/>
    <x v="6"/>
    <x v="5"/>
    <x v="1"/>
    <n v="3.1904009042135115"/>
  </r>
  <r>
    <x v="9"/>
    <x v="2"/>
    <x v="3"/>
    <x v="7"/>
    <x v="2"/>
    <x v="1"/>
    <n v="0.37807805920432402"/>
  </r>
  <r>
    <x v="9"/>
    <x v="2"/>
    <x v="3"/>
    <x v="7"/>
    <x v="3"/>
    <x v="1"/>
    <n v="3.4844042442163854"/>
  </r>
  <r>
    <x v="9"/>
    <x v="2"/>
    <x v="3"/>
    <x v="7"/>
    <x v="5"/>
    <x v="1"/>
    <n v="0.52610244392366923"/>
  </r>
  <r>
    <x v="9"/>
    <x v="2"/>
    <x v="3"/>
    <x v="8"/>
    <x v="1"/>
    <x v="1"/>
    <n v="0.25"/>
  </r>
  <r>
    <x v="9"/>
    <x v="2"/>
    <x v="3"/>
    <x v="8"/>
    <x v="2"/>
    <x v="1"/>
    <n v="147.01709218637174"/>
  </r>
  <r>
    <x v="9"/>
    <x v="2"/>
    <x v="3"/>
    <x v="8"/>
    <x v="3"/>
    <x v="1"/>
    <n v="1.2902501012825383"/>
  </r>
  <r>
    <x v="9"/>
    <x v="2"/>
    <x v="3"/>
    <x v="8"/>
    <x v="5"/>
    <x v="1"/>
    <n v="2.6218306113521912"/>
  </r>
  <r>
    <x v="9"/>
    <x v="2"/>
    <x v="4"/>
    <x v="0"/>
    <x v="1"/>
    <x v="1"/>
    <n v="35.446309900436795"/>
  </r>
  <r>
    <x v="9"/>
    <x v="2"/>
    <x v="4"/>
    <x v="0"/>
    <x v="2"/>
    <x v="1"/>
    <n v="7.9145639999999995"/>
  </r>
  <r>
    <x v="9"/>
    <x v="2"/>
    <x v="4"/>
    <x v="0"/>
    <x v="3"/>
    <x v="1"/>
    <n v="57.221640000000008"/>
  </r>
  <r>
    <x v="9"/>
    <x v="2"/>
    <x v="4"/>
    <x v="0"/>
    <x v="5"/>
    <x v="1"/>
    <n v="1.8739859160000005"/>
  </r>
  <r>
    <x v="9"/>
    <x v="2"/>
    <x v="4"/>
    <x v="1"/>
    <x v="1"/>
    <x v="1"/>
    <n v="5.2302167377332696"/>
  </r>
  <r>
    <x v="9"/>
    <x v="2"/>
    <x v="4"/>
    <x v="1"/>
    <x v="2"/>
    <x v="1"/>
    <n v="25.6"/>
  </r>
  <r>
    <x v="9"/>
    <x v="2"/>
    <x v="4"/>
    <x v="1"/>
    <x v="3"/>
    <x v="1"/>
    <n v="15.8"/>
  </r>
  <r>
    <x v="9"/>
    <x v="2"/>
    <x v="4"/>
    <x v="1"/>
    <x v="5"/>
    <x v="1"/>
    <n v="0.13999999999999999"/>
  </r>
  <r>
    <x v="9"/>
    <x v="2"/>
    <x v="4"/>
    <x v="2"/>
    <x v="2"/>
    <x v="1"/>
    <n v="120.51"/>
  </r>
  <r>
    <x v="9"/>
    <x v="2"/>
    <x v="4"/>
    <x v="2"/>
    <x v="3"/>
    <x v="1"/>
    <n v="3.6920000000000006"/>
  </r>
  <r>
    <x v="9"/>
    <x v="2"/>
    <x v="4"/>
    <x v="2"/>
    <x v="5"/>
    <x v="1"/>
    <n v="17.1814"/>
  </r>
  <r>
    <x v="9"/>
    <x v="2"/>
    <x v="4"/>
    <x v="3"/>
    <x v="0"/>
    <x v="1"/>
    <n v="196.25"/>
  </r>
  <r>
    <x v="9"/>
    <x v="2"/>
    <x v="4"/>
    <x v="3"/>
    <x v="1"/>
    <x v="1"/>
    <n v="2.6789399999999999"/>
  </r>
  <r>
    <x v="9"/>
    <x v="2"/>
    <x v="4"/>
    <x v="3"/>
    <x v="2"/>
    <x v="1"/>
    <n v="20.399999999999999"/>
  </r>
  <r>
    <x v="9"/>
    <x v="2"/>
    <x v="4"/>
    <x v="3"/>
    <x v="3"/>
    <x v="1"/>
    <n v="0.55599999999999994"/>
  </r>
  <r>
    <x v="9"/>
    <x v="2"/>
    <x v="4"/>
    <x v="3"/>
    <x v="5"/>
    <x v="1"/>
    <n v="1.340595"/>
  </r>
  <r>
    <x v="9"/>
    <x v="2"/>
    <x v="4"/>
    <x v="4"/>
    <x v="2"/>
    <x v="1"/>
    <n v="5.528503696162006"/>
  </r>
  <r>
    <x v="9"/>
    <x v="2"/>
    <x v="4"/>
    <x v="4"/>
    <x v="5"/>
    <x v="1"/>
    <n v="0.17931357836469475"/>
  </r>
  <r>
    <x v="9"/>
    <x v="2"/>
    <x v="4"/>
    <x v="5"/>
    <x v="3"/>
    <x v="1"/>
    <n v="1.3470354113246064"/>
  </r>
  <r>
    <x v="9"/>
    <x v="2"/>
    <x v="4"/>
    <x v="5"/>
    <x v="5"/>
    <x v="1"/>
    <n v="1.08"/>
  </r>
  <r>
    <x v="9"/>
    <x v="2"/>
    <x v="4"/>
    <x v="6"/>
    <x v="1"/>
    <x v="1"/>
    <n v="31.457517871126907"/>
  </r>
  <r>
    <x v="9"/>
    <x v="2"/>
    <x v="4"/>
    <x v="6"/>
    <x v="3"/>
    <x v="1"/>
    <n v="0.53100000000000003"/>
  </r>
  <r>
    <x v="9"/>
    <x v="2"/>
    <x v="4"/>
    <x v="6"/>
    <x v="5"/>
    <x v="1"/>
    <n v="0.47195385549483915"/>
  </r>
  <r>
    <x v="9"/>
    <x v="2"/>
    <x v="4"/>
    <x v="7"/>
    <x v="1"/>
    <x v="1"/>
    <n v="5.4910163005335681E-2"/>
  </r>
  <r>
    <x v="9"/>
    <x v="2"/>
    <x v="4"/>
    <x v="7"/>
    <x v="2"/>
    <x v="1"/>
    <n v="1.7000000000000001E-2"/>
  </r>
  <r>
    <x v="9"/>
    <x v="2"/>
    <x v="4"/>
    <x v="7"/>
    <x v="3"/>
    <x v="1"/>
    <n v="3.1E-2"/>
  </r>
  <r>
    <x v="9"/>
    <x v="2"/>
    <x v="4"/>
    <x v="7"/>
    <x v="5"/>
    <x v="1"/>
    <n v="1.182240245317896"/>
  </r>
  <r>
    <x v="9"/>
    <x v="2"/>
    <x v="4"/>
    <x v="8"/>
    <x v="1"/>
    <x v="1"/>
    <n v="1.179"/>
  </r>
  <r>
    <x v="9"/>
    <x v="2"/>
    <x v="4"/>
    <x v="8"/>
    <x v="2"/>
    <x v="1"/>
    <n v="129.24108308056753"/>
  </r>
  <r>
    <x v="9"/>
    <x v="2"/>
    <x v="4"/>
    <x v="8"/>
    <x v="3"/>
    <x v="1"/>
    <n v="1.2617327761908812"/>
  </r>
  <r>
    <x v="9"/>
    <x v="2"/>
    <x v="4"/>
    <x v="8"/>
    <x v="5"/>
    <x v="1"/>
    <n v="1.9390000000000001"/>
  </r>
  <r>
    <x v="9"/>
    <x v="2"/>
    <x v="5"/>
    <x v="0"/>
    <x v="1"/>
    <x v="1"/>
    <n v="234.9969576622442"/>
  </r>
  <r>
    <x v="9"/>
    <x v="2"/>
    <x v="5"/>
    <x v="0"/>
    <x v="2"/>
    <x v="1"/>
    <n v="18.042779999999993"/>
  </r>
  <r>
    <x v="9"/>
    <x v="2"/>
    <x v="5"/>
    <x v="0"/>
    <x v="3"/>
    <x v="1"/>
    <n v="56.338590000000011"/>
  </r>
  <r>
    <x v="9"/>
    <x v="2"/>
    <x v="5"/>
    <x v="0"/>
    <x v="5"/>
    <x v="1"/>
    <n v="0.14862646920000003"/>
  </r>
  <r>
    <x v="9"/>
    <x v="2"/>
    <x v="5"/>
    <x v="1"/>
    <x v="1"/>
    <x v="1"/>
    <n v="0.45480145545506689"/>
  </r>
  <r>
    <x v="9"/>
    <x v="2"/>
    <x v="5"/>
    <x v="1"/>
    <x v="2"/>
    <x v="1"/>
    <n v="75.599999999999994"/>
  </r>
  <r>
    <x v="9"/>
    <x v="2"/>
    <x v="5"/>
    <x v="1"/>
    <x v="3"/>
    <x v="1"/>
    <n v="2.2515000000000001"/>
  </r>
  <r>
    <x v="9"/>
    <x v="2"/>
    <x v="5"/>
    <x v="2"/>
    <x v="1"/>
    <x v="1"/>
    <n v="3.9952000000000001"/>
  </r>
  <r>
    <x v="9"/>
    <x v="2"/>
    <x v="5"/>
    <x v="2"/>
    <x v="2"/>
    <x v="1"/>
    <n v="1.4E-2"/>
  </r>
  <r>
    <x v="9"/>
    <x v="2"/>
    <x v="5"/>
    <x v="2"/>
    <x v="3"/>
    <x v="1"/>
    <n v="12.524199999999999"/>
  </r>
  <r>
    <x v="9"/>
    <x v="2"/>
    <x v="5"/>
    <x v="2"/>
    <x v="5"/>
    <x v="1"/>
    <n v="15.9506"/>
  </r>
  <r>
    <x v="9"/>
    <x v="2"/>
    <x v="5"/>
    <x v="3"/>
    <x v="0"/>
    <x v="1"/>
    <n v="197.43"/>
  </r>
  <r>
    <x v="9"/>
    <x v="2"/>
    <x v="5"/>
    <x v="3"/>
    <x v="1"/>
    <x v="1"/>
    <n v="3.8405399999999998"/>
  </r>
  <r>
    <x v="9"/>
    <x v="2"/>
    <x v="5"/>
    <x v="3"/>
    <x v="2"/>
    <x v="1"/>
    <n v="365.55999999999995"/>
  </r>
  <r>
    <x v="9"/>
    <x v="2"/>
    <x v="5"/>
    <x v="3"/>
    <x v="3"/>
    <x v="1"/>
    <n v="2.2239999999999998"/>
  </r>
  <r>
    <x v="9"/>
    <x v="2"/>
    <x v="5"/>
    <x v="3"/>
    <x v="5"/>
    <x v="1"/>
    <n v="1.33362"/>
  </r>
  <r>
    <x v="9"/>
    <x v="2"/>
    <x v="5"/>
    <x v="4"/>
    <x v="2"/>
    <x v="1"/>
    <n v="21.768174158606548"/>
  </r>
  <r>
    <x v="9"/>
    <x v="2"/>
    <x v="5"/>
    <x v="4"/>
    <x v="5"/>
    <x v="1"/>
    <n v="0.18187520091276177"/>
  </r>
  <r>
    <x v="9"/>
    <x v="2"/>
    <x v="5"/>
    <x v="5"/>
    <x v="1"/>
    <x v="1"/>
    <n v="1.5180753031875898"/>
  </r>
  <r>
    <x v="9"/>
    <x v="2"/>
    <x v="5"/>
    <x v="5"/>
    <x v="2"/>
    <x v="1"/>
    <n v="2.0706629055007055"/>
  </r>
  <r>
    <x v="9"/>
    <x v="2"/>
    <x v="5"/>
    <x v="5"/>
    <x v="3"/>
    <x v="1"/>
    <n v="0.2863034802845365"/>
  </r>
  <r>
    <x v="9"/>
    <x v="2"/>
    <x v="5"/>
    <x v="5"/>
    <x v="5"/>
    <x v="1"/>
    <n v="0.189"/>
  </r>
  <r>
    <x v="9"/>
    <x v="2"/>
    <x v="5"/>
    <x v="6"/>
    <x v="1"/>
    <x v="1"/>
    <n v="22.485432319407124"/>
  </r>
  <r>
    <x v="9"/>
    <x v="2"/>
    <x v="5"/>
    <x v="6"/>
    <x v="2"/>
    <x v="1"/>
    <n v="18.642925497218819"/>
  </r>
  <r>
    <x v="9"/>
    <x v="2"/>
    <x v="5"/>
    <x v="6"/>
    <x v="3"/>
    <x v="1"/>
    <n v="0.3668805511525145"/>
  </r>
  <r>
    <x v="9"/>
    <x v="2"/>
    <x v="5"/>
    <x v="6"/>
    <x v="5"/>
    <x v="1"/>
    <n v="0.54326269841269847"/>
  </r>
  <r>
    <x v="9"/>
    <x v="2"/>
    <x v="5"/>
    <x v="7"/>
    <x v="1"/>
    <x v="1"/>
    <n v="5.1080136966852363"/>
  </r>
  <r>
    <x v="9"/>
    <x v="2"/>
    <x v="5"/>
    <x v="7"/>
    <x v="2"/>
    <x v="1"/>
    <n v="238.90200000000002"/>
  </r>
  <r>
    <x v="9"/>
    <x v="2"/>
    <x v="5"/>
    <x v="7"/>
    <x v="3"/>
    <x v="1"/>
    <n v="15.434642186555836"/>
  </r>
  <r>
    <x v="9"/>
    <x v="2"/>
    <x v="5"/>
    <x v="7"/>
    <x v="5"/>
    <x v="1"/>
    <n v="1.7137554500532894"/>
  </r>
  <r>
    <x v="9"/>
    <x v="2"/>
    <x v="5"/>
    <x v="8"/>
    <x v="1"/>
    <x v="1"/>
    <n v="9.0739999999999998"/>
  </r>
  <r>
    <x v="9"/>
    <x v="2"/>
    <x v="6"/>
    <x v="0"/>
    <x v="1"/>
    <x v="1"/>
    <n v="128.46169769791797"/>
  </r>
  <r>
    <x v="9"/>
    <x v="2"/>
    <x v="6"/>
    <x v="0"/>
    <x v="2"/>
    <x v="1"/>
    <n v="88.485432000000003"/>
  </r>
  <r>
    <x v="9"/>
    <x v="2"/>
    <x v="6"/>
    <x v="0"/>
    <x v="3"/>
    <x v="1"/>
    <n v="79.29789000000001"/>
  </r>
  <r>
    <x v="9"/>
    <x v="2"/>
    <x v="6"/>
    <x v="0"/>
    <x v="5"/>
    <x v="1"/>
    <n v="1.1308535700000002"/>
  </r>
  <r>
    <x v="9"/>
    <x v="2"/>
    <x v="6"/>
    <x v="1"/>
    <x v="1"/>
    <x v="1"/>
    <n v="0.64581806674619502"/>
  </r>
  <r>
    <x v="9"/>
    <x v="2"/>
    <x v="6"/>
    <x v="1"/>
    <x v="2"/>
    <x v="1"/>
    <n v="94.429999999999993"/>
  </r>
  <r>
    <x v="9"/>
    <x v="2"/>
    <x v="6"/>
    <x v="1"/>
    <x v="3"/>
    <x v="1"/>
    <n v="4.8190000000000008"/>
  </r>
  <r>
    <x v="9"/>
    <x v="2"/>
    <x v="6"/>
    <x v="2"/>
    <x v="1"/>
    <x v="1"/>
    <n v="45.223199999999999"/>
  </r>
  <r>
    <x v="9"/>
    <x v="2"/>
    <x v="6"/>
    <x v="2"/>
    <x v="3"/>
    <x v="1"/>
    <n v="0.55379999999999996"/>
  </r>
  <r>
    <x v="9"/>
    <x v="2"/>
    <x v="6"/>
    <x v="2"/>
    <x v="5"/>
    <x v="1"/>
    <n v="14.565200000000001"/>
  </r>
  <r>
    <x v="9"/>
    <x v="2"/>
    <x v="6"/>
    <x v="3"/>
    <x v="0"/>
    <x v="1"/>
    <n v="113.15"/>
  </r>
  <r>
    <x v="9"/>
    <x v="2"/>
    <x v="6"/>
    <x v="3"/>
    <x v="1"/>
    <x v="1"/>
    <n v="0.24199999999999999"/>
  </r>
  <r>
    <x v="9"/>
    <x v="2"/>
    <x v="6"/>
    <x v="3"/>
    <x v="2"/>
    <x v="1"/>
    <n v="1.6"/>
  </r>
  <r>
    <x v="9"/>
    <x v="2"/>
    <x v="6"/>
    <x v="3"/>
    <x v="3"/>
    <x v="1"/>
    <n v="1.3065999999999998"/>
  </r>
  <r>
    <x v="9"/>
    <x v="2"/>
    <x v="6"/>
    <x v="3"/>
    <x v="5"/>
    <x v="1"/>
    <n v="0.34875"/>
  </r>
  <r>
    <x v="9"/>
    <x v="2"/>
    <x v="6"/>
    <x v="4"/>
    <x v="2"/>
    <x v="1"/>
    <n v="1.9674390377800735"/>
  </r>
  <r>
    <x v="9"/>
    <x v="2"/>
    <x v="6"/>
    <x v="4"/>
    <x v="3"/>
    <x v="1"/>
    <n v="0.22965620575053733"/>
  </r>
  <r>
    <x v="9"/>
    <x v="2"/>
    <x v="6"/>
    <x v="4"/>
    <x v="5"/>
    <x v="1"/>
    <n v="0.51744775470954774"/>
  </r>
  <r>
    <x v="9"/>
    <x v="2"/>
    <x v="6"/>
    <x v="5"/>
    <x v="1"/>
    <x v="1"/>
    <n v="0.6787357311469453"/>
  </r>
  <r>
    <x v="9"/>
    <x v="2"/>
    <x v="6"/>
    <x v="5"/>
    <x v="2"/>
    <x v="1"/>
    <n v="2.0668948858620935"/>
  </r>
  <r>
    <x v="9"/>
    <x v="2"/>
    <x v="6"/>
    <x v="5"/>
    <x v="3"/>
    <x v="1"/>
    <n v="1.262"/>
  </r>
  <r>
    <x v="9"/>
    <x v="2"/>
    <x v="6"/>
    <x v="5"/>
    <x v="5"/>
    <x v="1"/>
    <n v="0.27300000000000002"/>
  </r>
  <r>
    <x v="9"/>
    <x v="2"/>
    <x v="6"/>
    <x v="6"/>
    <x v="1"/>
    <x v="1"/>
    <n v="35.075909021788718"/>
  </r>
  <r>
    <x v="9"/>
    <x v="2"/>
    <x v="6"/>
    <x v="6"/>
    <x v="2"/>
    <x v="1"/>
    <n v="9.0211068858170638"/>
  </r>
  <r>
    <x v="9"/>
    <x v="2"/>
    <x v="6"/>
    <x v="6"/>
    <x v="3"/>
    <x v="1"/>
    <n v="26.008202042019477"/>
  </r>
  <r>
    <x v="9"/>
    <x v="2"/>
    <x v="6"/>
    <x v="6"/>
    <x v="5"/>
    <x v="1"/>
    <n v="0.44400000000000006"/>
  </r>
  <r>
    <x v="9"/>
    <x v="2"/>
    <x v="6"/>
    <x v="7"/>
    <x v="1"/>
    <x v="1"/>
    <n v="37.689501894175976"/>
  </r>
  <r>
    <x v="9"/>
    <x v="2"/>
    <x v="6"/>
    <x v="7"/>
    <x v="2"/>
    <x v="1"/>
    <n v="539.4079999999999"/>
  </r>
  <r>
    <x v="9"/>
    <x v="2"/>
    <x v="6"/>
    <x v="7"/>
    <x v="5"/>
    <x v="1"/>
    <n v="6.7018038771399802"/>
  </r>
  <r>
    <x v="9"/>
    <x v="2"/>
    <x v="6"/>
    <x v="8"/>
    <x v="1"/>
    <x v="1"/>
    <n v="7.4950000000000001"/>
  </r>
  <r>
    <x v="9"/>
    <x v="2"/>
    <x v="6"/>
    <x v="8"/>
    <x v="2"/>
    <x v="1"/>
    <n v="380.84249164699787"/>
  </r>
  <r>
    <x v="9"/>
    <x v="2"/>
    <x v="6"/>
    <x v="8"/>
    <x v="4"/>
    <x v="1"/>
    <n v="0.15"/>
  </r>
  <r>
    <x v="9"/>
    <x v="2"/>
    <x v="7"/>
    <x v="0"/>
    <x v="1"/>
    <x v="1"/>
    <n v="21.200317810946977"/>
  </r>
  <r>
    <x v="9"/>
    <x v="2"/>
    <x v="7"/>
    <x v="0"/>
    <x v="2"/>
    <x v="1"/>
    <n v="196.60868640000001"/>
  </r>
  <r>
    <x v="9"/>
    <x v="2"/>
    <x v="7"/>
    <x v="0"/>
    <x v="3"/>
    <x v="1"/>
    <n v="17.943576"/>
  </r>
  <r>
    <x v="9"/>
    <x v="2"/>
    <x v="7"/>
    <x v="1"/>
    <x v="1"/>
    <x v="1"/>
    <n v="2.9258893634275971"/>
  </r>
  <r>
    <x v="9"/>
    <x v="2"/>
    <x v="7"/>
    <x v="1"/>
    <x v="2"/>
    <x v="1"/>
    <n v="30.75"/>
  </r>
  <r>
    <x v="9"/>
    <x v="2"/>
    <x v="7"/>
    <x v="1"/>
    <x v="3"/>
    <x v="1"/>
    <n v="9.1166"/>
  </r>
  <r>
    <x v="9"/>
    <x v="2"/>
    <x v="7"/>
    <x v="2"/>
    <x v="1"/>
    <x v="1"/>
    <n v="1.111"/>
  </r>
  <r>
    <x v="9"/>
    <x v="2"/>
    <x v="7"/>
    <x v="2"/>
    <x v="2"/>
    <x v="1"/>
    <n v="18.014999999999997"/>
  </r>
  <r>
    <x v="9"/>
    <x v="2"/>
    <x v="7"/>
    <x v="2"/>
    <x v="3"/>
    <x v="1"/>
    <n v="1.859"/>
  </r>
  <r>
    <x v="9"/>
    <x v="2"/>
    <x v="7"/>
    <x v="2"/>
    <x v="5"/>
    <x v="1"/>
    <n v="0.39610000000000001"/>
  </r>
  <r>
    <x v="9"/>
    <x v="2"/>
    <x v="7"/>
    <x v="3"/>
    <x v="1"/>
    <x v="1"/>
    <n v="7.1946599999999998"/>
  </r>
  <r>
    <x v="9"/>
    <x v="2"/>
    <x v="7"/>
    <x v="3"/>
    <x v="2"/>
    <x v="1"/>
    <n v="11.4"/>
  </r>
  <r>
    <x v="9"/>
    <x v="2"/>
    <x v="7"/>
    <x v="3"/>
    <x v="5"/>
    <x v="1"/>
    <n v="0.64588500000000004"/>
  </r>
  <r>
    <x v="9"/>
    <x v="2"/>
    <x v="7"/>
    <x v="4"/>
    <x v="2"/>
    <x v="1"/>
    <n v="51.087567140789375"/>
  </r>
  <r>
    <x v="9"/>
    <x v="2"/>
    <x v="7"/>
    <x v="4"/>
    <x v="5"/>
    <x v="1"/>
    <n v="0.28690172538351161"/>
  </r>
  <r>
    <x v="9"/>
    <x v="2"/>
    <x v="7"/>
    <x v="5"/>
    <x v="1"/>
    <x v="1"/>
    <n v="16.136401540017388"/>
  </r>
  <r>
    <x v="9"/>
    <x v="2"/>
    <x v="7"/>
    <x v="5"/>
    <x v="2"/>
    <x v="1"/>
    <n v="3.3860925358261347"/>
  </r>
  <r>
    <x v="9"/>
    <x v="2"/>
    <x v="7"/>
    <x v="5"/>
    <x v="3"/>
    <x v="1"/>
    <n v="2.7890000000000001"/>
  </r>
  <r>
    <x v="9"/>
    <x v="2"/>
    <x v="7"/>
    <x v="5"/>
    <x v="5"/>
    <x v="1"/>
    <n v="0.6"/>
  </r>
  <r>
    <x v="9"/>
    <x v="2"/>
    <x v="7"/>
    <x v="6"/>
    <x v="1"/>
    <x v="1"/>
    <n v="31.917692988012107"/>
  </r>
  <r>
    <x v="9"/>
    <x v="2"/>
    <x v="7"/>
    <x v="6"/>
    <x v="2"/>
    <x v="1"/>
    <n v="0.26620947754837138"/>
  </r>
  <r>
    <x v="9"/>
    <x v="2"/>
    <x v="7"/>
    <x v="6"/>
    <x v="3"/>
    <x v="1"/>
    <n v="2.7204937638891078"/>
  </r>
  <r>
    <x v="9"/>
    <x v="2"/>
    <x v="7"/>
    <x v="6"/>
    <x v="5"/>
    <x v="1"/>
    <n v="2.4327842519685041"/>
  </r>
  <r>
    <x v="9"/>
    <x v="2"/>
    <x v="7"/>
    <x v="7"/>
    <x v="1"/>
    <x v="1"/>
    <n v="2.2485650398258428"/>
  </r>
  <r>
    <x v="9"/>
    <x v="2"/>
    <x v="7"/>
    <x v="7"/>
    <x v="2"/>
    <x v="1"/>
    <n v="356.16399999999999"/>
  </r>
  <r>
    <x v="9"/>
    <x v="2"/>
    <x v="7"/>
    <x v="7"/>
    <x v="3"/>
    <x v="1"/>
    <n v="28.454999999999998"/>
  </r>
  <r>
    <x v="9"/>
    <x v="2"/>
    <x v="7"/>
    <x v="7"/>
    <x v="5"/>
    <x v="1"/>
    <n v="0.28481690564901585"/>
  </r>
  <r>
    <x v="9"/>
    <x v="2"/>
    <x v="7"/>
    <x v="8"/>
    <x v="1"/>
    <x v="1"/>
    <n v="5.8010000000000002"/>
  </r>
  <r>
    <x v="9"/>
    <x v="2"/>
    <x v="7"/>
    <x v="8"/>
    <x v="2"/>
    <x v="1"/>
    <n v="412.50200000000001"/>
  </r>
  <r>
    <x v="9"/>
    <x v="2"/>
    <x v="7"/>
    <x v="8"/>
    <x v="3"/>
    <x v="1"/>
    <n v="6.5759999999999996"/>
  </r>
  <r>
    <x v="9"/>
    <x v="2"/>
    <x v="7"/>
    <x v="8"/>
    <x v="4"/>
    <x v="1"/>
    <n v="0.7"/>
  </r>
  <r>
    <x v="9"/>
    <x v="2"/>
    <x v="7"/>
    <x v="8"/>
    <x v="5"/>
    <x v="1"/>
    <n v="0.10747126436781611"/>
  </r>
  <r>
    <x v="9"/>
    <x v="2"/>
    <x v="8"/>
    <x v="0"/>
    <x v="1"/>
    <x v="1"/>
    <n v="4.7797052167879857"/>
  </r>
  <r>
    <x v="9"/>
    <x v="2"/>
    <x v="8"/>
    <x v="0"/>
    <x v="2"/>
    <x v="1"/>
    <n v="7.1109780000000002"/>
  </r>
  <r>
    <x v="9"/>
    <x v="2"/>
    <x v="8"/>
    <x v="0"/>
    <x v="3"/>
    <x v="1"/>
    <n v="159.84971100000001"/>
  </r>
  <r>
    <x v="9"/>
    <x v="2"/>
    <x v="8"/>
    <x v="0"/>
    <x v="5"/>
    <x v="1"/>
    <n v="0.38772122400000009"/>
  </r>
  <r>
    <x v="9"/>
    <x v="2"/>
    <x v="8"/>
    <x v="1"/>
    <x v="1"/>
    <x v="1"/>
    <n v="0.5503097611006309"/>
  </r>
  <r>
    <x v="9"/>
    <x v="2"/>
    <x v="8"/>
    <x v="1"/>
    <x v="2"/>
    <x v="1"/>
    <n v="2.552"/>
  </r>
  <r>
    <x v="9"/>
    <x v="2"/>
    <x v="8"/>
    <x v="1"/>
    <x v="3"/>
    <x v="1"/>
    <n v="82.23899999999999"/>
  </r>
  <r>
    <x v="9"/>
    <x v="2"/>
    <x v="8"/>
    <x v="1"/>
    <x v="5"/>
    <x v="1"/>
    <n v="4.6199999999999998E-2"/>
  </r>
  <r>
    <x v="9"/>
    <x v="2"/>
    <x v="8"/>
    <x v="2"/>
    <x v="1"/>
    <x v="1"/>
    <n v="1.9800000000000002E-2"/>
  </r>
  <r>
    <x v="9"/>
    <x v="2"/>
    <x v="8"/>
    <x v="2"/>
    <x v="2"/>
    <x v="1"/>
    <n v="0.47699999999999998"/>
  </r>
  <r>
    <x v="9"/>
    <x v="2"/>
    <x v="8"/>
    <x v="2"/>
    <x v="3"/>
    <x v="1"/>
    <n v="9.3600000000000003E-2"/>
  </r>
  <r>
    <x v="9"/>
    <x v="2"/>
    <x v="8"/>
    <x v="2"/>
    <x v="5"/>
    <x v="1"/>
    <n v="0.38590000000000002"/>
  </r>
  <r>
    <x v="9"/>
    <x v="2"/>
    <x v="8"/>
    <x v="3"/>
    <x v="1"/>
    <x v="1"/>
    <n v="1.39876"/>
  </r>
  <r>
    <x v="9"/>
    <x v="2"/>
    <x v="8"/>
    <x v="3"/>
    <x v="2"/>
    <x v="1"/>
    <n v="19.47"/>
  </r>
  <r>
    <x v="9"/>
    <x v="2"/>
    <x v="8"/>
    <x v="3"/>
    <x v="5"/>
    <x v="1"/>
    <n v="0.20088000000000003"/>
  </r>
  <r>
    <x v="9"/>
    <x v="2"/>
    <x v="8"/>
    <x v="4"/>
    <x v="2"/>
    <x v="1"/>
    <n v="4.0922731985825527"/>
  </r>
  <r>
    <x v="9"/>
    <x v="2"/>
    <x v="8"/>
    <x v="5"/>
    <x v="1"/>
    <x v="1"/>
    <n v="10.844500956199402"/>
  </r>
  <r>
    <x v="9"/>
    <x v="2"/>
    <x v="8"/>
    <x v="5"/>
    <x v="2"/>
    <x v="1"/>
    <n v="0.86799160717333601"/>
  </r>
  <r>
    <x v="9"/>
    <x v="2"/>
    <x v="8"/>
    <x v="5"/>
    <x v="5"/>
    <x v="1"/>
    <n v="0.19"/>
  </r>
  <r>
    <x v="9"/>
    <x v="2"/>
    <x v="8"/>
    <x v="6"/>
    <x v="1"/>
    <x v="1"/>
    <n v="2.1170841806055978"/>
  </r>
  <r>
    <x v="9"/>
    <x v="2"/>
    <x v="8"/>
    <x v="6"/>
    <x v="2"/>
    <x v="1"/>
    <n v="12.058637905727085"/>
  </r>
  <r>
    <x v="9"/>
    <x v="2"/>
    <x v="8"/>
    <x v="6"/>
    <x v="3"/>
    <x v="1"/>
    <n v="1.0861047430059729"/>
  </r>
  <r>
    <x v="9"/>
    <x v="2"/>
    <x v="8"/>
    <x v="6"/>
    <x v="5"/>
    <x v="1"/>
    <n v="0.15343220338983052"/>
  </r>
  <r>
    <x v="9"/>
    <x v="2"/>
    <x v="8"/>
    <x v="7"/>
    <x v="1"/>
    <x v="1"/>
    <n v="0.16190152770369892"/>
  </r>
  <r>
    <x v="9"/>
    <x v="2"/>
    <x v="8"/>
    <x v="7"/>
    <x v="2"/>
    <x v="1"/>
    <n v="590.63674077323276"/>
  </r>
  <r>
    <x v="9"/>
    <x v="2"/>
    <x v="8"/>
    <x v="7"/>
    <x v="3"/>
    <x v="1"/>
    <n v="21.651681450488262"/>
  </r>
  <r>
    <x v="9"/>
    <x v="2"/>
    <x v="8"/>
    <x v="7"/>
    <x v="5"/>
    <x v="1"/>
    <n v="0.85600000000000009"/>
  </r>
  <r>
    <x v="9"/>
    <x v="2"/>
    <x v="8"/>
    <x v="8"/>
    <x v="1"/>
    <x v="1"/>
    <n v="1.113"/>
  </r>
  <r>
    <x v="9"/>
    <x v="2"/>
    <x v="8"/>
    <x v="8"/>
    <x v="2"/>
    <x v="1"/>
    <n v="103.18643916288573"/>
  </r>
  <r>
    <x v="9"/>
    <x v="2"/>
    <x v="8"/>
    <x v="8"/>
    <x v="3"/>
    <x v="1"/>
    <n v="19.798000000000002"/>
  </r>
  <r>
    <x v="9"/>
    <x v="2"/>
    <x v="8"/>
    <x v="8"/>
    <x v="5"/>
    <x v="1"/>
    <n v="7.4999999999999997E-2"/>
  </r>
  <r>
    <x v="9"/>
    <x v="2"/>
    <x v="9"/>
    <x v="0"/>
    <x v="1"/>
    <x v="1"/>
    <n v="0.93602005558891221"/>
  </r>
  <r>
    <x v="9"/>
    <x v="2"/>
    <x v="9"/>
    <x v="0"/>
    <x v="2"/>
    <x v="1"/>
    <n v="4.3060080000000003"/>
  </r>
  <r>
    <x v="9"/>
    <x v="2"/>
    <x v="9"/>
    <x v="0"/>
    <x v="3"/>
    <x v="1"/>
    <n v="26.491500000000002"/>
  </r>
  <r>
    <x v="9"/>
    <x v="2"/>
    <x v="9"/>
    <x v="0"/>
    <x v="5"/>
    <x v="1"/>
    <n v="0.7915974990000002"/>
  </r>
  <r>
    <x v="9"/>
    <x v="2"/>
    <x v="9"/>
    <x v="1"/>
    <x v="2"/>
    <x v="1"/>
    <n v="48.39"/>
  </r>
  <r>
    <x v="9"/>
    <x v="2"/>
    <x v="9"/>
    <x v="1"/>
    <x v="3"/>
    <x v="1"/>
    <n v="3.6339999999999999"/>
  </r>
  <r>
    <x v="9"/>
    <x v="2"/>
    <x v="9"/>
    <x v="1"/>
    <x v="5"/>
    <x v="1"/>
    <n v="0.84"/>
  </r>
  <r>
    <x v="9"/>
    <x v="2"/>
    <x v="9"/>
    <x v="2"/>
    <x v="1"/>
    <x v="1"/>
    <n v="1.7600000000000001E-2"/>
  </r>
  <r>
    <x v="9"/>
    <x v="2"/>
    <x v="9"/>
    <x v="2"/>
    <x v="2"/>
    <x v="1"/>
    <n v="11.746"/>
  </r>
  <r>
    <x v="9"/>
    <x v="2"/>
    <x v="9"/>
    <x v="2"/>
    <x v="3"/>
    <x v="1"/>
    <n v="0.12479999999999999"/>
  </r>
  <r>
    <x v="9"/>
    <x v="2"/>
    <x v="9"/>
    <x v="2"/>
    <x v="5"/>
    <x v="1"/>
    <n v="0.2414"/>
  </r>
  <r>
    <x v="9"/>
    <x v="2"/>
    <x v="9"/>
    <x v="3"/>
    <x v="0"/>
    <x v="1"/>
    <n v="147.19999999999999"/>
  </r>
  <r>
    <x v="9"/>
    <x v="2"/>
    <x v="9"/>
    <x v="3"/>
    <x v="1"/>
    <x v="1"/>
    <n v="0.90749999999999997"/>
  </r>
  <r>
    <x v="9"/>
    <x v="2"/>
    <x v="9"/>
    <x v="3"/>
    <x v="5"/>
    <x v="1"/>
    <n v="11.013525000000001"/>
  </r>
  <r>
    <x v="9"/>
    <x v="2"/>
    <x v="9"/>
    <x v="4"/>
    <x v="5"/>
    <x v="1"/>
    <n v="0.66858348504550458"/>
  </r>
  <r>
    <x v="9"/>
    <x v="2"/>
    <x v="9"/>
    <x v="5"/>
    <x v="1"/>
    <x v="1"/>
    <n v="2.7354686274090438"/>
  </r>
  <r>
    <x v="9"/>
    <x v="2"/>
    <x v="9"/>
    <x v="5"/>
    <x v="3"/>
    <x v="1"/>
    <n v="1.5729323256679633E-3"/>
  </r>
  <r>
    <x v="9"/>
    <x v="2"/>
    <x v="9"/>
    <x v="5"/>
    <x v="5"/>
    <x v="1"/>
    <n v="0.7943188212125476"/>
  </r>
  <r>
    <x v="9"/>
    <x v="2"/>
    <x v="9"/>
    <x v="6"/>
    <x v="1"/>
    <x v="1"/>
    <n v="1.6856189074494192"/>
  </r>
  <r>
    <x v="9"/>
    <x v="2"/>
    <x v="9"/>
    <x v="6"/>
    <x v="2"/>
    <x v="1"/>
    <n v="0.72959653673763203"/>
  </r>
  <r>
    <x v="9"/>
    <x v="2"/>
    <x v="9"/>
    <x v="6"/>
    <x v="3"/>
    <x v="1"/>
    <n v="0.11966770018249025"/>
  </r>
  <r>
    <x v="9"/>
    <x v="2"/>
    <x v="9"/>
    <x v="6"/>
    <x v="5"/>
    <x v="1"/>
    <n v="0.61903883899826373"/>
  </r>
  <r>
    <x v="9"/>
    <x v="2"/>
    <x v="9"/>
    <x v="7"/>
    <x v="1"/>
    <x v="1"/>
    <n v="0.46267180569451549"/>
  </r>
  <r>
    <x v="9"/>
    <x v="2"/>
    <x v="9"/>
    <x v="7"/>
    <x v="2"/>
    <x v="1"/>
    <n v="288.47500000000002"/>
  </r>
  <r>
    <x v="9"/>
    <x v="2"/>
    <x v="9"/>
    <x v="7"/>
    <x v="3"/>
    <x v="1"/>
    <n v="228.77500000000001"/>
  </r>
  <r>
    <x v="9"/>
    <x v="2"/>
    <x v="9"/>
    <x v="7"/>
    <x v="5"/>
    <x v="1"/>
    <n v="13.814208163197279"/>
  </r>
  <r>
    <x v="9"/>
    <x v="2"/>
    <x v="9"/>
    <x v="8"/>
    <x v="1"/>
    <x v="1"/>
    <n v="5.2419999999999991"/>
  </r>
  <r>
    <x v="9"/>
    <x v="2"/>
    <x v="9"/>
    <x v="8"/>
    <x v="2"/>
    <x v="1"/>
    <n v="374.84756108286217"/>
  </r>
  <r>
    <x v="9"/>
    <x v="2"/>
    <x v="9"/>
    <x v="8"/>
    <x v="5"/>
    <x v="1"/>
    <n v="1.8084546423758021"/>
  </r>
  <r>
    <x v="9"/>
    <x v="2"/>
    <x v="10"/>
    <x v="0"/>
    <x v="1"/>
    <x v="1"/>
    <n v="2.3923010334204871"/>
  </r>
  <r>
    <x v="9"/>
    <x v="2"/>
    <x v="10"/>
    <x v="0"/>
    <x v="2"/>
    <x v="1"/>
    <n v="57.539789999999996"/>
  </r>
  <r>
    <x v="9"/>
    <x v="2"/>
    <x v="10"/>
    <x v="0"/>
    <x v="3"/>
    <x v="1"/>
    <n v="314.18919"/>
  </r>
  <r>
    <x v="9"/>
    <x v="2"/>
    <x v="10"/>
    <x v="0"/>
    <x v="5"/>
    <x v="1"/>
    <n v="135.05930305999999"/>
  </r>
  <r>
    <x v="9"/>
    <x v="2"/>
    <x v="10"/>
    <x v="1"/>
    <x v="1"/>
    <x v="1"/>
    <n v="0.7580024257584449"/>
  </r>
  <r>
    <x v="9"/>
    <x v="2"/>
    <x v="10"/>
    <x v="1"/>
    <x v="2"/>
    <x v="1"/>
    <n v="41.35"/>
  </r>
  <r>
    <x v="9"/>
    <x v="2"/>
    <x v="10"/>
    <x v="1"/>
    <x v="3"/>
    <x v="1"/>
    <n v="2.2909999999999999"/>
  </r>
  <r>
    <x v="9"/>
    <x v="2"/>
    <x v="10"/>
    <x v="1"/>
    <x v="5"/>
    <x v="1"/>
    <n v="0.16659999999999997"/>
  </r>
  <r>
    <x v="9"/>
    <x v="2"/>
    <x v="10"/>
    <x v="2"/>
    <x v="1"/>
    <x v="1"/>
    <n v="0.53460000000000008"/>
  </r>
  <r>
    <x v="9"/>
    <x v="2"/>
    <x v="10"/>
    <x v="2"/>
    <x v="2"/>
    <x v="1"/>
    <n v="15.944999999999999"/>
  </r>
  <r>
    <x v="9"/>
    <x v="2"/>
    <x v="10"/>
    <x v="2"/>
    <x v="3"/>
    <x v="1"/>
    <n v="2.0799999999999999E-2"/>
  </r>
  <r>
    <x v="9"/>
    <x v="2"/>
    <x v="10"/>
    <x v="2"/>
    <x v="5"/>
    <x v="1"/>
    <n v="0.1598"/>
  </r>
  <r>
    <x v="9"/>
    <x v="2"/>
    <x v="10"/>
    <x v="3"/>
    <x v="1"/>
    <x v="1"/>
    <n v="1.3915"/>
  </r>
  <r>
    <x v="9"/>
    <x v="2"/>
    <x v="10"/>
    <x v="3"/>
    <x v="5"/>
    <x v="1"/>
    <n v="0.25668000000000002"/>
  </r>
  <r>
    <x v="9"/>
    <x v="2"/>
    <x v="10"/>
    <x v="4"/>
    <x v="1"/>
    <x v="1"/>
    <n v="0.24346194887206224"/>
  </r>
  <r>
    <x v="9"/>
    <x v="2"/>
    <x v="10"/>
    <x v="4"/>
    <x v="2"/>
    <x v="1"/>
    <n v="23.197658556670113"/>
  </r>
  <r>
    <x v="9"/>
    <x v="2"/>
    <x v="10"/>
    <x v="4"/>
    <x v="3"/>
    <x v="1"/>
    <n v="9.6974999999999998"/>
  </r>
  <r>
    <x v="9"/>
    <x v="2"/>
    <x v="10"/>
    <x v="4"/>
    <x v="5"/>
    <x v="1"/>
    <n v="36.126562795389859"/>
  </r>
  <r>
    <x v="9"/>
    <x v="2"/>
    <x v="10"/>
    <x v="5"/>
    <x v="1"/>
    <x v="1"/>
    <n v="7.1906990267322002E-2"/>
  </r>
  <r>
    <x v="9"/>
    <x v="2"/>
    <x v="10"/>
    <x v="5"/>
    <x v="2"/>
    <x v="1"/>
    <n v="1.2978816850736767"/>
  </r>
  <r>
    <x v="9"/>
    <x v="2"/>
    <x v="10"/>
    <x v="5"/>
    <x v="3"/>
    <x v="1"/>
    <n v="11.804976211032072"/>
  </r>
  <r>
    <x v="9"/>
    <x v="2"/>
    <x v="10"/>
    <x v="5"/>
    <x v="5"/>
    <x v="1"/>
    <n v="11.666249341246019"/>
  </r>
  <r>
    <x v="9"/>
    <x v="2"/>
    <x v="10"/>
    <x v="6"/>
    <x v="1"/>
    <x v="1"/>
    <n v="0.43554641615064121"/>
  </r>
  <r>
    <x v="9"/>
    <x v="2"/>
    <x v="10"/>
    <x v="6"/>
    <x v="3"/>
    <x v="1"/>
    <n v="1.6849881506534241"/>
  </r>
  <r>
    <x v="9"/>
    <x v="2"/>
    <x v="10"/>
    <x v="6"/>
    <x v="5"/>
    <x v="1"/>
    <n v="1.2776452772785893"/>
  </r>
  <r>
    <x v="9"/>
    <x v="2"/>
    <x v="10"/>
    <x v="7"/>
    <x v="2"/>
    <x v="1"/>
    <n v="312.74900000000002"/>
  </r>
  <r>
    <x v="9"/>
    <x v="2"/>
    <x v="10"/>
    <x v="7"/>
    <x v="3"/>
    <x v="1"/>
    <n v="478.59899999999999"/>
  </r>
  <r>
    <x v="9"/>
    <x v="2"/>
    <x v="10"/>
    <x v="7"/>
    <x v="5"/>
    <x v="1"/>
    <n v="0.29773087642761531"/>
  </r>
  <r>
    <x v="9"/>
    <x v="2"/>
    <x v="10"/>
    <x v="8"/>
    <x v="1"/>
    <x v="1"/>
    <n v="2.1000000000000001E-2"/>
  </r>
  <r>
    <x v="9"/>
    <x v="2"/>
    <x v="10"/>
    <x v="8"/>
    <x v="2"/>
    <x v="1"/>
    <n v="153.42956893215887"/>
  </r>
  <r>
    <x v="9"/>
    <x v="2"/>
    <x v="11"/>
    <x v="0"/>
    <x v="1"/>
    <x v="1"/>
    <n v="7.2655759915372808"/>
  </r>
  <r>
    <x v="9"/>
    <x v="2"/>
    <x v="11"/>
    <x v="0"/>
    <x v="2"/>
    <x v="1"/>
    <n v="67.399638600000003"/>
  </r>
  <r>
    <x v="9"/>
    <x v="2"/>
    <x v="11"/>
    <x v="0"/>
    <x v="3"/>
    <x v="1"/>
    <n v="55.455540000000006"/>
  </r>
  <r>
    <x v="9"/>
    <x v="2"/>
    <x v="11"/>
    <x v="0"/>
    <x v="5"/>
    <x v="1"/>
    <n v="1.5831949980000004"/>
  </r>
  <r>
    <x v="9"/>
    <x v="2"/>
    <x v="11"/>
    <x v="1"/>
    <x v="1"/>
    <x v="1"/>
    <n v="0.303200970303378"/>
  </r>
  <r>
    <x v="9"/>
    <x v="2"/>
    <x v="11"/>
    <x v="1"/>
    <x v="2"/>
    <x v="1"/>
    <n v="2.125"/>
  </r>
  <r>
    <x v="9"/>
    <x v="2"/>
    <x v="11"/>
    <x v="1"/>
    <x v="5"/>
    <x v="1"/>
    <n v="0.84"/>
  </r>
  <r>
    <x v="9"/>
    <x v="2"/>
    <x v="11"/>
    <x v="2"/>
    <x v="1"/>
    <x v="1"/>
    <n v="2.86E-2"/>
  </r>
  <r>
    <x v="9"/>
    <x v="2"/>
    <x v="11"/>
    <x v="2"/>
    <x v="2"/>
    <x v="1"/>
    <n v="8.0670000000000002"/>
  </r>
  <r>
    <x v="9"/>
    <x v="2"/>
    <x v="11"/>
    <x v="2"/>
    <x v="3"/>
    <x v="1"/>
    <n v="5.1480000000000006"/>
  </r>
  <r>
    <x v="9"/>
    <x v="2"/>
    <x v="11"/>
    <x v="2"/>
    <x v="5"/>
    <x v="1"/>
    <n v="12.3454"/>
  </r>
  <r>
    <x v="9"/>
    <x v="2"/>
    <x v="11"/>
    <x v="3"/>
    <x v="2"/>
    <x v="1"/>
    <n v="3.8"/>
  </r>
  <r>
    <x v="9"/>
    <x v="2"/>
    <x v="11"/>
    <x v="3"/>
    <x v="5"/>
    <x v="1"/>
    <n v="1.7423550000000001"/>
  </r>
  <r>
    <x v="9"/>
    <x v="2"/>
    <x v="11"/>
    <x v="4"/>
    <x v="2"/>
    <x v="1"/>
    <n v="137.99617410989435"/>
  </r>
  <r>
    <x v="9"/>
    <x v="2"/>
    <x v="11"/>
    <x v="4"/>
    <x v="3"/>
    <x v="1"/>
    <n v="2.2965620575053731"/>
  </r>
  <r>
    <x v="9"/>
    <x v="2"/>
    <x v="11"/>
    <x v="4"/>
    <x v="5"/>
    <x v="1"/>
    <n v="10.164518270730124"/>
  </r>
  <r>
    <x v="9"/>
    <x v="2"/>
    <x v="11"/>
    <x v="5"/>
    <x v="1"/>
    <x v="1"/>
    <n v="34.380374572370705"/>
  </r>
  <r>
    <x v="9"/>
    <x v="2"/>
    <x v="11"/>
    <x v="5"/>
    <x v="3"/>
    <x v="1"/>
    <n v="52.100410677973031"/>
  </r>
  <r>
    <x v="9"/>
    <x v="2"/>
    <x v="11"/>
    <x v="5"/>
    <x v="5"/>
    <x v="1"/>
    <n v="17.941606613052009"/>
  </r>
  <r>
    <x v="9"/>
    <x v="2"/>
    <x v="11"/>
    <x v="6"/>
    <x v="1"/>
    <x v="1"/>
    <n v="14.125860306039971"/>
  </r>
  <r>
    <x v="9"/>
    <x v="2"/>
    <x v="11"/>
    <x v="6"/>
    <x v="2"/>
    <x v="1"/>
    <n v="4.7290000000000001"/>
  </r>
  <r>
    <x v="9"/>
    <x v="2"/>
    <x v="11"/>
    <x v="6"/>
    <x v="3"/>
    <x v="1"/>
    <n v="6.8348584033658293"/>
  </r>
  <r>
    <x v="9"/>
    <x v="2"/>
    <x v="11"/>
    <x v="6"/>
    <x v="5"/>
    <x v="1"/>
    <n v="5.8699999999999992"/>
  </r>
  <r>
    <x v="9"/>
    <x v="2"/>
    <x v="11"/>
    <x v="7"/>
    <x v="1"/>
    <x v="1"/>
    <n v="0.02"/>
  </r>
  <r>
    <x v="9"/>
    <x v="2"/>
    <x v="11"/>
    <x v="7"/>
    <x v="2"/>
    <x v="1"/>
    <n v="115.38525711425362"/>
  </r>
  <r>
    <x v="9"/>
    <x v="2"/>
    <x v="11"/>
    <x v="7"/>
    <x v="3"/>
    <x v="1"/>
    <n v="1.889"/>
  </r>
  <r>
    <x v="9"/>
    <x v="2"/>
    <x v="11"/>
    <x v="7"/>
    <x v="5"/>
    <x v="1"/>
    <n v="1.7001620894008942"/>
  </r>
  <r>
    <x v="9"/>
    <x v="2"/>
    <x v="11"/>
    <x v="8"/>
    <x v="1"/>
    <x v="1"/>
    <n v="2.2290000000000001"/>
  </r>
  <r>
    <x v="9"/>
    <x v="2"/>
    <x v="11"/>
    <x v="8"/>
    <x v="2"/>
    <x v="1"/>
    <n v="0.39837549896148822"/>
  </r>
  <r>
    <x v="9"/>
    <x v="2"/>
    <x v="11"/>
    <x v="8"/>
    <x v="5"/>
    <x v="1"/>
    <n v="0.17"/>
  </r>
  <r>
    <x v="3"/>
    <x v="0"/>
    <x v="0"/>
    <x v="9"/>
    <x v="0"/>
    <x v="1"/>
    <n v="485.01339999999999"/>
  </r>
  <r>
    <x v="3"/>
    <x v="0"/>
    <x v="1"/>
    <x v="9"/>
    <x v="0"/>
    <x v="1"/>
    <n v="668.11699999999996"/>
  </r>
  <r>
    <x v="3"/>
    <x v="0"/>
    <x v="2"/>
    <x v="9"/>
    <x v="0"/>
    <x v="1"/>
    <n v="673.7355"/>
  </r>
  <r>
    <x v="3"/>
    <x v="0"/>
    <x v="3"/>
    <x v="9"/>
    <x v="0"/>
    <x v="1"/>
    <n v="567.84929999999997"/>
  </r>
  <r>
    <x v="3"/>
    <x v="0"/>
    <x v="4"/>
    <x v="9"/>
    <x v="0"/>
    <x v="1"/>
    <n v="757.87019999999995"/>
  </r>
  <r>
    <x v="3"/>
    <x v="0"/>
    <x v="5"/>
    <x v="9"/>
    <x v="0"/>
    <x v="1"/>
    <n v="647.92439999999999"/>
  </r>
  <r>
    <x v="3"/>
    <x v="0"/>
    <x v="6"/>
    <x v="9"/>
    <x v="0"/>
    <x v="1"/>
    <n v="469.71850000000001"/>
  </r>
  <r>
    <x v="3"/>
    <x v="0"/>
    <x v="7"/>
    <x v="9"/>
    <x v="0"/>
    <x v="1"/>
    <n v="555.86940000000004"/>
  </r>
  <r>
    <x v="3"/>
    <x v="0"/>
    <x v="8"/>
    <x v="9"/>
    <x v="0"/>
    <x v="1"/>
    <n v="530.0089999999999"/>
  </r>
  <r>
    <x v="3"/>
    <x v="0"/>
    <x v="9"/>
    <x v="9"/>
    <x v="0"/>
    <x v="1"/>
    <n v="467.7176"/>
  </r>
  <r>
    <x v="3"/>
    <x v="0"/>
    <x v="10"/>
    <x v="9"/>
    <x v="0"/>
    <x v="1"/>
    <n v="577.74669999999992"/>
  </r>
  <r>
    <x v="3"/>
    <x v="0"/>
    <x v="11"/>
    <x v="9"/>
    <x v="0"/>
    <x v="1"/>
    <n v="334.41549999999995"/>
  </r>
  <r>
    <x v="0"/>
    <x v="0"/>
    <x v="0"/>
    <x v="9"/>
    <x v="0"/>
    <x v="1"/>
    <n v="1078.3107949709865"/>
  </r>
  <r>
    <x v="0"/>
    <x v="0"/>
    <x v="0"/>
    <x v="9"/>
    <x v="1"/>
    <x v="1"/>
    <n v="975.92021030438355"/>
  </r>
  <r>
    <x v="0"/>
    <x v="0"/>
    <x v="0"/>
    <x v="9"/>
    <x v="2"/>
    <x v="1"/>
    <n v="2544.701459297155"/>
  </r>
  <r>
    <x v="0"/>
    <x v="0"/>
    <x v="0"/>
    <x v="9"/>
    <x v="3"/>
    <x v="1"/>
    <n v="16005.666662276455"/>
  </r>
  <r>
    <x v="0"/>
    <x v="0"/>
    <x v="0"/>
    <x v="9"/>
    <x v="4"/>
    <x v="1"/>
    <n v="120.29140000000001"/>
  </r>
  <r>
    <x v="0"/>
    <x v="0"/>
    <x v="0"/>
    <x v="9"/>
    <x v="5"/>
    <x v="1"/>
    <n v="3220.3512635500001"/>
  </r>
  <r>
    <x v="0"/>
    <x v="0"/>
    <x v="1"/>
    <x v="9"/>
    <x v="0"/>
    <x v="1"/>
    <n v="693.51809681697614"/>
  </r>
  <r>
    <x v="0"/>
    <x v="0"/>
    <x v="1"/>
    <x v="9"/>
    <x v="1"/>
    <x v="1"/>
    <n v="920.33089479534681"/>
  </r>
  <r>
    <x v="0"/>
    <x v="0"/>
    <x v="1"/>
    <x v="9"/>
    <x v="2"/>
    <x v="1"/>
    <n v="2126.0254007359954"/>
  </r>
  <r>
    <x v="0"/>
    <x v="0"/>
    <x v="1"/>
    <x v="9"/>
    <x v="3"/>
    <x v="1"/>
    <n v="2151.1020201512201"/>
  </r>
  <r>
    <x v="0"/>
    <x v="0"/>
    <x v="1"/>
    <x v="9"/>
    <x v="4"/>
    <x v="1"/>
    <n v="127.16800000000001"/>
  </r>
  <r>
    <x v="0"/>
    <x v="0"/>
    <x v="1"/>
    <x v="9"/>
    <x v="5"/>
    <x v="1"/>
    <n v="3787.7759851499995"/>
  </r>
  <r>
    <x v="0"/>
    <x v="0"/>
    <x v="2"/>
    <x v="9"/>
    <x v="0"/>
    <x v="1"/>
    <n v="933.3753999999999"/>
  </r>
  <r>
    <x v="0"/>
    <x v="0"/>
    <x v="2"/>
    <x v="9"/>
    <x v="1"/>
    <x v="1"/>
    <n v="250.16465149805271"/>
  </r>
  <r>
    <x v="0"/>
    <x v="0"/>
    <x v="2"/>
    <x v="9"/>
    <x v="2"/>
    <x v="1"/>
    <n v="3234.9543299375687"/>
  </r>
  <r>
    <x v="0"/>
    <x v="0"/>
    <x v="2"/>
    <x v="9"/>
    <x v="3"/>
    <x v="1"/>
    <n v="1618.7945617277992"/>
  </r>
  <r>
    <x v="0"/>
    <x v="0"/>
    <x v="2"/>
    <x v="9"/>
    <x v="4"/>
    <x v="1"/>
    <n v="26.966999999999995"/>
  </r>
  <r>
    <x v="0"/>
    <x v="0"/>
    <x v="2"/>
    <x v="9"/>
    <x v="5"/>
    <x v="1"/>
    <n v="279.58658661659052"/>
  </r>
  <r>
    <x v="0"/>
    <x v="0"/>
    <x v="3"/>
    <x v="9"/>
    <x v="0"/>
    <x v="1"/>
    <n v="848.30104693877547"/>
  </r>
  <r>
    <x v="0"/>
    <x v="0"/>
    <x v="3"/>
    <x v="9"/>
    <x v="1"/>
    <x v="1"/>
    <n v="612.2876"/>
  </r>
  <r>
    <x v="0"/>
    <x v="0"/>
    <x v="3"/>
    <x v="9"/>
    <x v="2"/>
    <x v="1"/>
    <n v="2186.4886560290138"/>
  </r>
  <r>
    <x v="0"/>
    <x v="0"/>
    <x v="3"/>
    <x v="9"/>
    <x v="3"/>
    <x v="1"/>
    <n v="600.84796732584323"/>
  </r>
  <r>
    <x v="0"/>
    <x v="0"/>
    <x v="3"/>
    <x v="9"/>
    <x v="4"/>
    <x v="1"/>
    <n v="68.660799999999995"/>
  </r>
  <r>
    <x v="0"/>
    <x v="0"/>
    <x v="3"/>
    <x v="9"/>
    <x v="5"/>
    <x v="1"/>
    <n v="11.925998581308743"/>
  </r>
  <r>
    <x v="0"/>
    <x v="0"/>
    <x v="4"/>
    <x v="9"/>
    <x v="0"/>
    <x v="1"/>
    <n v="1966.7494000000002"/>
  </r>
  <r>
    <x v="0"/>
    <x v="0"/>
    <x v="4"/>
    <x v="9"/>
    <x v="1"/>
    <x v="1"/>
    <n v="101.90784553813754"/>
  </r>
  <r>
    <x v="0"/>
    <x v="0"/>
    <x v="4"/>
    <x v="9"/>
    <x v="2"/>
    <x v="1"/>
    <n v="608.69238517641327"/>
  </r>
  <r>
    <x v="0"/>
    <x v="0"/>
    <x v="4"/>
    <x v="9"/>
    <x v="3"/>
    <x v="1"/>
    <n v="117.99681109282363"/>
  </r>
  <r>
    <x v="0"/>
    <x v="0"/>
    <x v="4"/>
    <x v="9"/>
    <x v="4"/>
    <x v="1"/>
    <n v="148.65600000000001"/>
  </r>
  <r>
    <x v="0"/>
    <x v="0"/>
    <x v="4"/>
    <x v="9"/>
    <x v="5"/>
    <x v="1"/>
    <n v="2.4996801968019677"/>
  </r>
  <r>
    <x v="0"/>
    <x v="0"/>
    <x v="5"/>
    <x v="9"/>
    <x v="0"/>
    <x v="1"/>
    <n v="5332.3090499999998"/>
  </r>
  <r>
    <x v="0"/>
    <x v="0"/>
    <x v="5"/>
    <x v="9"/>
    <x v="1"/>
    <x v="1"/>
    <n v="1.6814708158832334"/>
  </r>
  <r>
    <x v="0"/>
    <x v="0"/>
    <x v="5"/>
    <x v="9"/>
    <x v="2"/>
    <x v="1"/>
    <n v="109.65305802010222"/>
  </r>
  <r>
    <x v="0"/>
    <x v="0"/>
    <x v="5"/>
    <x v="9"/>
    <x v="3"/>
    <x v="1"/>
    <n v="100.65560740311213"/>
  </r>
  <r>
    <x v="0"/>
    <x v="0"/>
    <x v="5"/>
    <x v="9"/>
    <x v="4"/>
    <x v="1"/>
    <n v="227.85050000000001"/>
  </r>
  <r>
    <x v="0"/>
    <x v="0"/>
    <x v="5"/>
    <x v="9"/>
    <x v="5"/>
    <x v="1"/>
    <n v="2.1428571428571428"/>
  </r>
  <r>
    <x v="0"/>
    <x v="0"/>
    <x v="6"/>
    <x v="9"/>
    <x v="0"/>
    <x v="1"/>
    <n v="4710.9611524517086"/>
  </r>
  <r>
    <x v="0"/>
    <x v="0"/>
    <x v="6"/>
    <x v="9"/>
    <x v="1"/>
    <x v="1"/>
    <n v="70.859309025134451"/>
  </r>
  <r>
    <x v="0"/>
    <x v="0"/>
    <x v="6"/>
    <x v="9"/>
    <x v="2"/>
    <x v="1"/>
    <n v="55.88812639020793"/>
  </r>
  <r>
    <x v="0"/>
    <x v="0"/>
    <x v="6"/>
    <x v="9"/>
    <x v="3"/>
    <x v="1"/>
    <n v="359.36839979712028"/>
  </r>
  <r>
    <x v="0"/>
    <x v="0"/>
    <x v="6"/>
    <x v="9"/>
    <x v="4"/>
    <x v="1"/>
    <n v="209.90283494164123"/>
  </r>
  <r>
    <x v="0"/>
    <x v="0"/>
    <x v="7"/>
    <x v="9"/>
    <x v="0"/>
    <x v="1"/>
    <n v="4271.2099182763741"/>
  </r>
  <r>
    <x v="0"/>
    <x v="0"/>
    <x v="7"/>
    <x v="9"/>
    <x v="1"/>
    <x v="1"/>
    <n v="7.2086637816931436"/>
  </r>
  <r>
    <x v="0"/>
    <x v="0"/>
    <x v="7"/>
    <x v="9"/>
    <x v="2"/>
    <x v="1"/>
    <n v="890.39197348201435"/>
  </r>
  <r>
    <x v="0"/>
    <x v="0"/>
    <x v="7"/>
    <x v="9"/>
    <x v="3"/>
    <x v="1"/>
    <n v="582.43345150753748"/>
  </r>
  <r>
    <x v="0"/>
    <x v="0"/>
    <x v="7"/>
    <x v="9"/>
    <x v="4"/>
    <x v="1"/>
    <n v="179.8353739044978"/>
  </r>
  <r>
    <x v="0"/>
    <x v="0"/>
    <x v="8"/>
    <x v="9"/>
    <x v="0"/>
    <x v="1"/>
    <n v="5586.5491202080239"/>
  </r>
  <r>
    <x v="0"/>
    <x v="0"/>
    <x v="8"/>
    <x v="9"/>
    <x v="1"/>
    <x v="1"/>
    <n v="1.1529999999999998"/>
  </r>
  <r>
    <x v="0"/>
    <x v="0"/>
    <x v="8"/>
    <x v="9"/>
    <x v="2"/>
    <x v="1"/>
    <n v="447.97137451563276"/>
  </r>
  <r>
    <x v="0"/>
    <x v="0"/>
    <x v="8"/>
    <x v="9"/>
    <x v="3"/>
    <x v="1"/>
    <n v="515.61632490795273"/>
  </r>
  <r>
    <x v="0"/>
    <x v="0"/>
    <x v="8"/>
    <x v="9"/>
    <x v="4"/>
    <x v="1"/>
    <n v="140.62977157064208"/>
  </r>
  <r>
    <x v="0"/>
    <x v="0"/>
    <x v="9"/>
    <x v="9"/>
    <x v="0"/>
    <x v="1"/>
    <n v="4545.40745193165"/>
  </r>
  <r>
    <x v="0"/>
    <x v="0"/>
    <x v="9"/>
    <x v="9"/>
    <x v="1"/>
    <x v="1"/>
    <n v="3208.3399899999999"/>
  </r>
  <r>
    <x v="0"/>
    <x v="0"/>
    <x v="9"/>
    <x v="9"/>
    <x v="2"/>
    <x v="1"/>
    <n v="83.674649926020379"/>
  </r>
  <r>
    <x v="0"/>
    <x v="0"/>
    <x v="9"/>
    <x v="9"/>
    <x v="3"/>
    <x v="1"/>
    <n v="78.737722220790033"/>
  </r>
  <r>
    <x v="0"/>
    <x v="0"/>
    <x v="9"/>
    <x v="9"/>
    <x v="4"/>
    <x v="1"/>
    <n v="98.181999999999974"/>
  </r>
  <r>
    <x v="0"/>
    <x v="0"/>
    <x v="9"/>
    <x v="9"/>
    <x v="5"/>
    <x v="1"/>
    <n v="437.61334973620427"/>
  </r>
  <r>
    <x v="0"/>
    <x v="0"/>
    <x v="10"/>
    <x v="9"/>
    <x v="0"/>
    <x v="1"/>
    <n v="9385.8928600000017"/>
  </r>
  <r>
    <x v="0"/>
    <x v="0"/>
    <x v="10"/>
    <x v="9"/>
    <x v="1"/>
    <x v="1"/>
    <n v="184.57674172392831"/>
  </r>
  <r>
    <x v="0"/>
    <x v="0"/>
    <x v="10"/>
    <x v="9"/>
    <x v="2"/>
    <x v="1"/>
    <n v="619.45822226180303"/>
  </r>
  <r>
    <x v="0"/>
    <x v="0"/>
    <x v="10"/>
    <x v="9"/>
    <x v="3"/>
    <x v="1"/>
    <n v="562.14301282931433"/>
  </r>
  <r>
    <x v="0"/>
    <x v="0"/>
    <x v="10"/>
    <x v="9"/>
    <x v="4"/>
    <x v="1"/>
    <n v="150.99950000000001"/>
  </r>
  <r>
    <x v="0"/>
    <x v="0"/>
    <x v="10"/>
    <x v="9"/>
    <x v="5"/>
    <x v="1"/>
    <n v="389.50775475835428"/>
  </r>
  <r>
    <x v="0"/>
    <x v="0"/>
    <x v="11"/>
    <x v="9"/>
    <x v="0"/>
    <x v="1"/>
    <n v="5924.7057999999961"/>
  </r>
  <r>
    <x v="0"/>
    <x v="0"/>
    <x v="11"/>
    <x v="9"/>
    <x v="1"/>
    <x v="1"/>
    <n v="36.442928229881296"/>
  </r>
  <r>
    <x v="0"/>
    <x v="0"/>
    <x v="11"/>
    <x v="9"/>
    <x v="2"/>
    <x v="1"/>
    <n v="155.96319944551738"/>
  </r>
  <r>
    <x v="0"/>
    <x v="0"/>
    <x v="11"/>
    <x v="9"/>
    <x v="3"/>
    <x v="1"/>
    <n v="672.83692142120526"/>
  </r>
  <r>
    <x v="0"/>
    <x v="0"/>
    <x v="11"/>
    <x v="9"/>
    <x v="4"/>
    <x v="1"/>
    <n v="105.65749999999997"/>
  </r>
  <r>
    <x v="0"/>
    <x v="0"/>
    <x v="11"/>
    <x v="9"/>
    <x v="5"/>
    <x v="1"/>
    <n v="1656.1446173499996"/>
  </r>
  <r>
    <x v="1"/>
    <x v="1"/>
    <x v="0"/>
    <x v="9"/>
    <x v="1"/>
    <x v="1"/>
    <n v="1452.3247204863687"/>
  </r>
  <r>
    <x v="1"/>
    <x v="1"/>
    <x v="0"/>
    <x v="9"/>
    <x v="2"/>
    <x v="1"/>
    <n v="85.474286339964749"/>
  </r>
  <r>
    <x v="1"/>
    <x v="1"/>
    <x v="0"/>
    <x v="9"/>
    <x v="3"/>
    <x v="1"/>
    <n v="390.31343816083557"/>
  </r>
  <r>
    <x v="1"/>
    <x v="1"/>
    <x v="0"/>
    <x v="9"/>
    <x v="4"/>
    <x v="1"/>
    <n v="2.7440000000000002"/>
  </r>
  <r>
    <x v="1"/>
    <x v="1"/>
    <x v="0"/>
    <x v="9"/>
    <x v="5"/>
    <x v="1"/>
    <n v="4861.7550606499999"/>
  </r>
  <r>
    <x v="1"/>
    <x v="1"/>
    <x v="1"/>
    <x v="9"/>
    <x v="1"/>
    <x v="1"/>
    <n v="1146.8180011558827"/>
  </r>
  <r>
    <x v="1"/>
    <x v="1"/>
    <x v="1"/>
    <x v="9"/>
    <x v="2"/>
    <x v="1"/>
    <n v="725.02411489235578"/>
  </r>
  <r>
    <x v="1"/>
    <x v="1"/>
    <x v="1"/>
    <x v="9"/>
    <x v="3"/>
    <x v="1"/>
    <n v="160.11433408560916"/>
  </r>
  <r>
    <x v="1"/>
    <x v="1"/>
    <x v="1"/>
    <x v="9"/>
    <x v="4"/>
    <x v="1"/>
    <n v="23.706"/>
  </r>
  <r>
    <x v="1"/>
    <x v="1"/>
    <x v="1"/>
    <x v="9"/>
    <x v="5"/>
    <x v="1"/>
    <n v="1660.5569293900001"/>
  </r>
  <r>
    <x v="1"/>
    <x v="1"/>
    <x v="2"/>
    <x v="9"/>
    <x v="1"/>
    <x v="1"/>
    <n v="1057.191390172258"/>
  </r>
  <r>
    <x v="1"/>
    <x v="1"/>
    <x v="2"/>
    <x v="9"/>
    <x v="2"/>
    <x v="1"/>
    <n v="413.20323863587026"/>
  </r>
  <r>
    <x v="1"/>
    <x v="1"/>
    <x v="2"/>
    <x v="9"/>
    <x v="3"/>
    <x v="1"/>
    <n v="34.652000000000001"/>
  </r>
  <r>
    <x v="1"/>
    <x v="1"/>
    <x v="2"/>
    <x v="9"/>
    <x v="4"/>
    <x v="1"/>
    <n v="26.954000000000001"/>
  </r>
  <r>
    <x v="1"/>
    <x v="1"/>
    <x v="2"/>
    <x v="9"/>
    <x v="5"/>
    <x v="1"/>
    <n v="370.06435085424704"/>
  </r>
  <r>
    <x v="1"/>
    <x v="1"/>
    <x v="3"/>
    <x v="9"/>
    <x v="1"/>
    <x v="1"/>
    <n v="2360.8120000000004"/>
  </r>
  <r>
    <x v="1"/>
    <x v="1"/>
    <x v="3"/>
    <x v="9"/>
    <x v="2"/>
    <x v="1"/>
    <n v="150.39992934644681"/>
  </r>
  <r>
    <x v="1"/>
    <x v="1"/>
    <x v="3"/>
    <x v="9"/>
    <x v="3"/>
    <x v="1"/>
    <n v="255.36152968261268"/>
  </r>
  <r>
    <x v="1"/>
    <x v="1"/>
    <x v="3"/>
    <x v="9"/>
    <x v="4"/>
    <x v="1"/>
    <n v="18.149000000000001"/>
  </r>
  <r>
    <x v="1"/>
    <x v="1"/>
    <x v="3"/>
    <x v="9"/>
    <x v="5"/>
    <x v="1"/>
    <n v="11.087233197375422"/>
  </r>
  <r>
    <x v="1"/>
    <x v="1"/>
    <x v="4"/>
    <x v="9"/>
    <x v="1"/>
    <x v="1"/>
    <n v="764.08302733701726"/>
  </r>
  <r>
    <x v="1"/>
    <x v="1"/>
    <x v="4"/>
    <x v="9"/>
    <x v="2"/>
    <x v="1"/>
    <n v="9.0908402122776302"/>
  </r>
  <r>
    <x v="1"/>
    <x v="1"/>
    <x v="4"/>
    <x v="9"/>
    <x v="3"/>
    <x v="1"/>
    <n v="242.03028893828423"/>
  </r>
  <r>
    <x v="1"/>
    <x v="1"/>
    <x v="4"/>
    <x v="9"/>
    <x v="4"/>
    <x v="1"/>
    <n v="21.297999999999998"/>
  </r>
  <r>
    <x v="1"/>
    <x v="1"/>
    <x v="5"/>
    <x v="9"/>
    <x v="1"/>
    <x v="1"/>
    <n v="515.11190050840787"/>
  </r>
  <r>
    <x v="1"/>
    <x v="1"/>
    <x v="5"/>
    <x v="9"/>
    <x v="2"/>
    <x v="1"/>
    <n v="1.1946170096545554"/>
  </r>
  <r>
    <x v="1"/>
    <x v="1"/>
    <x v="5"/>
    <x v="9"/>
    <x v="3"/>
    <x v="1"/>
    <n v="63.955727114390456"/>
  </r>
  <r>
    <x v="1"/>
    <x v="1"/>
    <x v="5"/>
    <x v="9"/>
    <x v="4"/>
    <x v="1"/>
    <n v="2.8710000000000004"/>
  </r>
  <r>
    <x v="1"/>
    <x v="1"/>
    <x v="6"/>
    <x v="9"/>
    <x v="1"/>
    <x v="1"/>
    <n v="301.87443354967235"/>
  </r>
  <r>
    <x v="1"/>
    <x v="1"/>
    <x v="6"/>
    <x v="9"/>
    <x v="2"/>
    <x v="1"/>
    <n v="0.30289621450693593"/>
  </r>
  <r>
    <x v="1"/>
    <x v="1"/>
    <x v="6"/>
    <x v="9"/>
    <x v="3"/>
    <x v="1"/>
    <n v="27.770838352835195"/>
  </r>
  <r>
    <x v="1"/>
    <x v="1"/>
    <x v="6"/>
    <x v="9"/>
    <x v="4"/>
    <x v="1"/>
    <n v="23.556876917729628"/>
  </r>
  <r>
    <x v="1"/>
    <x v="1"/>
    <x v="7"/>
    <x v="9"/>
    <x v="1"/>
    <x v="1"/>
    <n v="589.85419280651445"/>
  </r>
  <r>
    <x v="1"/>
    <x v="1"/>
    <x v="7"/>
    <x v="9"/>
    <x v="2"/>
    <x v="1"/>
    <n v="2.0133960262100059"/>
  </r>
  <r>
    <x v="1"/>
    <x v="1"/>
    <x v="7"/>
    <x v="9"/>
    <x v="3"/>
    <x v="1"/>
    <n v="82.484854246051512"/>
  </r>
  <r>
    <x v="1"/>
    <x v="1"/>
    <x v="7"/>
    <x v="9"/>
    <x v="4"/>
    <x v="1"/>
    <n v="13.032922874055497"/>
  </r>
  <r>
    <x v="1"/>
    <x v="1"/>
    <x v="8"/>
    <x v="9"/>
    <x v="1"/>
    <x v="1"/>
    <n v="1213.2469999999996"/>
  </r>
  <r>
    <x v="1"/>
    <x v="1"/>
    <x v="8"/>
    <x v="9"/>
    <x v="2"/>
    <x v="1"/>
    <n v="2.8531774876707114"/>
  </r>
  <r>
    <x v="1"/>
    <x v="1"/>
    <x v="8"/>
    <x v="9"/>
    <x v="3"/>
    <x v="1"/>
    <n v="191.03789997919483"/>
  </r>
  <r>
    <x v="1"/>
    <x v="1"/>
    <x v="8"/>
    <x v="9"/>
    <x v="4"/>
    <x v="1"/>
    <n v="14.005555344140848"/>
  </r>
  <r>
    <x v="1"/>
    <x v="1"/>
    <x v="9"/>
    <x v="9"/>
    <x v="1"/>
    <x v="1"/>
    <n v="17578.509959999999"/>
  </r>
  <r>
    <x v="1"/>
    <x v="1"/>
    <x v="9"/>
    <x v="9"/>
    <x v="2"/>
    <x v="1"/>
    <n v="28.983946446685923"/>
  </r>
  <r>
    <x v="1"/>
    <x v="1"/>
    <x v="9"/>
    <x v="9"/>
    <x v="3"/>
    <x v="1"/>
    <n v="428.20870000000002"/>
  </r>
  <r>
    <x v="1"/>
    <x v="1"/>
    <x v="9"/>
    <x v="9"/>
    <x v="4"/>
    <x v="1"/>
    <n v="0.14100000000000001"/>
  </r>
  <r>
    <x v="1"/>
    <x v="1"/>
    <x v="10"/>
    <x v="9"/>
    <x v="1"/>
    <x v="1"/>
    <n v="653.20095987632703"/>
  </r>
  <r>
    <x v="1"/>
    <x v="1"/>
    <x v="10"/>
    <x v="9"/>
    <x v="2"/>
    <x v="1"/>
    <n v="4146.0197999999991"/>
  </r>
  <r>
    <x v="1"/>
    <x v="1"/>
    <x v="10"/>
    <x v="9"/>
    <x v="3"/>
    <x v="1"/>
    <n v="8719.9096046712766"/>
  </r>
  <r>
    <x v="1"/>
    <x v="1"/>
    <x v="10"/>
    <x v="9"/>
    <x v="4"/>
    <x v="1"/>
    <n v="8.3000000000000004E-2"/>
  </r>
  <r>
    <x v="1"/>
    <x v="1"/>
    <x v="10"/>
    <x v="9"/>
    <x v="5"/>
    <x v="1"/>
    <n v="267.28689561384238"/>
  </r>
  <r>
    <x v="1"/>
    <x v="1"/>
    <x v="11"/>
    <x v="9"/>
    <x v="1"/>
    <x v="1"/>
    <n v="452.51213783546029"/>
  </r>
  <r>
    <x v="1"/>
    <x v="1"/>
    <x v="11"/>
    <x v="9"/>
    <x v="2"/>
    <x v="1"/>
    <n v="1116.48"/>
  </r>
  <r>
    <x v="1"/>
    <x v="1"/>
    <x v="11"/>
    <x v="9"/>
    <x v="3"/>
    <x v="1"/>
    <n v="1383.2307210734036"/>
  </r>
  <r>
    <x v="1"/>
    <x v="1"/>
    <x v="11"/>
    <x v="9"/>
    <x v="4"/>
    <x v="1"/>
    <n v="0.32600000000000001"/>
  </r>
  <r>
    <x v="1"/>
    <x v="1"/>
    <x v="11"/>
    <x v="9"/>
    <x v="5"/>
    <x v="1"/>
    <n v="4741.1650096099984"/>
  </r>
  <r>
    <x v="2"/>
    <x v="0"/>
    <x v="0"/>
    <x v="9"/>
    <x v="1"/>
    <x v="1"/>
    <n v="1069.1505393421116"/>
  </r>
  <r>
    <x v="2"/>
    <x v="0"/>
    <x v="0"/>
    <x v="9"/>
    <x v="2"/>
    <x v="1"/>
    <n v="4903.1948509809845"/>
  </r>
  <r>
    <x v="2"/>
    <x v="0"/>
    <x v="0"/>
    <x v="9"/>
    <x v="3"/>
    <x v="1"/>
    <n v="36299.288871757242"/>
  </r>
  <r>
    <x v="2"/>
    <x v="0"/>
    <x v="0"/>
    <x v="9"/>
    <x v="4"/>
    <x v="1"/>
    <n v="1.0720000000000001"/>
  </r>
  <r>
    <x v="2"/>
    <x v="0"/>
    <x v="0"/>
    <x v="9"/>
    <x v="5"/>
    <x v="1"/>
    <n v="475.47005949999982"/>
  </r>
  <r>
    <x v="2"/>
    <x v="0"/>
    <x v="1"/>
    <x v="9"/>
    <x v="1"/>
    <x v="1"/>
    <n v="1701.3656790287646"/>
  </r>
  <r>
    <x v="2"/>
    <x v="0"/>
    <x v="1"/>
    <x v="9"/>
    <x v="2"/>
    <x v="1"/>
    <n v="2045.592853183568"/>
  </r>
  <r>
    <x v="2"/>
    <x v="0"/>
    <x v="1"/>
    <x v="9"/>
    <x v="3"/>
    <x v="1"/>
    <n v="3657.5657151377145"/>
  </r>
  <r>
    <x v="2"/>
    <x v="0"/>
    <x v="1"/>
    <x v="9"/>
    <x v="4"/>
    <x v="1"/>
    <n v="5.2200000000000006"/>
  </r>
  <r>
    <x v="2"/>
    <x v="0"/>
    <x v="1"/>
    <x v="9"/>
    <x v="5"/>
    <x v="1"/>
    <n v="447.75738729999983"/>
  </r>
  <r>
    <x v="2"/>
    <x v="0"/>
    <x v="2"/>
    <x v="9"/>
    <x v="0"/>
    <x v="1"/>
    <n v="5.1100000000000003"/>
  </r>
  <r>
    <x v="2"/>
    <x v="0"/>
    <x v="2"/>
    <x v="9"/>
    <x v="1"/>
    <x v="1"/>
    <n v="374.00156593929177"/>
  </r>
  <r>
    <x v="2"/>
    <x v="0"/>
    <x v="2"/>
    <x v="9"/>
    <x v="2"/>
    <x v="1"/>
    <n v="1420.6333399998259"/>
  </r>
  <r>
    <x v="2"/>
    <x v="0"/>
    <x v="2"/>
    <x v="9"/>
    <x v="3"/>
    <x v="1"/>
    <n v="1801.7095999999997"/>
  </r>
  <r>
    <x v="2"/>
    <x v="0"/>
    <x v="2"/>
    <x v="9"/>
    <x v="4"/>
    <x v="1"/>
    <n v="2.6920000000000002"/>
  </r>
  <r>
    <x v="2"/>
    <x v="0"/>
    <x v="2"/>
    <x v="9"/>
    <x v="5"/>
    <x v="1"/>
    <n v="22.110161949999998"/>
  </r>
  <r>
    <x v="2"/>
    <x v="0"/>
    <x v="3"/>
    <x v="9"/>
    <x v="0"/>
    <x v="1"/>
    <n v="0.59938775510204079"/>
  </r>
  <r>
    <x v="2"/>
    <x v="0"/>
    <x v="3"/>
    <x v="9"/>
    <x v="1"/>
    <x v="1"/>
    <n v="1385.6561000000002"/>
  </r>
  <r>
    <x v="2"/>
    <x v="0"/>
    <x v="3"/>
    <x v="9"/>
    <x v="2"/>
    <x v="1"/>
    <n v="3926.9856100605671"/>
  </r>
  <r>
    <x v="2"/>
    <x v="0"/>
    <x v="3"/>
    <x v="9"/>
    <x v="3"/>
    <x v="1"/>
    <n v="561.50219795281885"/>
  </r>
  <r>
    <x v="2"/>
    <x v="0"/>
    <x v="3"/>
    <x v="9"/>
    <x v="4"/>
    <x v="1"/>
    <n v="8.31"/>
  </r>
  <r>
    <x v="2"/>
    <x v="0"/>
    <x v="4"/>
    <x v="9"/>
    <x v="0"/>
    <x v="1"/>
    <n v="50.386000000000003"/>
  </r>
  <r>
    <x v="2"/>
    <x v="0"/>
    <x v="4"/>
    <x v="9"/>
    <x v="1"/>
    <x v="1"/>
    <n v="44.118330225929412"/>
  </r>
  <r>
    <x v="2"/>
    <x v="0"/>
    <x v="4"/>
    <x v="9"/>
    <x v="2"/>
    <x v="1"/>
    <n v="5166.8423851343423"/>
  </r>
  <r>
    <x v="2"/>
    <x v="0"/>
    <x v="4"/>
    <x v="9"/>
    <x v="3"/>
    <x v="1"/>
    <n v="2037.6087087410851"/>
  </r>
  <r>
    <x v="2"/>
    <x v="0"/>
    <x v="4"/>
    <x v="9"/>
    <x v="4"/>
    <x v="1"/>
    <n v="11.686"/>
  </r>
  <r>
    <x v="2"/>
    <x v="0"/>
    <x v="5"/>
    <x v="9"/>
    <x v="1"/>
    <x v="1"/>
    <n v="206.36591290313504"/>
  </r>
  <r>
    <x v="2"/>
    <x v="0"/>
    <x v="5"/>
    <x v="9"/>
    <x v="2"/>
    <x v="1"/>
    <n v="3137.4351523361602"/>
  </r>
  <r>
    <x v="2"/>
    <x v="0"/>
    <x v="5"/>
    <x v="9"/>
    <x v="3"/>
    <x v="1"/>
    <n v="3535.4862677157057"/>
  </r>
  <r>
    <x v="2"/>
    <x v="0"/>
    <x v="5"/>
    <x v="9"/>
    <x v="4"/>
    <x v="1"/>
    <n v="28.466999999999999"/>
  </r>
  <r>
    <x v="2"/>
    <x v="0"/>
    <x v="6"/>
    <x v="9"/>
    <x v="0"/>
    <x v="1"/>
    <n v="4.1047548291233291E-2"/>
  </r>
  <r>
    <x v="2"/>
    <x v="0"/>
    <x v="6"/>
    <x v="9"/>
    <x v="1"/>
    <x v="1"/>
    <n v="356.40708725325203"/>
  </r>
  <r>
    <x v="2"/>
    <x v="0"/>
    <x v="6"/>
    <x v="9"/>
    <x v="2"/>
    <x v="1"/>
    <n v="166.83941237019494"/>
  </r>
  <r>
    <x v="2"/>
    <x v="0"/>
    <x v="6"/>
    <x v="9"/>
    <x v="3"/>
    <x v="1"/>
    <n v="20.170398382585567"/>
  </r>
  <r>
    <x v="2"/>
    <x v="0"/>
    <x v="6"/>
    <x v="9"/>
    <x v="4"/>
    <x v="1"/>
    <n v="19.613178581973244"/>
  </r>
  <r>
    <x v="2"/>
    <x v="0"/>
    <x v="7"/>
    <x v="9"/>
    <x v="0"/>
    <x v="1"/>
    <n v="0.64508172362555682"/>
  </r>
  <r>
    <x v="2"/>
    <x v="0"/>
    <x v="7"/>
    <x v="9"/>
    <x v="1"/>
    <x v="1"/>
    <n v="2.7557035072026812"/>
  </r>
  <r>
    <x v="2"/>
    <x v="0"/>
    <x v="7"/>
    <x v="9"/>
    <x v="2"/>
    <x v="1"/>
    <n v="63.406213221761014"/>
  </r>
  <r>
    <x v="2"/>
    <x v="0"/>
    <x v="7"/>
    <x v="9"/>
    <x v="3"/>
    <x v="1"/>
    <n v="8.0765140233475599"/>
  </r>
  <r>
    <x v="2"/>
    <x v="0"/>
    <x v="7"/>
    <x v="9"/>
    <x v="4"/>
    <x v="1"/>
    <n v="8.3056332707735496"/>
  </r>
  <r>
    <x v="2"/>
    <x v="0"/>
    <x v="8"/>
    <x v="9"/>
    <x v="0"/>
    <x v="1"/>
    <n v="1.2231797919762253"/>
  </r>
  <r>
    <x v="2"/>
    <x v="0"/>
    <x v="8"/>
    <x v="9"/>
    <x v="1"/>
    <x v="1"/>
    <n v="0.89700000000000002"/>
  </r>
  <r>
    <x v="2"/>
    <x v="0"/>
    <x v="8"/>
    <x v="9"/>
    <x v="2"/>
    <x v="1"/>
    <n v="33.186322896847898"/>
  </r>
  <r>
    <x v="2"/>
    <x v="0"/>
    <x v="8"/>
    <x v="9"/>
    <x v="3"/>
    <x v="1"/>
    <n v="22.701640486840738"/>
  </r>
  <r>
    <x v="2"/>
    <x v="0"/>
    <x v="8"/>
    <x v="9"/>
    <x v="4"/>
    <x v="1"/>
    <n v="12.741019610827811"/>
  </r>
  <r>
    <x v="2"/>
    <x v="0"/>
    <x v="9"/>
    <x v="9"/>
    <x v="0"/>
    <x v="1"/>
    <n v="1.5580980683506678"/>
  </r>
  <r>
    <x v="2"/>
    <x v="0"/>
    <x v="9"/>
    <x v="9"/>
    <x v="1"/>
    <x v="1"/>
    <n v="1045.3945999999999"/>
  </r>
  <r>
    <x v="2"/>
    <x v="0"/>
    <x v="9"/>
    <x v="9"/>
    <x v="2"/>
    <x v="1"/>
    <n v="310.37460179531831"/>
  </r>
  <r>
    <x v="2"/>
    <x v="0"/>
    <x v="9"/>
    <x v="9"/>
    <x v="3"/>
    <x v="1"/>
    <n v="6.4005999999999998"/>
  </r>
  <r>
    <x v="2"/>
    <x v="0"/>
    <x v="9"/>
    <x v="9"/>
    <x v="4"/>
    <x v="1"/>
    <n v="6.96"/>
  </r>
  <r>
    <x v="2"/>
    <x v="0"/>
    <x v="10"/>
    <x v="9"/>
    <x v="1"/>
    <x v="1"/>
    <n v="235.54799056180877"/>
  </r>
  <r>
    <x v="2"/>
    <x v="0"/>
    <x v="10"/>
    <x v="9"/>
    <x v="2"/>
    <x v="1"/>
    <n v="471.31499999999994"/>
  </r>
  <r>
    <x v="2"/>
    <x v="0"/>
    <x v="10"/>
    <x v="9"/>
    <x v="3"/>
    <x v="1"/>
    <n v="1106.5768183622777"/>
  </r>
  <r>
    <x v="2"/>
    <x v="0"/>
    <x v="10"/>
    <x v="9"/>
    <x v="4"/>
    <x v="1"/>
    <n v="4.53"/>
  </r>
  <r>
    <x v="2"/>
    <x v="0"/>
    <x v="11"/>
    <x v="9"/>
    <x v="1"/>
    <x v="1"/>
    <n v="338.48895130970425"/>
  </r>
  <r>
    <x v="2"/>
    <x v="0"/>
    <x v="11"/>
    <x v="9"/>
    <x v="2"/>
    <x v="1"/>
    <n v="1301.0788"/>
  </r>
  <r>
    <x v="2"/>
    <x v="0"/>
    <x v="11"/>
    <x v="9"/>
    <x v="3"/>
    <x v="1"/>
    <n v="3000.8521790380528"/>
  </r>
  <r>
    <x v="2"/>
    <x v="0"/>
    <x v="11"/>
    <x v="9"/>
    <x v="4"/>
    <x v="1"/>
    <n v="4.05"/>
  </r>
  <r>
    <x v="2"/>
    <x v="0"/>
    <x v="11"/>
    <x v="9"/>
    <x v="5"/>
    <x v="1"/>
    <n v="123.5611"/>
  </r>
  <r>
    <x v="3"/>
    <x v="0"/>
    <x v="0"/>
    <x v="9"/>
    <x v="1"/>
    <x v="1"/>
    <n v="1082.2912402165482"/>
  </r>
  <r>
    <x v="3"/>
    <x v="0"/>
    <x v="0"/>
    <x v="9"/>
    <x v="2"/>
    <x v="1"/>
    <n v="3907.3591746914667"/>
  </r>
  <r>
    <x v="3"/>
    <x v="0"/>
    <x v="0"/>
    <x v="9"/>
    <x v="3"/>
    <x v="1"/>
    <n v="17540.232050923132"/>
  </r>
  <r>
    <x v="3"/>
    <x v="0"/>
    <x v="0"/>
    <x v="9"/>
    <x v="4"/>
    <x v="1"/>
    <n v="24.978000000000002"/>
  </r>
  <r>
    <x v="3"/>
    <x v="0"/>
    <x v="0"/>
    <x v="9"/>
    <x v="5"/>
    <x v="1"/>
    <n v="1066.6095091999998"/>
  </r>
  <r>
    <x v="3"/>
    <x v="0"/>
    <x v="1"/>
    <x v="9"/>
    <x v="0"/>
    <x v="1"/>
    <n v="30.317500000000003"/>
  </r>
  <r>
    <x v="3"/>
    <x v="0"/>
    <x v="1"/>
    <x v="9"/>
    <x v="1"/>
    <x v="1"/>
    <n v="893.80827634298953"/>
  </r>
  <r>
    <x v="3"/>
    <x v="0"/>
    <x v="1"/>
    <x v="9"/>
    <x v="2"/>
    <x v="1"/>
    <n v="3063.9935391474378"/>
  </r>
  <r>
    <x v="3"/>
    <x v="0"/>
    <x v="1"/>
    <x v="9"/>
    <x v="3"/>
    <x v="1"/>
    <n v="7385.345515687397"/>
  </r>
  <r>
    <x v="3"/>
    <x v="0"/>
    <x v="1"/>
    <x v="9"/>
    <x v="4"/>
    <x v="1"/>
    <n v="22.465"/>
  </r>
  <r>
    <x v="3"/>
    <x v="0"/>
    <x v="1"/>
    <x v="9"/>
    <x v="5"/>
    <x v="1"/>
    <n v="751.67400269999996"/>
  </r>
  <r>
    <x v="3"/>
    <x v="0"/>
    <x v="2"/>
    <x v="9"/>
    <x v="1"/>
    <x v="1"/>
    <n v="1398.8856326304124"/>
  </r>
  <r>
    <x v="3"/>
    <x v="0"/>
    <x v="2"/>
    <x v="9"/>
    <x v="2"/>
    <x v="1"/>
    <n v="2789.3569937678676"/>
  </r>
  <r>
    <x v="3"/>
    <x v="0"/>
    <x v="2"/>
    <x v="9"/>
    <x v="3"/>
    <x v="1"/>
    <n v="8707.3470500000039"/>
  </r>
  <r>
    <x v="3"/>
    <x v="0"/>
    <x v="2"/>
    <x v="9"/>
    <x v="4"/>
    <x v="1"/>
    <n v="33.601999999999997"/>
  </r>
  <r>
    <x v="3"/>
    <x v="0"/>
    <x v="2"/>
    <x v="9"/>
    <x v="5"/>
    <x v="1"/>
    <n v="1.292"/>
  </r>
  <r>
    <x v="3"/>
    <x v="0"/>
    <x v="3"/>
    <x v="9"/>
    <x v="0"/>
    <x v="1"/>
    <n v="69.564849999999993"/>
  </r>
  <r>
    <x v="3"/>
    <x v="0"/>
    <x v="3"/>
    <x v="9"/>
    <x v="1"/>
    <x v="1"/>
    <n v="665.1819999999999"/>
  </r>
  <r>
    <x v="3"/>
    <x v="0"/>
    <x v="3"/>
    <x v="9"/>
    <x v="2"/>
    <x v="1"/>
    <n v="1272.0440065198329"/>
  </r>
  <r>
    <x v="3"/>
    <x v="0"/>
    <x v="3"/>
    <x v="9"/>
    <x v="3"/>
    <x v="1"/>
    <n v="3229.2850871209016"/>
  </r>
  <r>
    <x v="3"/>
    <x v="0"/>
    <x v="3"/>
    <x v="9"/>
    <x v="4"/>
    <x v="1"/>
    <n v="31.213999999999999"/>
  </r>
  <r>
    <x v="3"/>
    <x v="0"/>
    <x v="4"/>
    <x v="9"/>
    <x v="0"/>
    <x v="1"/>
    <n v="85.157600000000002"/>
  </r>
  <r>
    <x v="3"/>
    <x v="0"/>
    <x v="4"/>
    <x v="9"/>
    <x v="1"/>
    <x v="1"/>
    <n v="588.53730609780598"/>
  </r>
  <r>
    <x v="3"/>
    <x v="0"/>
    <x v="4"/>
    <x v="9"/>
    <x v="2"/>
    <x v="1"/>
    <n v="4533.0658567563059"/>
  </r>
  <r>
    <x v="3"/>
    <x v="0"/>
    <x v="4"/>
    <x v="9"/>
    <x v="3"/>
    <x v="1"/>
    <n v="4379.9616989175129"/>
  </r>
  <r>
    <x v="3"/>
    <x v="0"/>
    <x v="4"/>
    <x v="9"/>
    <x v="4"/>
    <x v="1"/>
    <n v="37.263999999999996"/>
  </r>
  <r>
    <x v="3"/>
    <x v="0"/>
    <x v="5"/>
    <x v="9"/>
    <x v="0"/>
    <x v="1"/>
    <n v="22.067699999999999"/>
  </r>
  <r>
    <x v="3"/>
    <x v="0"/>
    <x v="5"/>
    <x v="9"/>
    <x v="1"/>
    <x v="1"/>
    <n v="1147.8755493498224"/>
  </r>
  <r>
    <x v="3"/>
    <x v="0"/>
    <x v="5"/>
    <x v="9"/>
    <x v="2"/>
    <x v="1"/>
    <n v="1116.4049908782051"/>
  </r>
  <r>
    <x v="3"/>
    <x v="0"/>
    <x v="5"/>
    <x v="9"/>
    <x v="3"/>
    <x v="1"/>
    <n v="5655.9561607994001"/>
  </r>
  <r>
    <x v="3"/>
    <x v="0"/>
    <x v="5"/>
    <x v="9"/>
    <x v="4"/>
    <x v="1"/>
    <n v="40.888999999999996"/>
  </r>
  <r>
    <x v="3"/>
    <x v="0"/>
    <x v="6"/>
    <x v="9"/>
    <x v="1"/>
    <x v="1"/>
    <n v="1903.8615476869586"/>
  </r>
  <r>
    <x v="3"/>
    <x v="0"/>
    <x v="6"/>
    <x v="9"/>
    <x v="2"/>
    <x v="1"/>
    <n v="11.935644503292302"/>
  </r>
  <r>
    <x v="3"/>
    <x v="0"/>
    <x v="6"/>
    <x v="9"/>
    <x v="3"/>
    <x v="1"/>
    <n v="815.26411665496903"/>
  </r>
  <r>
    <x v="3"/>
    <x v="0"/>
    <x v="6"/>
    <x v="9"/>
    <x v="4"/>
    <x v="1"/>
    <n v="63.725509158385314"/>
  </r>
  <r>
    <x v="3"/>
    <x v="0"/>
    <x v="7"/>
    <x v="9"/>
    <x v="1"/>
    <x v="1"/>
    <n v="456.1344151519628"/>
  </r>
  <r>
    <x v="3"/>
    <x v="0"/>
    <x v="7"/>
    <x v="9"/>
    <x v="2"/>
    <x v="1"/>
    <n v="4.3382166176251573"/>
  </r>
  <r>
    <x v="3"/>
    <x v="0"/>
    <x v="7"/>
    <x v="9"/>
    <x v="3"/>
    <x v="1"/>
    <n v="428.70013599213667"/>
  </r>
  <r>
    <x v="3"/>
    <x v="0"/>
    <x v="7"/>
    <x v="9"/>
    <x v="4"/>
    <x v="1"/>
    <n v="46.530926127297015"/>
  </r>
  <r>
    <x v="3"/>
    <x v="0"/>
    <x v="8"/>
    <x v="9"/>
    <x v="1"/>
    <x v="1"/>
    <n v="79.271999999999991"/>
  </r>
  <r>
    <x v="3"/>
    <x v="0"/>
    <x v="8"/>
    <x v="9"/>
    <x v="2"/>
    <x v="1"/>
    <n v="3.8868498401954823"/>
  </r>
  <r>
    <x v="3"/>
    <x v="0"/>
    <x v="8"/>
    <x v="9"/>
    <x v="3"/>
    <x v="1"/>
    <n v="133.05113050036411"/>
  </r>
  <r>
    <x v="3"/>
    <x v="0"/>
    <x v="8"/>
    <x v="9"/>
    <x v="4"/>
    <x v="1"/>
    <n v="43.595093614430311"/>
  </r>
  <r>
    <x v="3"/>
    <x v="0"/>
    <x v="9"/>
    <x v="9"/>
    <x v="1"/>
    <x v="1"/>
    <n v="100.01740000000001"/>
  </r>
  <r>
    <x v="3"/>
    <x v="0"/>
    <x v="9"/>
    <x v="9"/>
    <x v="2"/>
    <x v="1"/>
    <n v="2.7813218558003321"/>
  </r>
  <r>
    <x v="3"/>
    <x v="0"/>
    <x v="9"/>
    <x v="9"/>
    <x v="3"/>
    <x v="1"/>
    <n v="1.1459999999999999"/>
  </r>
  <r>
    <x v="3"/>
    <x v="0"/>
    <x v="9"/>
    <x v="9"/>
    <x v="4"/>
    <x v="1"/>
    <n v="28.302999999999997"/>
  </r>
  <r>
    <x v="3"/>
    <x v="0"/>
    <x v="10"/>
    <x v="9"/>
    <x v="1"/>
    <x v="1"/>
    <n v="30.014824041289774"/>
  </r>
  <r>
    <x v="3"/>
    <x v="0"/>
    <x v="10"/>
    <x v="9"/>
    <x v="2"/>
    <x v="1"/>
    <n v="1324.4831000000004"/>
  </r>
  <r>
    <x v="3"/>
    <x v="0"/>
    <x v="10"/>
    <x v="9"/>
    <x v="3"/>
    <x v="1"/>
    <n v="4633.4308071436208"/>
  </r>
  <r>
    <x v="3"/>
    <x v="0"/>
    <x v="10"/>
    <x v="9"/>
    <x v="4"/>
    <x v="1"/>
    <n v="25.582000000000001"/>
  </r>
  <r>
    <x v="3"/>
    <x v="0"/>
    <x v="11"/>
    <x v="9"/>
    <x v="0"/>
    <x v="1"/>
    <n v="3.609"/>
  </r>
  <r>
    <x v="3"/>
    <x v="0"/>
    <x v="11"/>
    <x v="9"/>
    <x v="1"/>
    <x v="1"/>
    <n v="303.25919384965528"/>
  </r>
  <r>
    <x v="3"/>
    <x v="0"/>
    <x v="11"/>
    <x v="9"/>
    <x v="2"/>
    <x v="1"/>
    <n v="2143.8649999999989"/>
  </r>
  <r>
    <x v="3"/>
    <x v="0"/>
    <x v="11"/>
    <x v="9"/>
    <x v="3"/>
    <x v="1"/>
    <n v="10622.04603482466"/>
  </r>
  <r>
    <x v="3"/>
    <x v="0"/>
    <x v="11"/>
    <x v="9"/>
    <x v="4"/>
    <x v="1"/>
    <n v="20.707999999999998"/>
  </r>
  <r>
    <x v="3"/>
    <x v="0"/>
    <x v="11"/>
    <x v="9"/>
    <x v="5"/>
    <x v="1"/>
    <n v="251.37299999999999"/>
  </r>
  <r>
    <x v="4"/>
    <x v="0"/>
    <x v="0"/>
    <x v="9"/>
    <x v="1"/>
    <x v="1"/>
    <n v="93.49990577948185"/>
  </r>
  <r>
    <x v="4"/>
    <x v="0"/>
    <x v="0"/>
    <x v="9"/>
    <x v="2"/>
    <x v="1"/>
    <n v="0.31285402663338124"/>
  </r>
  <r>
    <x v="4"/>
    <x v="0"/>
    <x v="0"/>
    <x v="9"/>
    <x v="4"/>
    <x v="1"/>
    <n v="5.0000000000000001E-3"/>
  </r>
  <r>
    <x v="4"/>
    <x v="0"/>
    <x v="0"/>
    <x v="9"/>
    <x v="5"/>
    <x v="1"/>
    <n v="85.040999999999997"/>
  </r>
  <r>
    <x v="4"/>
    <x v="0"/>
    <x v="1"/>
    <x v="9"/>
    <x v="1"/>
    <x v="1"/>
    <n v="5.8836743812520238"/>
  </r>
  <r>
    <x v="4"/>
    <x v="0"/>
    <x v="1"/>
    <x v="9"/>
    <x v="2"/>
    <x v="1"/>
    <n v="9.3851529131516759E-2"/>
  </r>
  <r>
    <x v="4"/>
    <x v="0"/>
    <x v="1"/>
    <x v="9"/>
    <x v="5"/>
    <x v="1"/>
    <n v="26.393000000000001"/>
  </r>
  <r>
    <x v="4"/>
    <x v="0"/>
    <x v="2"/>
    <x v="9"/>
    <x v="1"/>
    <x v="1"/>
    <n v="73.101980375337618"/>
  </r>
  <r>
    <x v="4"/>
    <x v="0"/>
    <x v="2"/>
    <x v="9"/>
    <x v="2"/>
    <x v="1"/>
    <n v="1.0605330001252073"/>
  </r>
  <r>
    <x v="4"/>
    <x v="0"/>
    <x v="2"/>
    <x v="9"/>
    <x v="5"/>
    <x v="1"/>
    <n v="25.862334753894977"/>
  </r>
  <r>
    <x v="4"/>
    <x v="0"/>
    <x v="3"/>
    <x v="9"/>
    <x v="1"/>
    <x v="1"/>
    <n v="82.388999999999996"/>
  </r>
  <r>
    <x v="4"/>
    <x v="0"/>
    <x v="3"/>
    <x v="9"/>
    <x v="4"/>
    <x v="1"/>
    <n v="5.0000000000000001E-3"/>
  </r>
  <r>
    <x v="4"/>
    <x v="0"/>
    <x v="3"/>
    <x v="9"/>
    <x v="5"/>
    <x v="1"/>
    <n v="38.582280191523331"/>
  </r>
  <r>
    <x v="4"/>
    <x v="0"/>
    <x v="4"/>
    <x v="9"/>
    <x v="1"/>
    <x v="1"/>
    <n v="58.153571217586745"/>
  </r>
  <r>
    <x v="4"/>
    <x v="0"/>
    <x v="4"/>
    <x v="9"/>
    <x v="2"/>
    <x v="1"/>
    <n v="3.9293535959211749E-2"/>
  </r>
  <r>
    <x v="4"/>
    <x v="0"/>
    <x v="4"/>
    <x v="9"/>
    <x v="3"/>
    <x v="1"/>
    <n v="8.7284804585226972E-2"/>
  </r>
  <r>
    <x v="4"/>
    <x v="0"/>
    <x v="4"/>
    <x v="9"/>
    <x v="4"/>
    <x v="1"/>
    <n v="0.69600000000000006"/>
  </r>
  <r>
    <x v="4"/>
    <x v="0"/>
    <x v="4"/>
    <x v="9"/>
    <x v="5"/>
    <x v="1"/>
    <n v="3.765965559655597"/>
  </r>
  <r>
    <x v="4"/>
    <x v="0"/>
    <x v="5"/>
    <x v="9"/>
    <x v="1"/>
    <x v="1"/>
    <n v="5.9512056376438727"/>
  </r>
  <r>
    <x v="4"/>
    <x v="0"/>
    <x v="5"/>
    <x v="9"/>
    <x v="2"/>
    <x v="1"/>
    <n v="1.08404447337074E-2"/>
  </r>
  <r>
    <x v="4"/>
    <x v="0"/>
    <x v="5"/>
    <x v="9"/>
    <x v="4"/>
    <x v="1"/>
    <n v="0.60299999999999998"/>
  </r>
  <r>
    <x v="4"/>
    <x v="0"/>
    <x v="6"/>
    <x v="9"/>
    <x v="1"/>
    <x v="1"/>
    <n v="192.79184415333071"/>
  </r>
  <r>
    <x v="4"/>
    <x v="0"/>
    <x v="6"/>
    <x v="9"/>
    <x v="3"/>
    <x v="1"/>
    <n v="5.84649228480741E-2"/>
  </r>
  <r>
    <x v="4"/>
    <x v="0"/>
    <x v="6"/>
    <x v="9"/>
    <x v="4"/>
    <x v="1"/>
    <n v="1.5228828077991095"/>
  </r>
  <r>
    <x v="4"/>
    <x v="0"/>
    <x v="7"/>
    <x v="9"/>
    <x v="1"/>
    <x v="1"/>
    <n v="5.8749139755882585"/>
  </r>
  <r>
    <x v="4"/>
    <x v="0"/>
    <x v="7"/>
    <x v="9"/>
    <x v="4"/>
    <x v="1"/>
    <n v="0.24086336485243293"/>
  </r>
  <r>
    <x v="4"/>
    <x v="0"/>
    <x v="8"/>
    <x v="9"/>
    <x v="1"/>
    <x v="1"/>
    <n v="16.445"/>
  </r>
  <r>
    <x v="4"/>
    <x v="0"/>
    <x v="8"/>
    <x v="9"/>
    <x v="2"/>
    <x v="1"/>
    <n v="6.0448675586243887E-3"/>
  </r>
  <r>
    <x v="4"/>
    <x v="0"/>
    <x v="8"/>
    <x v="9"/>
    <x v="3"/>
    <x v="1"/>
    <n v="2.5680588786018935E-2"/>
  </r>
  <r>
    <x v="4"/>
    <x v="0"/>
    <x v="8"/>
    <x v="9"/>
    <x v="4"/>
    <x v="1"/>
    <n v="1.4947230890225028E-3"/>
  </r>
  <r>
    <x v="4"/>
    <x v="0"/>
    <x v="9"/>
    <x v="9"/>
    <x v="1"/>
    <x v="1"/>
    <n v="15.450999999999999"/>
  </r>
  <r>
    <x v="4"/>
    <x v="0"/>
    <x v="9"/>
    <x v="9"/>
    <x v="3"/>
    <x v="1"/>
    <n v="1.4999999999999999E-2"/>
  </r>
  <r>
    <x v="4"/>
    <x v="0"/>
    <x v="9"/>
    <x v="9"/>
    <x v="4"/>
    <x v="1"/>
    <n v="2.8000000000000001E-2"/>
  </r>
  <r>
    <x v="4"/>
    <x v="0"/>
    <x v="9"/>
    <x v="9"/>
    <x v="5"/>
    <x v="1"/>
    <n v="112.56183804201753"/>
  </r>
  <r>
    <x v="4"/>
    <x v="0"/>
    <x v="10"/>
    <x v="9"/>
    <x v="1"/>
    <x v="1"/>
    <n v="0.39070648269255559"/>
  </r>
  <r>
    <x v="4"/>
    <x v="0"/>
    <x v="10"/>
    <x v="9"/>
    <x v="2"/>
    <x v="1"/>
    <n v="4.4540000000000006"/>
  </r>
  <r>
    <x v="4"/>
    <x v="0"/>
    <x v="10"/>
    <x v="9"/>
    <x v="3"/>
    <x v="1"/>
    <n v="1.0207432298238381E-3"/>
  </r>
  <r>
    <x v="4"/>
    <x v="0"/>
    <x v="10"/>
    <x v="9"/>
    <x v="4"/>
    <x v="1"/>
    <n v="3.0000000000000001E-3"/>
  </r>
  <r>
    <x v="4"/>
    <x v="0"/>
    <x v="10"/>
    <x v="9"/>
    <x v="5"/>
    <x v="1"/>
    <n v="88.425940471696933"/>
  </r>
  <r>
    <x v="4"/>
    <x v="0"/>
    <x v="11"/>
    <x v="9"/>
    <x v="1"/>
    <x v="1"/>
    <n v="60.607280763891794"/>
  </r>
  <r>
    <x v="4"/>
    <x v="0"/>
    <x v="11"/>
    <x v="9"/>
    <x v="2"/>
    <x v="1"/>
    <n v="1E-3"/>
  </r>
  <r>
    <x v="4"/>
    <x v="0"/>
    <x v="11"/>
    <x v="9"/>
    <x v="3"/>
    <x v="1"/>
    <n v="4.2730022943267679E-2"/>
  </r>
  <r>
    <x v="4"/>
    <x v="0"/>
    <x v="11"/>
    <x v="9"/>
    <x v="4"/>
    <x v="1"/>
    <n v="2.3E-2"/>
  </r>
  <r>
    <x v="4"/>
    <x v="0"/>
    <x v="11"/>
    <x v="9"/>
    <x v="5"/>
    <x v="1"/>
    <n v="99.049831149999989"/>
  </r>
  <r>
    <x v="5"/>
    <x v="0"/>
    <x v="0"/>
    <x v="9"/>
    <x v="1"/>
    <x v="1"/>
    <n v="209.62979957223325"/>
  </r>
  <r>
    <x v="5"/>
    <x v="0"/>
    <x v="0"/>
    <x v="9"/>
    <x v="2"/>
    <x v="1"/>
    <n v="162.07898453266878"/>
  </r>
  <r>
    <x v="5"/>
    <x v="0"/>
    <x v="0"/>
    <x v="9"/>
    <x v="3"/>
    <x v="1"/>
    <n v="133.34732588284737"/>
  </r>
  <r>
    <x v="5"/>
    <x v="0"/>
    <x v="0"/>
    <x v="9"/>
    <x v="5"/>
    <x v="1"/>
    <n v="14.919023663197459"/>
  </r>
  <r>
    <x v="5"/>
    <x v="0"/>
    <x v="1"/>
    <x v="9"/>
    <x v="1"/>
    <x v="1"/>
    <n v="455.03903446556592"/>
  </r>
  <r>
    <x v="5"/>
    <x v="0"/>
    <x v="1"/>
    <x v="9"/>
    <x v="2"/>
    <x v="1"/>
    <n v="159.94840265889349"/>
  </r>
  <r>
    <x v="5"/>
    <x v="0"/>
    <x v="1"/>
    <x v="9"/>
    <x v="3"/>
    <x v="1"/>
    <n v="51.675620029317173"/>
  </r>
  <r>
    <x v="5"/>
    <x v="0"/>
    <x v="1"/>
    <x v="9"/>
    <x v="5"/>
    <x v="1"/>
    <n v="8.8027957617391994"/>
  </r>
  <r>
    <x v="5"/>
    <x v="0"/>
    <x v="2"/>
    <x v="9"/>
    <x v="1"/>
    <x v="1"/>
    <n v="46.868560922307353"/>
  </r>
  <r>
    <x v="5"/>
    <x v="0"/>
    <x v="2"/>
    <x v="9"/>
    <x v="2"/>
    <x v="1"/>
    <n v="235.16543424029007"/>
  </r>
  <r>
    <x v="5"/>
    <x v="0"/>
    <x v="2"/>
    <x v="9"/>
    <x v="3"/>
    <x v="1"/>
    <n v="47.673131065402735"/>
  </r>
  <r>
    <x v="5"/>
    <x v="0"/>
    <x v="2"/>
    <x v="9"/>
    <x v="5"/>
    <x v="1"/>
    <n v="1.1583134888079101"/>
  </r>
  <r>
    <x v="5"/>
    <x v="0"/>
    <x v="3"/>
    <x v="9"/>
    <x v="1"/>
    <x v="1"/>
    <n v="664.00288355317321"/>
  </r>
  <r>
    <x v="5"/>
    <x v="0"/>
    <x v="3"/>
    <x v="9"/>
    <x v="2"/>
    <x v="1"/>
    <n v="102.07610318470525"/>
  </r>
  <r>
    <x v="5"/>
    <x v="0"/>
    <x v="3"/>
    <x v="9"/>
    <x v="3"/>
    <x v="1"/>
    <n v="21.111090426348859"/>
  </r>
  <r>
    <x v="5"/>
    <x v="0"/>
    <x v="3"/>
    <x v="9"/>
    <x v="5"/>
    <x v="1"/>
    <n v="1.265480810830915"/>
  </r>
  <r>
    <x v="5"/>
    <x v="0"/>
    <x v="4"/>
    <x v="9"/>
    <x v="1"/>
    <x v="1"/>
    <n v="32.861209816180846"/>
  </r>
  <r>
    <x v="5"/>
    <x v="0"/>
    <x v="4"/>
    <x v="9"/>
    <x v="2"/>
    <x v="1"/>
    <n v="65.513345825493914"/>
  </r>
  <r>
    <x v="5"/>
    <x v="0"/>
    <x v="4"/>
    <x v="9"/>
    <x v="3"/>
    <x v="1"/>
    <n v="47.123786855696103"/>
  </r>
  <r>
    <x v="5"/>
    <x v="0"/>
    <x v="4"/>
    <x v="9"/>
    <x v="5"/>
    <x v="1"/>
    <n v="0.21106555588527695"/>
  </r>
  <r>
    <x v="5"/>
    <x v="0"/>
    <x v="5"/>
    <x v="9"/>
    <x v="1"/>
    <x v="1"/>
    <n v="118.18526073386732"/>
  </r>
  <r>
    <x v="5"/>
    <x v="0"/>
    <x v="5"/>
    <x v="9"/>
    <x v="2"/>
    <x v="1"/>
    <n v="179.11349374773866"/>
  </r>
  <r>
    <x v="5"/>
    <x v="0"/>
    <x v="5"/>
    <x v="9"/>
    <x v="3"/>
    <x v="1"/>
    <n v="19.547387558369785"/>
  </r>
  <r>
    <x v="5"/>
    <x v="0"/>
    <x v="6"/>
    <x v="9"/>
    <x v="1"/>
    <x v="1"/>
    <n v="167.48365056382909"/>
  </r>
  <r>
    <x v="5"/>
    <x v="0"/>
    <x v="6"/>
    <x v="9"/>
    <x v="2"/>
    <x v="1"/>
    <n v="76.458101933088869"/>
  </r>
  <r>
    <x v="5"/>
    <x v="0"/>
    <x v="6"/>
    <x v="9"/>
    <x v="3"/>
    <x v="1"/>
    <n v="0.20592603729215228"/>
  </r>
  <r>
    <x v="5"/>
    <x v="0"/>
    <x v="7"/>
    <x v="9"/>
    <x v="1"/>
    <x v="1"/>
    <n v="359.07641662535002"/>
  </r>
  <r>
    <x v="5"/>
    <x v="0"/>
    <x v="7"/>
    <x v="9"/>
    <x v="2"/>
    <x v="1"/>
    <n v="672.96791808656394"/>
  </r>
  <r>
    <x v="5"/>
    <x v="0"/>
    <x v="7"/>
    <x v="9"/>
    <x v="3"/>
    <x v="1"/>
    <n v="0.69747185349904195"/>
  </r>
  <r>
    <x v="5"/>
    <x v="0"/>
    <x v="8"/>
    <x v="9"/>
    <x v="1"/>
    <x v="1"/>
    <n v="65.695051902880465"/>
  </r>
  <r>
    <x v="5"/>
    <x v="0"/>
    <x v="8"/>
    <x v="9"/>
    <x v="2"/>
    <x v="1"/>
    <n v="82.977355286693708"/>
  </r>
  <r>
    <x v="5"/>
    <x v="0"/>
    <x v="8"/>
    <x v="9"/>
    <x v="3"/>
    <x v="1"/>
    <n v="0.53945318671042197"/>
  </r>
  <r>
    <x v="5"/>
    <x v="0"/>
    <x v="8"/>
    <x v="9"/>
    <x v="5"/>
    <x v="1"/>
    <n v="1.6538861313868611"/>
  </r>
  <r>
    <x v="5"/>
    <x v="0"/>
    <x v="9"/>
    <x v="9"/>
    <x v="1"/>
    <x v="1"/>
    <n v="737.02660389173309"/>
  </r>
  <r>
    <x v="5"/>
    <x v="0"/>
    <x v="9"/>
    <x v="9"/>
    <x v="2"/>
    <x v="1"/>
    <n v="51.971248617362285"/>
  </r>
  <r>
    <x v="5"/>
    <x v="0"/>
    <x v="9"/>
    <x v="9"/>
    <x v="3"/>
    <x v="1"/>
    <n v="0.66986621699638405"/>
  </r>
  <r>
    <x v="5"/>
    <x v="0"/>
    <x v="9"/>
    <x v="9"/>
    <x v="5"/>
    <x v="1"/>
    <n v="0.89243500498143491"/>
  </r>
  <r>
    <x v="5"/>
    <x v="0"/>
    <x v="10"/>
    <x v="9"/>
    <x v="1"/>
    <x v="1"/>
    <n v="37.846092921583264"/>
  </r>
  <r>
    <x v="5"/>
    <x v="0"/>
    <x v="10"/>
    <x v="9"/>
    <x v="2"/>
    <x v="1"/>
    <n v="46.16369121352443"/>
  </r>
  <r>
    <x v="5"/>
    <x v="0"/>
    <x v="10"/>
    <x v="9"/>
    <x v="3"/>
    <x v="1"/>
    <n v="30.108543984041223"/>
  </r>
  <r>
    <x v="5"/>
    <x v="0"/>
    <x v="10"/>
    <x v="9"/>
    <x v="5"/>
    <x v="1"/>
    <n v="1.1354289652545966"/>
  </r>
  <r>
    <x v="5"/>
    <x v="0"/>
    <x v="11"/>
    <x v="9"/>
    <x v="0"/>
    <x v="1"/>
    <n v="3.2880000000000003"/>
  </r>
  <r>
    <x v="5"/>
    <x v="0"/>
    <x v="11"/>
    <x v="9"/>
    <x v="1"/>
    <x v="1"/>
    <n v="56.301009649144618"/>
  </r>
  <r>
    <x v="5"/>
    <x v="0"/>
    <x v="11"/>
    <x v="9"/>
    <x v="2"/>
    <x v="1"/>
    <n v="65.457110285317142"/>
  </r>
  <r>
    <x v="5"/>
    <x v="0"/>
    <x v="11"/>
    <x v="9"/>
    <x v="3"/>
    <x v="1"/>
    <n v="55.375218835972895"/>
  </r>
  <r>
    <x v="5"/>
    <x v="0"/>
    <x v="11"/>
    <x v="9"/>
    <x v="5"/>
    <x v="1"/>
    <n v="1.4612555442873807"/>
  </r>
  <r>
    <x v="2"/>
    <x v="0"/>
    <x v="0"/>
    <x v="9"/>
    <x v="0"/>
    <x v="1"/>
    <n v="0.3822050290135397"/>
  </r>
  <r>
    <x v="2"/>
    <x v="0"/>
    <x v="0"/>
    <x v="9"/>
    <x v="1"/>
    <x v="1"/>
    <n v="852.06095459154426"/>
  </r>
  <r>
    <x v="2"/>
    <x v="0"/>
    <x v="0"/>
    <x v="9"/>
    <x v="2"/>
    <x v="1"/>
    <n v="97.717485318726361"/>
  </r>
  <r>
    <x v="2"/>
    <x v="0"/>
    <x v="0"/>
    <x v="9"/>
    <x v="3"/>
    <x v="1"/>
    <n v="312.37307987130561"/>
  </r>
  <r>
    <x v="2"/>
    <x v="0"/>
    <x v="0"/>
    <x v="9"/>
    <x v="4"/>
    <x v="1"/>
    <n v="40.16399999999998"/>
  </r>
  <r>
    <x v="2"/>
    <x v="0"/>
    <x v="0"/>
    <x v="9"/>
    <x v="5"/>
    <x v="1"/>
    <n v="1139.2359999999999"/>
  </r>
  <r>
    <x v="2"/>
    <x v="0"/>
    <x v="1"/>
    <x v="9"/>
    <x v="0"/>
    <x v="1"/>
    <n v="1.7494031830238725"/>
  </r>
  <r>
    <x v="2"/>
    <x v="0"/>
    <x v="1"/>
    <x v="9"/>
    <x v="1"/>
    <x v="1"/>
    <n v="1556.951921872856"/>
  </r>
  <r>
    <x v="2"/>
    <x v="0"/>
    <x v="1"/>
    <x v="9"/>
    <x v="2"/>
    <x v="1"/>
    <n v="218.83917360433034"/>
  </r>
  <r>
    <x v="2"/>
    <x v="0"/>
    <x v="1"/>
    <x v="9"/>
    <x v="3"/>
    <x v="1"/>
    <n v="528.161313685805"/>
  </r>
  <r>
    <x v="2"/>
    <x v="0"/>
    <x v="1"/>
    <x v="9"/>
    <x v="4"/>
    <x v="1"/>
    <n v="28.183000000000003"/>
  </r>
  <r>
    <x v="2"/>
    <x v="0"/>
    <x v="1"/>
    <x v="9"/>
    <x v="5"/>
    <x v="1"/>
    <n v="838.53299999999979"/>
  </r>
  <r>
    <x v="2"/>
    <x v="0"/>
    <x v="2"/>
    <x v="9"/>
    <x v="0"/>
    <x v="1"/>
    <n v="0.22"/>
  </r>
  <r>
    <x v="2"/>
    <x v="0"/>
    <x v="2"/>
    <x v="9"/>
    <x v="1"/>
    <x v="1"/>
    <n v="1643.8798361551305"/>
  </r>
  <r>
    <x v="2"/>
    <x v="0"/>
    <x v="2"/>
    <x v="9"/>
    <x v="2"/>
    <x v="1"/>
    <n v="943.38657884938857"/>
  </r>
  <r>
    <x v="2"/>
    <x v="0"/>
    <x v="2"/>
    <x v="9"/>
    <x v="3"/>
    <x v="1"/>
    <n v="1750.2691000000007"/>
  </r>
  <r>
    <x v="2"/>
    <x v="0"/>
    <x v="2"/>
    <x v="9"/>
    <x v="4"/>
    <x v="1"/>
    <n v="32.118999999999993"/>
  </r>
  <r>
    <x v="2"/>
    <x v="0"/>
    <x v="2"/>
    <x v="9"/>
    <x v="5"/>
    <x v="1"/>
    <n v="277.03043226013352"/>
  </r>
  <r>
    <x v="2"/>
    <x v="0"/>
    <x v="3"/>
    <x v="9"/>
    <x v="0"/>
    <x v="1"/>
    <n v="1.2532653061224488"/>
  </r>
  <r>
    <x v="2"/>
    <x v="0"/>
    <x v="3"/>
    <x v="9"/>
    <x v="1"/>
    <x v="1"/>
    <n v="1087.1560000000002"/>
  </r>
  <r>
    <x v="2"/>
    <x v="0"/>
    <x v="3"/>
    <x v="9"/>
    <x v="2"/>
    <x v="1"/>
    <n v="1014.4203767151537"/>
  </r>
  <r>
    <x v="2"/>
    <x v="0"/>
    <x v="3"/>
    <x v="9"/>
    <x v="3"/>
    <x v="1"/>
    <n v="659.69318029126987"/>
  </r>
  <r>
    <x v="2"/>
    <x v="0"/>
    <x v="3"/>
    <x v="9"/>
    <x v="4"/>
    <x v="1"/>
    <n v="38.932999999999986"/>
  </r>
  <r>
    <x v="2"/>
    <x v="0"/>
    <x v="3"/>
    <x v="9"/>
    <x v="5"/>
    <x v="1"/>
    <n v="9.6514123071466571"/>
  </r>
  <r>
    <x v="2"/>
    <x v="0"/>
    <x v="4"/>
    <x v="9"/>
    <x v="1"/>
    <x v="1"/>
    <n v="2000.3681289544709"/>
  </r>
  <r>
    <x v="2"/>
    <x v="0"/>
    <x v="4"/>
    <x v="9"/>
    <x v="2"/>
    <x v="1"/>
    <n v="419.41542934706263"/>
  </r>
  <r>
    <x v="2"/>
    <x v="0"/>
    <x v="4"/>
    <x v="9"/>
    <x v="3"/>
    <x v="1"/>
    <n v="413.73346512615933"/>
  </r>
  <r>
    <x v="2"/>
    <x v="0"/>
    <x v="4"/>
    <x v="9"/>
    <x v="4"/>
    <x v="1"/>
    <n v="95.323999999999941"/>
  </r>
  <r>
    <x v="2"/>
    <x v="0"/>
    <x v="4"/>
    <x v="9"/>
    <x v="5"/>
    <x v="1"/>
    <n v="0.71262812628126282"/>
  </r>
  <r>
    <x v="2"/>
    <x v="0"/>
    <x v="5"/>
    <x v="9"/>
    <x v="1"/>
    <x v="1"/>
    <n v="824.91803764814301"/>
  </r>
  <r>
    <x v="2"/>
    <x v="0"/>
    <x v="5"/>
    <x v="9"/>
    <x v="2"/>
    <x v="1"/>
    <n v="471.67605329187677"/>
  </r>
  <r>
    <x v="2"/>
    <x v="0"/>
    <x v="5"/>
    <x v="9"/>
    <x v="3"/>
    <x v="1"/>
    <n v="741.15797548769558"/>
  </r>
  <r>
    <x v="2"/>
    <x v="0"/>
    <x v="5"/>
    <x v="9"/>
    <x v="4"/>
    <x v="1"/>
    <n v="80.316999999999936"/>
  </r>
  <r>
    <x v="2"/>
    <x v="0"/>
    <x v="6"/>
    <x v="9"/>
    <x v="1"/>
    <x v="1"/>
    <n v="990.24326161101885"/>
  </r>
  <r>
    <x v="2"/>
    <x v="0"/>
    <x v="6"/>
    <x v="9"/>
    <x v="2"/>
    <x v="1"/>
    <n v="23.817611196418813"/>
  </r>
  <r>
    <x v="2"/>
    <x v="0"/>
    <x v="6"/>
    <x v="9"/>
    <x v="3"/>
    <x v="1"/>
    <n v="4.9987509035103344"/>
  </r>
  <r>
    <x v="2"/>
    <x v="0"/>
    <x v="6"/>
    <x v="9"/>
    <x v="4"/>
    <x v="1"/>
    <n v="92.415013846895519"/>
  </r>
  <r>
    <x v="2"/>
    <x v="0"/>
    <x v="7"/>
    <x v="9"/>
    <x v="1"/>
    <x v="1"/>
    <n v="171.31869252925611"/>
  </r>
  <r>
    <x v="2"/>
    <x v="0"/>
    <x v="7"/>
    <x v="9"/>
    <x v="2"/>
    <x v="1"/>
    <n v="11.801101223066722"/>
  </r>
  <r>
    <x v="2"/>
    <x v="0"/>
    <x v="7"/>
    <x v="9"/>
    <x v="3"/>
    <x v="1"/>
    <n v="2.1957062839138808"/>
  </r>
  <r>
    <x v="2"/>
    <x v="0"/>
    <x v="7"/>
    <x v="9"/>
    <x v="4"/>
    <x v="1"/>
    <n v="76.906011270727674"/>
  </r>
  <r>
    <x v="2"/>
    <x v="0"/>
    <x v="8"/>
    <x v="9"/>
    <x v="1"/>
    <x v="1"/>
    <n v="92.74"/>
  </r>
  <r>
    <x v="2"/>
    <x v="0"/>
    <x v="8"/>
    <x v="9"/>
    <x v="2"/>
    <x v="1"/>
    <n v="2.2910048047186438"/>
  </r>
  <r>
    <x v="2"/>
    <x v="0"/>
    <x v="8"/>
    <x v="9"/>
    <x v="3"/>
    <x v="1"/>
    <n v="1.2840294393009468"/>
  </r>
  <r>
    <x v="2"/>
    <x v="0"/>
    <x v="8"/>
    <x v="9"/>
    <x v="4"/>
    <x v="1"/>
    <n v="53.052206598675703"/>
  </r>
  <r>
    <x v="2"/>
    <x v="0"/>
    <x v="9"/>
    <x v="9"/>
    <x v="1"/>
    <x v="1"/>
    <n v="158.9716"/>
  </r>
  <r>
    <x v="2"/>
    <x v="0"/>
    <x v="9"/>
    <x v="9"/>
    <x v="2"/>
    <x v="1"/>
    <n v="4.7982372193618774"/>
  </r>
  <r>
    <x v="2"/>
    <x v="0"/>
    <x v="9"/>
    <x v="9"/>
    <x v="3"/>
    <x v="1"/>
    <n v="0.35399999999999998"/>
  </r>
  <r>
    <x v="2"/>
    <x v="0"/>
    <x v="9"/>
    <x v="9"/>
    <x v="4"/>
    <x v="1"/>
    <n v="24.435999999999982"/>
  </r>
  <r>
    <x v="2"/>
    <x v="0"/>
    <x v="9"/>
    <x v="9"/>
    <x v="5"/>
    <x v="1"/>
    <n v="42.000678320042049"/>
  </r>
  <r>
    <x v="2"/>
    <x v="0"/>
    <x v="10"/>
    <x v="9"/>
    <x v="1"/>
    <x v="1"/>
    <n v="3.7167206430496962"/>
  </r>
  <r>
    <x v="2"/>
    <x v="0"/>
    <x v="10"/>
    <x v="9"/>
    <x v="2"/>
    <x v="1"/>
    <n v="0.49000000000000021"/>
  </r>
  <r>
    <x v="2"/>
    <x v="0"/>
    <x v="10"/>
    <x v="9"/>
    <x v="3"/>
    <x v="1"/>
    <n v="6.2265337019254123E-2"/>
  </r>
  <r>
    <x v="2"/>
    <x v="0"/>
    <x v="10"/>
    <x v="9"/>
    <x v="4"/>
    <x v="1"/>
    <n v="14.357999999999997"/>
  </r>
  <r>
    <x v="2"/>
    <x v="0"/>
    <x v="10"/>
    <x v="9"/>
    <x v="5"/>
    <x v="1"/>
    <n v="83.02032714970268"/>
  </r>
  <r>
    <x v="2"/>
    <x v="0"/>
    <x v="11"/>
    <x v="9"/>
    <x v="1"/>
    <x v="1"/>
    <n v="96.075115536229873"/>
  </r>
  <r>
    <x v="2"/>
    <x v="0"/>
    <x v="11"/>
    <x v="9"/>
    <x v="2"/>
    <x v="1"/>
    <n v="74.799000000000007"/>
  </r>
  <r>
    <x v="2"/>
    <x v="0"/>
    <x v="11"/>
    <x v="9"/>
    <x v="3"/>
    <x v="1"/>
    <n v="54.835057970394118"/>
  </r>
  <r>
    <x v="2"/>
    <x v="0"/>
    <x v="11"/>
    <x v="9"/>
    <x v="4"/>
    <x v="1"/>
    <n v="13.949999999999998"/>
  </r>
  <r>
    <x v="2"/>
    <x v="0"/>
    <x v="11"/>
    <x v="9"/>
    <x v="5"/>
    <x v="1"/>
    <n v="479.69652094999992"/>
  </r>
  <r>
    <x v="6"/>
    <x v="1"/>
    <x v="0"/>
    <x v="9"/>
    <x v="1"/>
    <x v="1"/>
    <n v="335.22805486489671"/>
  </r>
  <r>
    <x v="6"/>
    <x v="1"/>
    <x v="0"/>
    <x v="9"/>
    <x v="2"/>
    <x v="1"/>
    <n v="702.55956733391315"/>
  </r>
  <r>
    <x v="6"/>
    <x v="1"/>
    <x v="0"/>
    <x v="9"/>
    <x v="3"/>
    <x v="1"/>
    <n v="2546.8453566841408"/>
  </r>
  <r>
    <x v="6"/>
    <x v="1"/>
    <x v="0"/>
    <x v="9"/>
    <x v="5"/>
    <x v="1"/>
    <n v="1000.1292000000001"/>
  </r>
  <r>
    <x v="6"/>
    <x v="1"/>
    <x v="1"/>
    <x v="9"/>
    <x v="1"/>
    <x v="1"/>
    <n v="564.27697926630424"/>
  </r>
  <r>
    <x v="6"/>
    <x v="1"/>
    <x v="1"/>
    <x v="9"/>
    <x v="2"/>
    <x v="1"/>
    <n v="719.74331032961368"/>
  </r>
  <r>
    <x v="6"/>
    <x v="1"/>
    <x v="1"/>
    <x v="9"/>
    <x v="3"/>
    <x v="1"/>
    <n v="203.63587763273586"/>
  </r>
  <r>
    <x v="6"/>
    <x v="1"/>
    <x v="1"/>
    <x v="9"/>
    <x v="4"/>
    <x v="1"/>
    <n v="0.17"/>
  </r>
  <r>
    <x v="6"/>
    <x v="1"/>
    <x v="1"/>
    <x v="9"/>
    <x v="5"/>
    <x v="1"/>
    <n v="321.52499999999998"/>
  </r>
  <r>
    <x v="6"/>
    <x v="1"/>
    <x v="2"/>
    <x v="9"/>
    <x v="1"/>
    <x v="1"/>
    <n v="39.094375217698953"/>
  </r>
  <r>
    <x v="6"/>
    <x v="1"/>
    <x v="2"/>
    <x v="9"/>
    <x v="2"/>
    <x v="1"/>
    <n v="1441.5589425215983"/>
  </r>
  <r>
    <x v="6"/>
    <x v="1"/>
    <x v="2"/>
    <x v="9"/>
    <x v="3"/>
    <x v="1"/>
    <n v="109.529"/>
  </r>
  <r>
    <x v="6"/>
    <x v="1"/>
    <x v="2"/>
    <x v="9"/>
    <x v="4"/>
    <x v="1"/>
    <n v="0.97299999999999998"/>
  </r>
  <r>
    <x v="6"/>
    <x v="1"/>
    <x v="2"/>
    <x v="9"/>
    <x v="5"/>
    <x v="1"/>
    <n v="53.12362563783033"/>
  </r>
  <r>
    <x v="6"/>
    <x v="1"/>
    <x v="3"/>
    <x v="9"/>
    <x v="1"/>
    <x v="1"/>
    <n v="2251.3944000000006"/>
  </r>
  <r>
    <x v="6"/>
    <x v="1"/>
    <x v="3"/>
    <x v="9"/>
    <x v="2"/>
    <x v="1"/>
    <n v="790.25259999999992"/>
  </r>
  <r>
    <x v="6"/>
    <x v="1"/>
    <x v="3"/>
    <x v="9"/>
    <x v="3"/>
    <x v="1"/>
    <n v="963.53389752221096"/>
  </r>
  <r>
    <x v="6"/>
    <x v="1"/>
    <x v="3"/>
    <x v="9"/>
    <x v="4"/>
    <x v="1"/>
    <n v="0.11799999999999999"/>
  </r>
  <r>
    <x v="6"/>
    <x v="1"/>
    <x v="3"/>
    <x v="9"/>
    <x v="5"/>
    <x v="1"/>
    <n v="1.9785784713601706"/>
  </r>
  <r>
    <x v="6"/>
    <x v="1"/>
    <x v="4"/>
    <x v="9"/>
    <x v="1"/>
    <x v="1"/>
    <n v="208.2750501830252"/>
  </r>
  <r>
    <x v="6"/>
    <x v="1"/>
    <x v="4"/>
    <x v="9"/>
    <x v="2"/>
    <x v="1"/>
    <n v="14.249520147494145"/>
  </r>
  <r>
    <x v="6"/>
    <x v="1"/>
    <x v="4"/>
    <x v="9"/>
    <x v="3"/>
    <x v="1"/>
    <n v="110.01376769922008"/>
  </r>
  <r>
    <x v="6"/>
    <x v="1"/>
    <x v="4"/>
    <x v="9"/>
    <x v="4"/>
    <x v="1"/>
    <n v="1.3169999999999999"/>
  </r>
  <r>
    <x v="6"/>
    <x v="1"/>
    <x v="5"/>
    <x v="9"/>
    <x v="0"/>
    <x v="1"/>
    <n v="5.78"/>
  </r>
  <r>
    <x v="6"/>
    <x v="1"/>
    <x v="5"/>
    <x v="9"/>
    <x v="1"/>
    <x v="1"/>
    <n v="458.40265921577202"/>
  </r>
  <r>
    <x v="6"/>
    <x v="1"/>
    <x v="5"/>
    <x v="9"/>
    <x v="2"/>
    <x v="1"/>
    <n v="0.60164468272076066"/>
  </r>
  <r>
    <x v="6"/>
    <x v="1"/>
    <x v="5"/>
    <x v="9"/>
    <x v="3"/>
    <x v="1"/>
    <n v="4.0700024844835285"/>
  </r>
  <r>
    <x v="6"/>
    <x v="1"/>
    <x v="5"/>
    <x v="9"/>
    <x v="4"/>
    <x v="1"/>
    <n v="0.45"/>
  </r>
  <r>
    <x v="6"/>
    <x v="1"/>
    <x v="6"/>
    <x v="9"/>
    <x v="1"/>
    <x v="1"/>
    <n v="166.92105262445585"/>
  </r>
  <r>
    <x v="6"/>
    <x v="1"/>
    <x v="6"/>
    <x v="9"/>
    <x v="2"/>
    <x v="1"/>
    <n v="3.6615934791661244"/>
  </r>
  <r>
    <x v="6"/>
    <x v="1"/>
    <x v="6"/>
    <x v="9"/>
    <x v="3"/>
    <x v="1"/>
    <n v="56.418650548391497"/>
  </r>
  <r>
    <x v="6"/>
    <x v="1"/>
    <x v="6"/>
    <x v="9"/>
    <x v="4"/>
    <x v="1"/>
    <n v="0.70393491024745014"/>
  </r>
  <r>
    <x v="6"/>
    <x v="1"/>
    <x v="7"/>
    <x v="9"/>
    <x v="1"/>
    <x v="1"/>
    <n v="237.44488532090921"/>
  </r>
  <r>
    <x v="6"/>
    <x v="1"/>
    <x v="7"/>
    <x v="9"/>
    <x v="2"/>
    <x v="1"/>
    <n v="2.8173059503442173"/>
  </r>
  <r>
    <x v="6"/>
    <x v="1"/>
    <x v="7"/>
    <x v="9"/>
    <x v="3"/>
    <x v="1"/>
    <n v="11.915161372847351"/>
  </r>
  <r>
    <x v="6"/>
    <x v="1"/>
    <x v="7"/>
    <x v="9"/>
    <x v="4"/>
    <x v="1"/>
    <n v="0.13565867675596799"/>
  </r>
  <r>
    <x v="6"/>
    <x v="1"/>
    <x v="8"/>
    <x v="9"/>
    <x v="1"/>
    <x v="1"/>
    <n v="381.48"/>
  </r>
  <r>
    <x v="6"/>
    <x v="1"/>
    <x v="8"/>
    <x v="9"/>
    <x v="2"/>
    <x v="1"/>
    <n v="0.50172400736582434"/>
  </r>
  <r>
    <x v="6"/>
    <x v="1"/>
    <x v="8"/>
    <x v="9"/>
    <x v="3"/>
    <x v="1"/>
    <n v="12.249640850931032"/>
  </r>
  <r>
    <x v="6"/>
    <x v="1"/>
    <x v="8"/>
    <x v="9"/>
    <x v="4"/>
    <x v="1"/>
    <n v="0.3632177106324681"/>
  </r>
  <r>
    <x v="6"/>
    <x v="1"/>
    <x v="9"/>
    <x v="9"/>
    <x v="1"/>
    <x v="1"/>
    <n v="4124.4981549999984"/>
  </r>
  <r>
    <x v="6"/>
    <x v="1"/>
    <x v="9"/>
    <x v="9"/>
    <x v="2"/>
    <x v="1"/>
    <n v="1.3616619136026944"/>
  </r>
  <r>
    <x v="6"/>
    <x v="1"/>
    <x v="9"/>
    <x v="9"/>
    <x v="3"/>
    <x v="1"/>
    <n v="140.37899999999999"/>
  </r>
  <r>
    <x v="6"/>
    <x v="1"/>
    <x v="9"/>
    <x v="9"/>
    <x v="5"/>
    <x v="1"/>
    <n v="6.5097921688291704E-2"/>
  </r>
  <r>
    <x v="6"/>
    <x v="1"/>
    <x v="10"/>
    <x v="9"/>
    <x v="1"/>
    <x v="1"/>
    <n v="1310.5233986840567"/>
  </r>
  <r>
    <x v="6"/>
    <x v="1"/>
    <x v="10"/>
    <x v="9"/>
    <x v="2"/>
    <x v="1"/>
    <n v="1466.5671000000002"/>
  </r>
  <r>
    <x v="6"/>
    <x v="1"/>
    <x v="10"/>
    <x v="9"/>
    <x v="3"/>
    <x v="1"/>
    <n v="3247.3525753230615"/>
  </r>
  <r>
    <x v="6"/>
    <x v="1"/>
    <x v="10"/>
    <x v="9"/>
    <x v="4"/>
    <x v="1"/>
    <n v="0.20399999999999999"/>
  </r>
  <r>
    <x v="6"/>
    <x v="1"/>
    <x v="10"/>
    <x v="9"/>
    <x v="5"/>
    <x v="1"/>
    <n v="53.079070779393291"/>
  </r>
  <r>
    <x v="6"/>
    <x v="1"/>
    <x v="11"/>
    <x v="9"/>
    <x v="1"/>
    <x v="1"/>
    <n v="169.27219810100834"/>
  </r>
  <r>
    <x v="6"/>
    <x v="1"/>
    <x v="11"/>
    <x v="9"/>
    <x v="2"/>
    <x v="1"/>
    <n v="505.45499999999993"/>
  </r>
  <r>
    <x v="6"/>
    <x v="1"/>
    <x v="11"/>
    <x v="9"/>
    <x v="3"/>
    <x v="1"/>
    <n v="1303.8675702557505"/>
  </r>
  <r>
    <x v="6"/>
    <x v="1"/>
    <x v="11"/>
    <x v="9"/>
    <x v="4"/>
    <x v="1"/>
    <n v="1.2E-2"/>
  </r>
  <r>
    <x v="6"/>
    <x v="1"/>
    <x v="11"/>
    <x v="9"/>
    <x v="5"/>
    <x v="1"/>
    <n v="2028.3305096299998"/>
  </r>
  <r>
    <x v="7"/>
    <x v="2"/>
    <x v="0"/>
    <x v="9"/>
    <x v="0"/>
    <x v="1"/>
    <n v="2455.8572000000008"/>
  </r>
  <r>
    <x v="7"/>
    <x v="2"/>
    <x v="0"/>
    <x v="9"/>
    <x v="1"/>
    <x v="1"/>
    <n v="836.89337886269698"/>
  </r>
  <r>
    <x v="7"/>
    <x v="2"/>
    <x v="0"/>
    <x v="9"/>
    <x v="2"/>
    <x v="1"/>
    <n v="375.6817521087101"/>
  </r>
  <r>
    <x v="7"/>
    <x v="2"/>
    <x v="0"/>
    <x v="9"/>
    <x v="3"/>
    <x v="1"/>
    <n v="151.40439683363132"/>
  </r>
  <r>
    <x v="7"/>
    <x v="2"/>
    <x v="0"/>
    <x v="9"/>
    <x v="4"/>
    <x v="1"/>
    <n v="0.32500000000000001"/>
  </r>
  <r>
    <x v="7"/>
    <x v="2"/>
    <x v="0"/>
    <x v="9"/>
    <x v="5"/>
    <x v="1"/>
    <n v="6315.5244929031514"/>
  </r>
  <r>
    <x v="7"/>
    <x v="2"/>
    <x v="1"/>
    <x v="9"/>
    <x v="0"/>
    <x v="1"/>
    <n v="1922.5593500000004"/>
  </r>
  <r>
    <x v="7"/>
    <x v="2"/>
    <x v="1"/>
    <x v="9"/>
    <x v="1"/>
    <x v="1"/>
    <n v="3189.1115402232749"/>
  </r>
  <r>
    <x v="7"/>
    <x v="2"/>
    <x v="1"/>
    <x v="9"/>
    <x v="2"/>
    <x v="1"/>
    <n v="627.64591146278929"/>
  </r>
  <r>
    <x v="7"/>
    <x v="2"/>
    <x v="1"/>
    <x v="9"/>
    <x v="3"/>
    <x v="1"/>
    <n v="228.33612023155035"/>
  </r>
  <r>
    <x v="7"/>
    <x v="2"/>
    <x v="1"/>
    <x v="9"/>
    <x v="4"/>
    <x v="1"/>
    <n v="2.3690000000000002"/>
  </r>
  <r>
    <x v="7"/>
    <x v="2"/>
    <x v="1"/>
    <x v="9"/>
    <x v="5"/>
    <x v="1"/>
    <n v="6083.6378544508698"/>
  </r>
  <r>
    <x v="7"/>
    <x v="2"/>
    <x v="2"/>
    <x v="9"/>
    <x v="0"/>
    <x v="1"/>
    <n v="4473.1048400000018"/>
  </r>
  <r>
    <x v="7"/>
    <x v="2"/>
    <x v="2"/>
    <x v="9"/>
    <x v="1"/>
    <x v="1"/>
    <n v="203.75903888207927"/>
  </r>
  <r>
    <x v="7"/>
    <x v="2"/>
    <x v="2"/>
    <x v="9"/>
    <x v="2"/>
    <x v="1"/>
    <n v="1579.27286300896"/>
  </r>
  <r>
    <x v="7"/>
    <x v="2"/>
    <x v="2"/>
    <x v="9"/>
    <x v="3"/>
    <x v="1"/>
    <n v="197.65361787477406"/>
  </r>
  <r>
    <x v="7"/>
    <x v="2"/>
    <x v="2"/>
    <x v="9"/>
    <x v="4"/>
    <x v="1"/>
    <n v="19.847000000000001"/>
  </r>
  <r>
    <x v="7"/>
    <x v="2"/>
    <x v="2"/>
    <x v="9"/>
    <x v="5"/>
    <x v="1"/>
    <n v="2841.6151899139263"/>
  </r>
  <r>
    <x v="7"/>
    <x v="2"/>
    <x v="3"/>
    <x v="9"/>
    <x v="0"/>
    <x v="1"/>
    <n v="875.84239999999988"/>
  </r>
  <r>
    <x v="7"/>
    <x v="2"/>
    <x v="3"/>
    <x v="9"/>
    <x v="1"/>
    <x v="1"/>
    <n v="949.76173935611484"/>
  </r>
  <r>
    <x v="7"/>
    <x v="2"/>
    <x v="3"/>
    <x v="9"/>
    <x v="2"/>
    <x v="1"/>
    <n v="570.59516577009731"/>
  </r>
  <r>
    <x v="7"/>
    <x v="2"/>
    <x v="3"/>
    <x v="9"/>
    <x v="3"/>
    <x v="1"/>
    <n v="20.597517400778486"/>
  </r>
  <r>
    <x v="7"/>
    <x v="2"/>
    <x v="3"/>
    <x v="9"/>
    <x v="4"/>
    <x v="1"/>
    <n v="13.954000000000001"/>
  </r>
  <r>
    <x v="7"/>
    <x v="2"/>
    <x v="3"/>
    <x v="9"/>
    <x v="5"/>
    <x v="1"/>
    <n v="448.20462197282234"/>
  </r>
  <r>
    <x v="7"/>
    <x v="2"/>
    <x v="4"/>
    <x v="9"/>
    <x v="0"/>
    <x v="1"/>
    <n v="244.66649999999998"/>
  </r>
  <r>
    <x v="7"/>
    <x v="2"/>
    <x v="4"/>
    <x v="9"/>
    <x v="1"/>
    <x v="1"/>
    <n v="368.98506064900818"/>
  </r>
  <r>
    <x v="7"/>
    <x v="2"/>
    <x v="4"/>
    <x v="9"/>
    <x v="2"/>
    <x v="1"/>
    <n v="284.77683267616499"/>
  </r>
  <r>
    <x v="7"/>
    <x v="2"/>
    <x v="4"/>
    <x v="9"/>
    <x v="3"/>
    <x v="1"/>
    <n v="29.979993096416962"/>
  </r>
  <r>
    <x v="7"/>
    <x v="2"/>
    <x v="4"/>
    <x v="9"/>
    <x v="4"/>
    <x v="1"/>
    <n v="9.6000000000000002E-2"/>
  </r>
  <r>
    <x v="7"/>
    <x v="2"/>
    <x v="4"/>
    <x v="9"/>
    <x v="5"/>
    <x v="1"/>
    <n v="1.0978056534502147"/>
  </r>
  <r>
    <x v="7"/>
    <x v="2"/>
    <x v="5"/>
    <x v="9"/>
    <x v="0"/>
    <x v="1"/>
    <n v="476.12300000000005"/>
  </r>
  <r>
    <x v="7"/>
    <x v="2"/>
    <x v="5"/>
    <x v="9"/>
    <x v="1"/>
    <x v="1"/>
    <n v="524.71974819690433"/>
  </r>
  <r>
    <x v="7"/>
    <x v="2"/>
    <x v="5"/>
    <x v="9"/>
    <x v="2"/>
    <x v="1"/>
    <n v="376.86542956617353"/>
  </r>
  <r>
    <x v="7"/>
    <x v="2"/>
    <x v="5"/>
    <x v="9"/>
    <x v="3"/>
    <x v="1"/>
    <n v="21.829240990599153"/>
  </r>
  <r>
    <x v="7"/>
    <x v="2"/>
    <x v="5"/>
    <x v="9"/>
    <x v="4"/>
    <x v="1"/>
    <n v="1.0920000000000001"/>
  </r>
  <r>
    <x v="7"/>
    <x v="2"/>
    <x v="5"/>
    <x v="9"/>
    <x v="5"/>
    <x v="1"/>
    <n v="8.9285714285714288"/>
  </r>
  <r>
    <x v="7"/>
    <x v="2"/>
    <x v="6"/>
    <x v="9"/>
    <x v="0"/>
    <x v="1"/>
    <n v="923.16611999999998"/>
  </r>
  <r>
    <x v="7"/>
    <x v="2"/>
    <x v="6"/>
    <x v="9"/>
    <x v="1"/>
    <x v="1"/>
    <n v="724.08004253153024"/>
  </r>
  <r>
    <x v="7"/>
    <x v="2"/>
    <x v="6"/>
    <x v="9"/>
    <x v="2"/>
    <x v="1"/>
    <n v="2220.2494957533477"/>
  </r>
  <r>
    <x v="7"/>
    <x v="2"/>
    <x v="6"/>
    <x v="9"/>
    <x v="3"/>
    <x v="1"/>
    <n v="55.33409494830105"/>
  </r>
  <r>
    <x v="7"/>
    <x v="2"/>
    <x v="6"/>
    <x v="9"/>
    <x v="4"/>
    <x v="1"/>
    <n v="7.5395863123157003"/>
  </r>
  <r>
    <x v="7"/>
    <x v="2"/>
    <x v="7"/>
    <x v="9"/>
    <x v="0"/>
    <x v="1"/>
    <n v="2215.6871999999998"/>
  </r>
  <r>
    <x v="7"/>
    <x v="2"/>
    <x v="7"/>
    <x v="9"/>
    <x v="1"/>
    <x v="1"/>
    <n v="869.23113229868784"/>
  </r>
  <r>
    <x v="7"/>
    <x v="2"/>
    <x v="7"/>
    <x v="9"/>
    <x v="2"/>
    <x v="1"/>
    <n v="3554.7613473339452"/>
  </r>
  <r>
    <x v="7"/>
    <x v="2"/>
    <x v="7"/>
    <x v="9"/>
    <x v="3"/>
    <x v="1"/>
    <n v="34.413920979035829"/>
  </r>
  <r>
    <x v="7"/>
    <x v="2"/>
    <x v="7"/>
    <x v="9"/>
    <x v="4"/>
    <x v="1"/>
    <n v="10.633979131013735"/>
  </r>
  <r>
    <x v="7"/>
    <x v="2"/>
    <x v="7"/>
    <x v="9"/>
    <x v="5"/>
    <x v="1"/>
    <n v="0.35452538631346575"/>
  </r>
  <r>
    <x v="7"/>
    <x v="2"/>
    <x v="8"/>
    <x v="9"/>
    <x v="0"/>
    <x v="1"/>
    <n v="1070.3584999999998"/>
  </r>
  <r>
    <x v="7"/>
    <x v="2"/>
    <x v="8"/>
    <x v="9"/>
    <x v="1"/>
    <x v="1"/>
    <n v="281.23587592177302"/>
  </r>
  <r>
    <x v="7"/>
    <x v="2"/>
    <x v="8"/>
    <x v="9"/>
    <x v="2"/>
    <x v="1"/>
    <n v="2480.7988138744367"/>
  </r>
  <r>
    <x v="7"/>
    <x v="2"/>
    <x v="8"/>
    <x v="9"/>
    <x v="3"/>
    <x v="1"/>
    <n v="79.802436202107373"/>
  </r>
  <r>
    <x v="7"/>
    <x v="2"/>
    <x v="8"/>
    <x v="9"/>
    <x v="4"/>
    <x v="1"/>
    <n v="11.005646104472687"/>
  </r>
  <r>
    <x v="7"/>
    <x v="2"/>
    <x v="8"/>
    <x v="9"/>
    <x v="5"/>
    <x v="1"/>
    <n v="7.9492243113377095"/>
  </r>
  <r>
    <x v="7"/>
    <x v="2"/>
    <x v="9"/>
    <x v="9"/>
    <x v="0"/>
    <x v="1"/>
    <n v="1595.269"/>
  </r>
  <r>
    <x v="7"/>
    <x v="2"/>
    <x v="9"/>
    <x v="9"/>
    <x v="1"/>
    <x v="1"/>
    <n v="888.67497594455733"/>
  </r>
  <r>
    <x v="7"/>
    <x v="2"/>
    <x v="9"/>
    <x v="9"/>
    <x v="2"/>
    <x v="1"/>
    <n v="939.77413487947251"/>
  </r>
  <r>
    <x v="7"/>
    <x v="2"/>
    <x v="9"/>
    <x v="9"/>
    <x v="3"/>
    <x v="1"/>
    <n v="17.817396788560444"/>
  </r>
  <r>
    <x v="7"/>
    <x v="2"/>
    <x v="9"/>
    <x v="9"/>
    <x v="4"/>
    <x v="1"/>
    <n v="3.9889999999999999"/>
  </r>
  <r>
    <x v="7"/>
    <x v="2"/>
    <x v="9"/>
    <x v="9"/>
    <x v="5"/>
    <x v="1"/>
    <n v="2057.0558052103929"/>
  </r>
  <r>
    <x v="7"/>
    <x v="2"/>
    <x v="10"/>
    <x v="9"/>
    <x v="0"/>
    <x v="1"/>
    <n v="3659.9396000000002"/>
  </r>
  <r>
    <x v="7"/>
    <x v="2"/>
    <x v="10"/>
    <x v="9"/>
    <x v="1"/>
    <x v="1"/>
    <n v="237.66332673819414"/>
  </r>
  <r>
    <x v="7"/>
    <x v="2"/>
    <x v="10"/>
    <x v="9"/>
    <x v="2"/>
    <x v="1"/>
    <n v="131.52269507987165"/>
  </r>
  <r>
    <x v="7"/>
    <x v="2"/>
    <x v="10"/>
    <x v="9"/>
    <x v="3"/>
    <x v="1"/>
    <n v="38.634812055575999"/>
  </r>
  <r>
    <x v="7"/>
    <x v="2"/>
    <x v="10"/>
    <x v="9"/>
    <x v="4"/>
    <x v="1"/>
    <n v="2.0910000000000002"/>
  </r>
  <r>
    <x v="7"/>
    <x v="2"/>
    <x v="10"/>
    <x v="9"/>
    <x v="5"/>
    <x v="1"/>
    <n v="2331.749440101476"/>
  </r>
  <r>
    <x v="7"/>
    <x v="2"/>
    <x v="11"/>
    <x v="9"/>
    <x v="0"/>
    <x v="1"/>
    <n v="5252.966800000002"/>
  </r>
  <r>
    <x v="7"/>
    <x v="2"/>
    <x v="11"/>
    <x v="9"/>
    <x v="1"/>
    <x v="1"/>
    <n v="292.96527591014467"/>
  </r>
  <r>
    <x v="7"/>
    <x v="2"/>
    <x v="11"/>
    <x v="9"/>
    <x v="2"/>
    <x v="1"/>
    <n v="77.646986723594424"/>
  </r>
  <r>
    <x v="7"/>
    <x v="2"/>
    <x v="11"/>
    <x v="9"/>
    <x v="3"/>
    <x v="1"/>
    <n v="29.91631305084292"/>
  </r>
  <r>
    <x v="7"/>
    <x v="2"/>
    <x v="11"/>
    <x v="9"/>
    <x v="4"/>
    <x v="1"/>
    <n v="1.9040000000000001"/>
  </r>
  <r>
    <x v="7"/>
    <x v="2"/>
    <x v="11"/>
    <x v="9"/>
    <x v="5"/>
    <x v="1"/>
    <n v="2365.6739993565275"/>
  </r>
  <r>
    <x v="8"/>
    <x v="1"/>
    <x v="0"/>
    <x v="9"/>
    <x v="1"/>
    <x v="1"/>
    <n v="287.59980660942074"/>
  </r>
  <r>
    <x v="8"/>
    <x v="1"/>
    <x v="0"/>
    <x v="9"/>
    <x v="2"/>
    <x v="1"/>
    <n v="124.91615309569767"/>
  </r>
  <r>
    <x v="8"/>
    <x v="1"/>
    <x v="0"/>
    <x v="9"/>
    <x v="3"/>
    <x v="1"/>
    <n v="249.72314014353702"/>
  </r>
  <r>
    <x v="8"/>
    <x v="1"/>
    <x v="0"/>
    <x v="9"/>
    <x v="4"/>
    <x v="1"/>
    <n v="2.15"/>
  </r>
  <r>
    <x v="8"/>
    <x v="1"/>
    <x v="0"/>
    <x v="9"/>
    <x v="5"/>
    <x v="1"/>
    <n v="1167.2173371099998"/>
  </r>
  <r>
    <x v="8"/>
    <x v="1"/>
    <x v="1"/>
    <x v="9"/>
    <x v="1"/>
    <x v="1"/>
    <n v="908.2395734136386"/>
  </r>
  <r>
    <x v="8"/>
    <x v="1"/>
    <x v="1"/>
    <x v="9"/>
    <x v="2"/>
    <x v="1"/>
    <n v="19.939000085558668"/>
  </r>
  <r>
    <x v="8"/>
    <x v="1"/>
    <x v="1"/>
    <x v="9"/>
    <x v="3"/>
    <x v="1"/>
    <n v="0.78236723794343122"/>
  </r>
  <r>
    <x v="8"/>
    <x v="1"/>
    <x v="1"/>
    <x v="9"/>
    <x v="4"/>
    <x v="1"/>
    <n v="0.80700000000000005"/>
  </r>
  <r>
    <x v="8"/>
    <x v="1"/>
    <x v="1"/>
    <x v="9"/>
    <x v="5"/>
    <x v="1"/>
    <n v="635.94061416"/>
  </r>
  <r>
    <x v="8"/>
    <x v="1"/>
    <x v="2"/>
    <x v="9"/>
    <x v="1"/>
    <x v="1"/>
    <n v="169.20968456868422"/>
  </r>
  <r>
    <x v="8"/>
    <x v="1"/>
    <x v="2"/>
    <x v="9"/>
    <x v="2"/>
    <x v="1"/>
    <n v="85.869992279608567"/>
  </r>
  <r>
    <x v="8"/>
    <x v="1"/>
    <x v="2"/>
    <x v="9"/>
    <x v="3"/>
    <x v="1"/>
    <n v="16.949000000000002"/>
  </r>
  <r>
    <x v="8"/>
    <x v="1"/>
    <x v="2"/>
    <x v="9"/>
    <x v="4"/>
    <x v="1"/>
    <n v="4.2000000000000003E-2"/>
  </r>
  <r>
    <x v="8"/>
    <x v="1"/>
    <x v="2"/>
    <x v="9"/>
    <x v="5"/>
    <x v="1"/>
    <n v="80.559155147571602"/>
  </r>
  <r>
    <x v="8"/>
    <x v="1"/>
    <x v="3"/>
    <x v="9"/>
    <x v="1"/>
    <x v="1"/>
    <n v="1161.4338"/>
  </r>
  <r>
    <x v="8"/>
    <x v="1"/>
    <x v="3"/>
    <x v="9"/>
    <x v="2"/>
    <x v="1"/>
    <n v="198.33578722132182"/>
  </r>
  <r>
    <x v="8"/>
    <x v="1"/>
    <x v="3"/>
    <x v="9"/>
    <x v="3"/>
    <x v="1"/>
    <n v="99.737168620307699"/>
  </r>
  <r>
    <x v="8"/>
    <x v="1"/>
    <x v="3"/>
    <x v="9"/>
    <x v="4"/>
    <x v="1"/>
    <n v="1.1399999999999999"/>
  </r>
  <r>
    <x v="8"/>
    <x v="1"/>
    <x v="3"/>
    <x v="9"/>
    <x v="5"/>
    <x v="1"/>
    <n v="1.7137293846426673"/>
  </r>
  <r>
    <x v="8"/>
    <x v="1"/>
    <x v="4"/>
    <x v="9"/>
    <x v="1"/>
    <x v="1"/>
    <n v="104.73272409364998"/>
  </r>
  <r>
    <x v="8"/>
    <x v="1"/>
    <x v="4"/>
    <x v="9"/>
    <x v="2"/>
    <x v="1"/>
    <n v="0.47152243151054096"/>
  </r>
  <r>
    <x v="8"/>
    <x v="1"/>
    <x v="4"/>
    <x v="9"/>
    <x v="3"/>
    <x v="1"/>
    <n v="12.307157446517005"/>
  </r>
  <r>
    <x v="8"/>
    <x v="1"/>
    <x v="4"/>
    <x v="9"/>
    <x v="4"/>
    <x v="1"/>
    <n v="1.48"/>
  </r>
  <r>
    <x v="8"/>
    <x v="1"/>
    <x v="5"/>
    <x v="9"/>
    <x v="1"/>
    <x v="1"/>
    <n v="86.140548847115284"/>
  </r>
  <r>
    <x v="8"/>
    <x v="1"/>
    <x v="5"/>
    <x v="9"/>
    <x v="2"/>
    <x v="1"/>
    <n v="0.50516472459076478"/>
  </r>
  <r>
    <x v="8"/>
    <x v="1"/>
    <x v="5"/>
    <x v="9"/>
    <x v="3"/>
    <x v="1"/>
    <n v="17.91276322820649"/>
  </r>
  <r>
    <x v="8"/>
    <x v="1"/>
    <x v="5"/>
    <x v="9"/>
    <x v="4"/>
    <x v="1"/>
    <n v="0.97199999999999998"/>
  </r>
  <r>
    <x v="8"/>
    <x v="1"/>
    <x v="6"/>
    <x v="9"/>
    <x v="1"/>
    <x v="1"/>
    <n v="336.21412529529232"/>
  </r>
  <r>
    <x v="8"/>
    <x v="1"/>
    <x v="6"/>
    <x v="9"/>
    <x v="2"/>
    <x v="1"/>
    <n v="3.7842856166879217"/>
  </r>
  <r>
    <x v="8"/>
    <x v="1"/>
    <x v="6"/>
    <x v="9"/>
    <x v="3"/>
    <x v="1"/>
    <n v="56.506347932663616"/>
  </r>
  <r>
    <x v="8"/>
    <x v="1"/>
    <x v="6"/>
    <x v="9"/>
    <x v="4"/>
    <x v="1"/>
    <n v="0.28268252301275554"/>
  </r>
  <r>
    <x v="8"/>
    <x v="1"/>
    <x v="7"/>
    <x v="9"/>
    <x v="1"/>
    <x v="1"/>
    <n v="204.25349235054756"/>
  </r>
  <r>
    <x v="8"/>
    <x v="1"/>
    <x v="7"/>
    <x v="9"/>
    <x v="2"/>
    <x v="1"/>
    <n v="3.6139734427294714"/>
  </r>
  <r>
    <x v="8"/>
    <x v="1"/>
    <x v="7"/>
    <x v="9"/>
    <x v="3"/>
    <x v="1"/>
    <n v="48.259474477911368"/>
  </r>
  <r>
    <x v="8"/>
    <x v="1"/>
    <x v="7"/>
    <x v="9"/>
    <x v="4"/>
    <x v="1"/>
    <n v="1.1766313800262529"/>
  </r>
  <r>
    <x v="8"/>
    <x v="1"/>
    <x v="7"/>
    <x v="9"/>
    <x v="5"/>
    <x v="1"/>
    <n v="4.7270051508462099E-2"/>
  </r>
  <r>
    <x v="8"/>
    <x v="1"/>
    <x v="8"/>
    <x v="9"/>
    <x v="1"/>
    <x v="1"/>
    <n v="264.77699999999999"/>
  </r>
  <r>
    <x v="8"/>
    <x v="1"/>
    <x v="8"/>
    <x v="9"/>
    <x v="2"/>
    <x v="1"/>
    <n v="4.8358940468995115"/>
  </r>
  <r>
    <x v="8"/>
    <x v="1"/>
    <x v="8"/>
    <x v="9"/>
    <x v="3"/>
    <x v="1"/>
    <n v="15.485395037969418"/>
  </r>
  <r>
    <x v="8"/>
    <x v="1"/>
    <x v="8"/>
    <x v="9"/>
    <x v="4"/>
    <x v="1"/>
    <n v="1.4947230890225028E-3"/>
  </r>
  <r>
    <x v="8"/>
    <x v="1"/>
    <x v="9"/>
    <x v="9"/>
    <x v="1"/>
    <x v="1"/>
    <n v="1372.72669"/>
  </r>
  <r>
    <x v="8"/>
    <x v="1"/>
    <x v="9"/>
    <x v="9"/>
    <x v="2"/>
    <x v="1"/>
    <n v="1.4697303194441784"/>
  </r>
  <r>
    <x v="8"/>
    <x v="1"/>
    <x v="9"/>
    <x v="9"/>
    <x v="3"/>
    <x v="1"/>
    <n v="148.62299999999999"/>
  </r>
  <r>
    <x v="8"/>
    <x v="1"/>
    <x v="9"/>
    <x v="9"/>
    <x v="4"/>
    <x v="1"/>
    <n v="0.2"/>
  </r>
  <r>
    <x v="8"/>
    <x v="1"/>
    <x v="9"/>
    <x v="9"/>
    <x v="5"/>
    <x v="1"/>
    <n v="0.32799337466023898"/>
  </r>
  <r>
    <x v="8"/>
    <x v="1"/>
    <x v="10"/>
    <x v="9"/>
    <x v="1"/>
    <x v="1"/>
    <n v="117.98477013429618"/>
  </r>
  <r>
    <x v="8"/>
    <x v="1"/>
    <x v="10"/>
    <x v="9"/>
    <x v="2"/>
    <x v="1"/>
    <n v="800.3809"/>
  </r>
  <r>
    <x v="8"/>
    <x v="1"/>
    <x v="10"/>
    <x v="9"/>
    <x v="3"/>
    <x v="1"/>
    <n v="1101.6786156166904"/>
  </r>
  <r>
    <x v="8"/>
    <x v="1"/>
    <x v="10"/>
    <x v="9"/>
    <x v="4"/>
    <x v="1"/>
    <n v="0.10300000000000001"/>
  </r>
  <r>
    <x v="8"/>
    <x v="1"/>
    <x v="10"/>
    <x v="9"/>
    <x v="5"/>
    <x v="1"/>
    <n v="30.474166046226358"/>
  </r>
  <r>
    <x v="8"/>
    <x v="1"/>
    <x v="11"/>
    <x v="9"/>
    <x v="1"/>
    <x v="1"/>
    <n v="30.23401079465971"/>
  </r>
  <r>
    <x v="8"/>
    <x v="1"/>
    <x v="11"/>
    <x v="9"/>
    <x v="2"/>
    <x v="1"/>
    <n v="6.5579999999999998"/>
  </r>
  <r>
    <x v="8"/>
    <x v="1"/>
    <x v="11"/>
    <x v="9"/>
    <x v="3"/>
    <x v="1"/>
    <n v="12.901710153193076"/>
  </r>
  <r>
    <x v="8"/>
    <x v="1"/>
    <x v="11"/>
    <x v="9"/>
    <x v="5"/>
    <x v="1"/>
    <n v="565.77748393000002"/>
  </r>
  <r>
    <x v="9"/>
    <x v="2"/>
    <x v="0"/>
    <x v="9"/>
    <x v="1"/>
    <x v="1"/>
    <n v="0.39155450038003636"/>
  </r>
  <r>
    <x v="9"/>
    <x v="2"/>
    <x v="0"/>
    <x v="9"/>
    <x v="2"/>
    <x v="1"/>
    <n v="152.87162362940359"/>
  </r>
  <r>
    <x v="9"/>
    <x v="2"/>
    <x v="0"/>
    <x v="9"/>
    <x v="3"/>
    <x v="1"/>
    <n v="0.14185024201605112"/>
  </r>
  <r>
    <x v="9"/>
    <x v="2"/>
    <x v="0"/>
    <x v="9"/>
    <x v="5"/>
    <x v="1"/>
    <n v="0.94000000000000006"/>
  </r>
  <r>
    <x v="9"/>
    <x v="2"/>
    <x v="1"/>
    <x v="9"/>
    <x v="1"/>
    <x v="1"/>
    <n v="0.52114033492046274"/>
  </r>
  <r>
    <x v="9"/>
    <x v="2"/>
    <x v="1"/>
    <x v="9"/>
    <x v="2"/>
    <x v="1"/>
    <n v="62.838127697961987"/>
  </r>
  <r>
    <x v="9"/>
    <x v="2"/>
    <x v="1"/>
    <x v="9"/>
    <x v="3"/>
    <x v="1"/>
    <n v="4.2174449757507846"/>
  </r>
  <r>
    <x v="9"/>
    <x v="2"/>
    <x v="1"/>
    <x v="9"/>
    <x v="5"/>
    <x v="1"/>
    <n v="6.6"/>
  </r>
  <r>
    <x v="9"/>
    <x v="2"/>
    <x v="2"/>
    <x v="9"/>
    <x v="1"/>
    <x v="1"/>
    <n v="8.0276704023739924"/>
  </r>
  <r>
    <x v="9"/>
    <x v="2"/>
    <x v="2"/>
    <x v="9"/>
    <x v="2"/>
    <x v="1"/>
    <n v="0.24816472202929857"/>
  </r>
  <r>
    <x v="9"/>
    <x v="2"/>
    <x v="2"/>
    <x v="9"/>
    <x v="5"/>
    <x v="1"/>
    <n v="15.806572833736002"/>
  </r>
  <r>
    <x v="9"/>
    <x v="2"/>
    <x v="3"/>
    <x v="9"/>
    <x v="1"/>
    <x v="1"/>
    <n v="0.85599999999999998"/>
  </r>
  <r>
    <x v="9"/>
    <x v="2"/>
    <x v="3"/>
    <x v="9"/>
    <x v="2"/>
    <x v="1"/>
    <n v="1.1130306290716492"/>
  </r>
  <r>
    <x v="9"/>
    <x v="2"/>
    <x v="3"/>
    <x v="9"/>
    <x v="3"/>
    <x v="1"/>
    <n v="0.1251717012260371"/>
  </r>
  <r>
    <x v="9"/>
    <x v="2"/>
    <x v="3"/>
    <x v="9"/>
    <x v="5"/>
    <x v="1"/>
    <n v="11.637780457527931"/>
  </r>
  <r>
    <x v="9"/>
    <x v="2"/>
    <x v="4"/>
    <x v="9"/>
    <x v="1"/>
    <x v="1"/>
    <n v="1.0249545923931787"/>
  </r>
  <r>
    <x v="9"/>
    <x v="2"/>
    <x v="4"/>
    <x v="9"/>
    <x v="2"/>
    <x v="1"/>
    <n v="40.966317918618188"/>
  </r>
  <r>
    <x v="9"/>
    <x v="2"/>
    <x v="4"/>
    <x v="9"/>
    <x v="3"/>
    <x v="1"/>
    <n v="21.386110502383531"/>
  </r>
  <r>
    <x v="9"/>
    <x v="2"/>
    <x v="4"/>
    <x v="9"/>
    <x v="5"/>
    <x v="1"/>
    <n v="6.282091020910209"/>
  </r>
  <r>
    <x v="9"/>
    <x v="2"/>
    <x v="5"/>
    <x v="9"/>
    <x v="1"/>
    <x v="1"/>
    <n v="1.1662201158732999"/>
  </r>
  <r>
    <x v="9"/>
    <x v="2"/>
    <x v="5"/>
    <x v="9"/>
    <x v="2"/>
    <x v="1"/>
    <n v="3.354033600609069"/>
  </r>
  <r>
    <x v="9"/>
    <x v="2"/>
    <x v="5"/>
    <x v="9"/>
    <x v="3"/>
    <x v="1"/>
    <n v="21.773165630866327"/>
  </r>
  <r>
    <x v="9"/>
    <x v="2"/>
    <x v="5"/>
    <x v="9"/>
    <x v="5"/>
    <x v="1"/>
    <n v="6.4285714285714279"/>
  </r>
  <r>
    <x v="9"/>
    <x v="2"/>
    <x v="6"/>
    <x v="9"/>
    <x v="1"/>
    <x v="1"/>
    <n v="0.23052880246154178"/>
  </r>
  <r>
    <x v="9"/>
    <x v="2"/>
    <x v="6"/>
    <x v="9"/>
    <x v="2"/>
    <x v="1"/>
    <n v="136.35891758842359"/>
  </r>
  <r>
    <x v="9"/>
    <x v="2"/>
    <x v="6"/>
    <x v="9"/>
    <x v="3"/>
    <x v="1"/>
    <n v="2.9644084495238903"/>
  </r>
  <r>
    <x v="9"/>
    <x v="2"/>
    <x v="6"/>
    <x v="9"/>
    <x v="5"/>
    <x v="1"/>
    <n v="2.1"/>
  </r>
  <r>
    <x v="9"/>
    <x v="2"/>
    <x v="7"/>
    <x v="9"/>
    <x v="1"/>
    <x v="1"/>
    <n v="3.7687118769697201"/>
  </r>
  <r>
    <x v="9"/>
    <x v="2"/>
    <x v="7"/>
    <x v="9"/>
    <x v="2"/>
    <x v="1"/>
    <n v="1577.3034949329435"/>
  </r>
  <r>
    <x v="9"/>
    <x v="2"/>
    <x v="7"/>
    <x v="9"/>
    <x v="3"/>
    <x v="1"/>
    <n v="0.33015555615398073"/>
  </r>
  <r>
    <x v="9"/>
    <x v="2"/>
    <x v="7"/>
    <x v="9"/>
    <x v="5"/>
    <x v="1"/>
    <n v="7.6282045621780714"/>
  </r>
  <r>
    <x v="9"/>
    <x v="2"/>
    <x v="8"/>
    <x v="9"/>
    <x v="1"/>
    <x v="1"/>
    <n v="2.5539999999999998"/>
  </r>
  <r>
    <x v="9"/>
    <x v="2"/>
    <x v="8"/>
    <x v="9"/>
    <x v="2"/>
    <x v="1"/>
    <n v="315.9589348298594"/>
  </r>
  <r>
    <x v="9"/>
    <x v="2"/>
    <x v="8"/>
    <x v="9"/>
    <x v="3"/>
    <x v="1"/>
    <n v="37.34173083324665"/>
  </r>
  <r>
    <x v="9"/>
    <x v="2"/>
    <x v="8"/>
    <x v="9"/>
    <x v="5"/>
    <x v="1"/>
    <n v="1.8439698492462311"/>
  </r>
  <r>
    <x v="9"/>
    <x v="2"/>
    <x v="9"/>
    <x v="9"/>
    <x v="1"/>
    <x v="1"/>
    <n v="4.3999999999999997E-2"/>
  </r>
  <r>
    <x v="9"/>
    <x v="2"/>
    <x v="9"/>
    <x v="9"/>
    <x v="2"/>
    <x v="1"/>
    <n v="46.883222960169959"/>
  </r>
  <r>
    <x v="9"/>
    <x v="2"/>
    <x v="9"/>
    <x v="9"/>
    <x v="3"/>
    <x v="1"/>
    <n v="0.03"/>
  </r>
  <r>
    <x v="9"/>
    <x v="2"/>
    <x v="9"/>
    <x v="9"/>
    <x v="5"/>
    <x v="1"/>
    <n v="0.10766194740755934"/>
  </r>
  <r>
    <x v="9"/>
    <x v="2"/>
    <x v="10"/>
    <x v="9"/>
    <x v="1"/>
    <x v="1"/>
    <n v="0.27048910340253851"/>
  </r>
  <r>
    <x v="9"/>
    <x v="2"/>
    <x v="10"/>
    <x v="9"/>
    <x v="2"/>
    <x v="1"/>
    <n v="1.1349999999999998"/>
  </r>
  <r>
    <x v="9"/>
    <x v="2"/>
    <x v="10"/>
    <x v="9"/>
    <x v="3"/>
    <x v="1"/>
    <n v="2.6966198770989555E-3"/>
  </r>
  <r>
    <x v="9"/>
    <x v="2"/>
    <x v="11"/>
    <x v="9"/>
    <x v="1"/>
    <x v="1"/>
    <n v="1.4094716456719023"/>
  </r>
  <r>
    <x v="9"/>
    <x v="2"/>
    <x v="11"/>
    <x v="9"/>
    <x v="2"/>
    <x v="1"/>
    <n v="1.538"/>
  </r>
  <r>
    <x v="9"/>
    <x v="2"/>
    <x v="11"/>
    <x v="9"/>
    <x v="3"/>
    <x v="1"/>
    <n v="9.5732122730539354E-2"/>
  </r>
  <r>
    <x v="9"/>
    <x v="2"/>
    <x v="11"/>
    <x v="9"/>
    <x v="5"/>
    <x v="1"/>
    <n v="0.14499999999999999"/>
  </r>
  <r>
    <x v="0"/>
    <x v="0"/>
    <x v="0"/>
    <x v="6"/>
    <x v="0"/>
    <x v="0"/>
    <n v="104111.53600000001"/>
  </r>
  <r>
    <x v="0"/>
    <x v="0"/>
    <x v="0"/>
    <x v="8"/>
    <x v="0"/>
    <x v="0"/>
    <n v="199533.44300000003"/>
  </r>
  <r>
    <x v="0"/>
    <x v="0"/>
    <x v="1"/>
    <x v="6"/>
    <x v="0"/>
    <x v="0"/>
    <n v="378.96000000000004"/>
  </r>
  <r>
    <x v="0"/>
    <x v="0"/>
    <x v="1"/>
    <x v="7"/>
    <x v="0"/>
    <x v="0"/>
    <n v="24.43"/>
  </r>
  <r>
    <x v="0"/>
    <x v="0"/>
    <x v="1"/>
    <x v="8"/>
    <x v="0"/>
    <x v="0"/>
    <n v="994.58719999999983"/>
  </r>
  <r>
    <x v="0"/>
    <x v="0"/>
    <x v="2"/>
    <x v="6"/>
    <x v="0"/>
    <x v="0"/>
    <n v="432.32099999999997"/>
  </r>
  <r>
    <x v="0"/>
    <x v="0"/>
    <x v="2"/>
    <x v="7"/>
    <x v="0"/>
    <x v="0"/>
    <n v="2.3610000000000002"/>
  </r>
  <r>
    <x v="0"/>
    <x v="0"/>
    <x v="3"/>
    <x v="6"/>
    <x v="0"/>
    <x v="0"/>
    <n v="38134.528000000006"/>
  </r>
  <r>
    <x v="0"/>
    <x v="0"/>
    <x v="3"/>
    <x v="7"/>
    <x v="0"/>
    <x v="0"/>
    <n v="154.35499999999999"/>
  </r>
  <r>
    <x v="0"/>
    <x v="0"/>
    <x v="3"/>
    <x v="8"/>
    <x v="0"/>
    <x v="0"/>
    <n v="107756.77250000001"/>
  </r>
  <r>
    <x v="0"/>
    <x v="0"/>
    <x v="4"/>
    <x v="6"/>
    <x v="0"/>
    <x v="0"/>
    <n v="306275.14740000002"/>
  </r>
  <r>
    <x v="0"/>
    <x v="0"/>
    <x v="4"/>
    <x v="7"/>
    <x v="0"/>
    <x v="0"/>
    <n v="240531.44500000001"/>
  </r>
  <r>
    <x v="0"/>
    <x v="0"/>
    <x v="4"/>
    <x v="8"/>
    <x v="0"/>
    <x v="0"/>
    <n v="477075.11089999991"/>
  </r>
  <r>
    <x v="0"/>
    <x v="0"/>
    <x v="5"/>
    <x v="6"/>
    <x v="0"/>
    <x v="0"/>
    <n v="120460.67899999999"/>
  </r>
  <r>
    <x v="0"/>
    <x v="0"/>
    <x v="5"/>
    <x v="7"/>
    <x v="0"/>
    <x v="0"/>
    <n v="426950.30900000001"/>
  </r>
  <r>
    <x v="0"/>
    <x v="0"/>
    <x v="5"/>
    <x v="8"/>
    <x v="0"/>
    <x v="0"/>
    <n v="198836.20799999996"/>
  </r>
  <r>
    <x v="0"/>
    <x v="0"/>
    <x v="6"/>
    <x v="6"/>
    <x v="0"/>
    <x v="0"/>
    <n v="54173.755999999994"/>
  </r>
  <r>
    <x v="0"/>
    <x v="0"/>
    <x v="6"/>
    <x v="7"/>
    <x v="0"/>
    <x v="0"/>
    <n v="115855.397"/>
  </r>
  <r>
    <x v="0"/>
    <x v="0"/>
    <x v="6"/>
    <x v="8"/>
    <x v="0"/>
    <x v="0"/>
    <n v="109455.93699999999"/>
  </r>
  <r>
    <x v="0"/>
    <x v="0"/>
    <x v="7"/>
    <x v="6"/>
    <x v="0"/>
    <x v="0"/>
    <n v="619.20899999999995"/>
  </r>
  <r>
    <x v="0"/>
    <x v="0"/>
    <x v="7"/>
    <x v="8"/>
    <x v="0"/>
    <x v="0"/>
    <n v="498.012"/>
  </r>
  <r>
    <x v="0"/>
    <x v="0"/>
    <x v="8"/>
    <x v="6"/>
    <x v="0"/>
    <x v="0"/>
    <n v="69.975999999999999"/>
  </r>
  <r>
    <x v="0"/>
    <x v="0"/>
    <x v="8"/>
    <x v="7"/>
    <x v="0"/>
    <x v="0"/>
    <n v="328.43099999999998"/>
  </r>
  <r>
    <x v="0"/>
    <x v="0"/>
    <x v="8"/>
    <x v="8"/>
    <x v="0"/>
    <x v="0"/>
    <n v="74.304999999999993"/>
  </r>
  <r>
    <x v="0"/>
    <x v="0"/>
    <x v="9"/>
    <x v="7"/>
    <x v="0"/>
    <x v="0"/>
    <n v="593.26599999999996"/>
  </r>
  <r>
    <x v="0"/>
    <x v="0"/>
    <x v="9"/>
    <x v="8"/>
    <x v="0"/>
    <x v="0"/>
    <n v="854.55599999999993"/>
  </r>
  <r>
    <x v="0"/>
    <x v="0"/>
    <x v="10"/>
    <x v="6"/>
    <x v="0"/>
    <x v="0"/>
    <n v="373769.23500000004"/>
  </r>
  <r>
    <x v="0"/>
    <x v="0"/>
    <x v="10"/>
    <x v="7"/>
    <x v="0"/>
    <x v="0"/>
    <n v="168021.38699999999"/>
  </r>
  <r>
    <x v="0"/>
    <x v="0"/>
    <x v="10"/>
    <x v="8"/>
    <x v="0"/>
    <x v="0"/>
    <n v="320102.07169999997"/>
  </r>
  <r>
    <x v="0"/>
    <x v="0"/>
    <x v="11"/>
    <x v="6"/>
    <x v="0"/>
    <x v="0"/>
    <n v="78307.384000000005"/>
  </r>
  <r>
    <x v="0"/>
    <x v="0"/>
    <x v="11"/>
    <x v="7"/>
    <x v="0"/>
    <x v="0"/>
    <n v="535447.424"/>
  </r>
  <r>
    <x v="0"/>
    <x v="0"/>
    <x v="11"/>
    <x v="8"/>
    <x v="0"/>
    <x v="0"/>
    <n v="308157.66979999997"/>
  </r>
  <r>
    <x v="1"/>
    <x v="1"/>
    <x v="0"/>
    <x v="6"/>
    <x v="0"/>
    <x v="0"/>
    <n v="113213.72500000001"/>
  </r>
  <r>
    <x v="1"/>
    <x v="1"/>
    <x v="1"/>
    <x v="6"/>
    <x v="0"/>
    <x v="0"/>
    <n v="24575.040000000001"/>
  </r>
  <r>
    <x v="1"/>
    <x v="1"/>
    <x v="1"/>
    <x v="8"/>
    <x v="0"/>
    <x v="0"/>
    <n v="22878.269999999997"/>
  </r>
  <r>
    <x v="1"/>
    <x v="1"/>
    <x v="2"/>
    <x v="8"/>
    <x v="0"/>
    <x v="0"/>
    <n v="35407.044999999998"/>
  </r>
  <r>
    <x v="1"/>
    <x v="1"/>
    <x v="3"/>
    <x v="8"/>
    <x v="0"/>
    <x v="0"/>
    <n v="10943.485000000001"/>
  </r>
  <r>
    <x v="1"/>
    <x v="1"/>
    <x v="5"/>
    <x v="6"/>
    <x v="0"/>
    <x v="0"/>
    <n v="16721.244999999999"/>
  </r>
  <r>
    <x v="1"/>
    <x v="1"/>
    <x v="6"/>
    <x v="8"/>
    <x v="0"/>
    <x v="0"/>
    <n v="2882.64"/>
  </r>
  <r>
    <x v="1"/>
    <x v="1"/>
    <x v="7"/>
    <x v="6"/>
    <x v="0"/>
    <x v="0"/>
    <n v="428.65"/>
  </r>
  <r>
    <x v="1"/>
    <x v="1"/>
    <x v="9"/>
    <x v="6"/>
    <x v="0"/>
    <x v="0"/>
    <n v="1903.2949999999998"/>
  </r>
  <r>
    <x v="1"/>
    <x v="1"/>
    <x v="11"/>
    <x v="8"/>
    <x v="0"/>
    <x v="0"/>
    <n v="10355.969999999999"/>
  </r>
  <r>
    <x v="2"/>
    <x v="0"/>
    <x v="0"/>
    <x v="6"/>
    <x v="0"/>
    <x v="0"/>
    <n v="19452.514999999999"/>
  </r>
  <r>
    <x v="2"/>
    <x v="0"/>
    <x v="0"/>
    <x v="8"/>
    <x v="0"/>
    <x v="0"/>
    <n v="35398.394999999997"/>
  </r>
  <r>
    <x v="2"/>
    <x v="0"/>
    <x v="3"/>
    <x v="6"/>
    <x v="0"/>
    <x v="0"/>
    <n v="9527.27"/>
  </r>
  <r>
    <x v="2"/>
    <x v="0"/>
    <x v="3"/>
    <x v="8"/>
    <x v="0"/>
    <x v="0"/>
    <n v="46785.56"/>
  </r>
  <r>
    <x v="2"/>
    <x v="0"/>
    <x v="4"/>
    <x v="6"/>
    <x v="0"/>
    <x v="0"/>
    <n v="124646.2"/>
  </r>
  <r>
    <x v="2"/>
    <x v="0"/>
    <x v="4"/>
    <x v="7"/>
    <x v="0"/>
    <x v="0"/>
    <n v="72198.705000000002"/>
  </r>
  <r>
    <x v="2"/>
    <x v="0"/>
    <x v="4"/>
    <x v="8"/>
    <x v="0"/>
    <x v="0"/>
    <n v="140889.28649999999"/>
  </r>
  <r>
    <x v="2"/>
    <x v="0"/>
    <x v="5"/>
    <x v="6"/>
    <x v="0"/>
    <x v="0"/>
    <n v="34938.154999999999"/>
  </r>
  <r>
    <x v="2"/>
    <x v="0"/>
    <x v="5"/>
    <x v="7"/>
    <x v="0"/>
    <x v="0"/>
    <n v="189643.38499999998"/>
  </r>
  <r>
    <x v="2"/>
    <x v="0"/>
    <x v="5"/>
    <x v="8"/>
    <x v="0"/>
    <x v="0"/>
    <n v="75648.4185"/>
  </r>
  <r>
    <x v="2"/>
    <x v="0"/>
    <x v="6"/>
    <x v="6"/>
    <x v="0"/>
    <x v="0"/>
    <n v="376.66"/>
  </r>
  <r>
    <x v="2"/>
    <x v="0"/>
    <x v="6"/>
    <x v="7"/>
    <x v="0"/>
    <x v="0"/>
    <n v="37403.004999999997"/>
  </r>
  <r>
    <x v="2"/>
    <x v="0"/>
    <x v="6"/>
    <x v="8"/>
    <x v="0"/>
    <x v="0"/>
    <n v="7331.5749999999989"/>
  </r>
  <r>
    <x v="2"/>
    <x v="0"/>
    <x v="7"/>
    <x v="6"/>
    <x v="0"/>
    <x v="0"/>
    <n v="39.671999999999997"/>
  </r>
  <r>
    <x v="2"/>
    <x v="0"/>
    <x v="9"/>
    <x v="6"/>
    <x v="0"/>
    <x v="0"/>
    <n v="199.03399999999999"/>
  </r>
  <r>
    <x v="2"/>
    <x v="0"/>
    <x v="10"/>
    <x v="6"/>
    <x v="0"/>
    <x v="0"/>
    <n v="24687.527000000002"/>
  </r>
  <r>
    <x v="2"/>
    <x v="0"/>
    <x v="10"/>
    <x v="7"/>
    <x v="0"/>
    <x v="0"/>
    <n v="53742.325000000004"/>
  </r>
  <r>
    <x v="2"/>
    <x v="0"/>
    <x v="10"/>
    <x v="8"/>
    <x v="0"/>
    <x v="0"/>
    <n v="107338.39000000001"/>
  </r>
  <r>
    <x v="2"/>
    <x v="0"/>
    <x v="11"/>
    <x v="6"/>
    <x v="0"/>
    <x v="0"/>
    <n v="39841.175000000003"/>
  </r>
  <r>
    <x v="2"/>
    <x v="0"/>
    <x v="11"/>
    <x v="7"/>
    <x v="0"/>
    <x v="0"/>
    <n v="63993.406000000003"/>
  </r>
  <r>
    <x v="2"/>
    <x v="0"/>
    <x v="11"/>
    <x v="8"/>
    <x v="0"/>
    <x v="0"/>
    <n v="154518.38"/>
  </r>
  <r>
    <x v="3"/>
    <x v="0"/>
    <x v="0"/>
    <x v="6"/>
    <x v="0"/>
    <x v="0"/>
    <n v="12648.060000000001"/>
  </r>
  <r>
    <x v="3"/>
    <x v="0"/>
    <x v="0"/>
    <x v="8"/>
    <x v="0"/>
    <x v="0"/>
    <n v="24117.895000000004"/>
  </r>
  <r>
    <x v="3"/>
    <x v="0"/>
    <x v="1"/>
    <x v="8"/>
    <x v="0"/>
    <x v="0"/>
    <n v="144.857"/>
  </r>
  <r>
    <x v="3"/>
    <x v="0"/>
    <x v="2"/>
    <x v="8"/>
    <x v="0"/>
    <x v="0"/>
    <n v="21.3125"/>
  </r>
  <r>
    <x v="3"/>
    <x v="0"/>
    <x v="3"/>
    <x v="6"/>
    <x v="0"/>
    <x v="0"/>
    <n v="18426.87"/>
  </r>
  <r>
    <x v="3"/>
    <x v="0"/>
    <x v="3"/>
    <x v="7"/>
    <x v="0"/>
    <x v="0"/>
    <n v="6.7140000000000004"/>
  </r>
  <r>
    <x v="3"/>
    <x v="0"/>
    <x v="3"/>
    <x v="8"/>
    <x v="0"/>
    <x v="0"/>
    <n v="33736.004999999997"/>
  </r>
  <r>
    <x v="3"/>
    <x v="0"/>
    <x v="4"/>
    <x v="6"/>
    <x v="0"/>
    <x v="0"/>
    <n v="154166.861"/>
  </r>
  <r>
    <x v="3"/>
    <x v="0"/>
    <x v="4"/>
    <x v="7"/>
    <x v="0"/>
    <x v="0"/>
    <n v="39391.948499999999"/>
  </r>
  <r>
    <x v="3"/>
    <x v="0"/>
    <x v="4"/>
    <x v="8"/>
    <x v="0"/>
    <x v="0"/>
    <n v="128653.76000000001"/>
  </r>
  <r>
    <x v="3"/>
    <x v="0"/>
    <x v="5"/>
    <x v="6"/>
    <x v="0"/>
    <x v="0"/>
    <n v="181401.76"/>
  </r>
  <r>
    <x v="3"/>
    <x v="0"/>
    <x v="5"/>
    <x v="7"/>
    <x v="0"/>
    <x v="0"/>
    <n v="73753.790000000008"/>
  </r>
  <r>
    <x v="3"/>
    <x v="0"/>
    <x v="5"/>
    <x v="8"/>
    <x v="0"/>
    <x v="0"/>
    <n v="42895.614999999998"/>
  </r>
  <r>
    <x v="3"/>
    <x v="0"/>
    <x v="6"/>
    <x v="7"/>
    <x v="0"/>
    <x v="0"/>
    <n v="4501.7515000000003"/>
  </r>
  <r>
    <x v="3"/>
    <x v="0"/>
    <x v="8"/>
    <x v="7"/>
    <x v="0"/>
    <x v="0"/>
    <n v="41.2605"/>
  </r>
  <r>
    <x v="3"/>
    <x v="0"/>
    <x v="10"/>
    <x v="6"/>
    <x v="0"/>
    <x v="0"/>
    <n v="15632.86"/>
  </r>
  <r>
    <x v="3"/>
    <x v="0"/>
    <x v="10"/>
    <x v="7"/>
    <x v="0"/>
    <x v="0"/>
    <n v="123137.88"/>
  </r>
  <r>
    <x v="3"/>
    <x v="0"/>
    <x v="10"/>
    <x v="8"/>
    <x v="0"/>
    <x v="0"/>
    <n v="81828.23000000001"/>
  </r>
  <r>
    <x v="3"/>
    <x v="0"/>
    <x v="11"/>
    <x v="6"/>
    <x v="0"/>
    <x v="0"/>
    <n v="3265.9290000000001"/>
  </r>
  <r>
    <x v="3"/>
    <x v="0"/>
    <x v="11"/>
    <x v="7"/>
    <x v="0"/>
    <x v="0"/>
    <n v="28797.530000000002"/>
  </r>
  <r>
    <x v="3"/>
    <x v="0"/>
    <x v="11"/>
    <x v="8"/>
    <x v="0"/>
    <x v="0"/>
    <n v="184468.43"/>
  </r>
  <r>
    <x v="4"/>
    <x v="0"/>
    <x v="0"/>
    <x v="6"/>
    <x v="0"/>
    <x v="0"/>
    <n v="27968.829999999998"/>
  </r>
  <r>
    <x v="4"/>
    <x v="0"/>
    <x v="0"/>
    <x v="7"/>
    <x v="0"/>
    <x v="0"/>
    <n v="4744.97"/>
  </r>
  <r>
    <x v="4"/>
    <x v="0"/>
    <x v="0"/>
    <x v="8"/>
    <x v="0"/>
    <x v="0"/>
    <n v="174270.66999999998"/>
  </r>
  <r>
    <x v="4"/>
    <x v="0"/>
    <x v="3"/>
    <x v="6"/>
    <x v="0"/>
    <x v="0"/>
    <n v="9072.6929999999993"/>
  </r>
  <r>
    <x v="4"/>
    <x v="0"/>
    <x v="3"/>
    <x v="8"/>
    <x v="0"/>
    <x v="0"/>
    <n v="59573.020000000004"/>
  </r>
  <r>
    <x v="4"/>
    <x v="0"/>
    <x v="4"/>
    <x v="6"/>
    <x v="0"/>
    <x v="0"/>
    <n v="225880.11499999999"/>
  </r>
  <r>
    <x v="4"/>
    <x v="0"/>
    <x v="4"/>
    <x v="7"/>
    <x v="0"/>
    <x v="0"/>
    <n v="141131.58499999999"/>
  </r>
  <r>
    <x v="4"/>
    <x v="0"/>
    <x v="4"/>
    <x v="8"/>
    <x v="0"/>
    <x v="0"/>
    <n v="295317.11499999999"/>
  </r>
  <r>
    <x v="4"/>
    <x v="0"/>
    <x v="5"/>
    <x v="6"/>
    <x v="0"/>
    <x v="0"/>
    <n v="229691.83500000002"/>
  </r>
  <r>
    <x v="4"/>
    <x v="0"/>
    <x v="5"/>
    <x v="7"/>
    <x v="0"/>
    <x v="0"/>
    <n v="333088.54000000004"/>
  </r>
  <r>
    <x v="4"/>
    <x v="0"/>
    <x v="5"/>
    <x v="8"/>
    <x v="0"/>
    <x v="0"/>
    <n v="282296.97500000003"/>
  </r>
  <r>
    <x v="4"/>
    <x v="0"/>
    <x v="6"/>
    <x v="6"/>
    <x v="0"/>
    <x v="0"/>
    <n v="105256.655"/>
  </r>
  <r>
    <x v="4"/>
    <x v="0"/>
    <x v="6"/>
    <x v="7"/>
    <x v="0"/>
    <x v="0"/>
    <n v="207617.22500000003"/>
  </r>
  <r>
    <x v="4"/>
    <x v="0"/>
    <x v="6"/>
    <x v="8"/>
    <x v="0"/>
    <x v="0"/>
    <n v="39483.904999999992"/>
  </r>
  <r>
    <x v="4"/>
    <x v="0"/>
    <x v="7"/>
    <x v="7"/>
    <x v="0"/>
    <x v="0"/>
    <n v="262.56"/>
  </r>
  <r>
    <x v="4"/>
    <x v="0"/>
    <x v="10"/>
    <x v="6"/>
    <x v="0"/>
    <x v="0"/>
    <n v="198141.17499999999"/>
  </r>
  <r>
    <x v="4"/>
    <x v="0"/>
    <x v="10"/>
    <x v="7"/>
    <x v="0"/>
    <x v="0"/>
    <n v="225759.38999999998"/>
  </r>
  <r>
    <x v="4"/>
    <x v="0"/>
    <x v="10"/>
    <x v="8"/>
    <x v="0"/>
    <x v="0"/>
    <n v="195913.96999999997"/>
  </r>
  <r>
    <x v="4"/>
    <x v="0"/>
    <x v="11"/>
    <x v="6"/>
    <x v="0"/>
    <x v="0"/>
    <n v="74294.11"/>
  </r>
  <r>
    <x v="4"/>
    <x v="0"/>
    <x v="11"/>
    <x v="7"/>
    <x v="0"/>
    <x v="0"/>
    <n v="391167.06"/>
  </r>
  <r>
    <x v="4"/>
    <x v="0"/>
    <x v="11"/>
    <x v="8"/>
    <x v="0"/>
    <x v="0"/>
    <n v="166707.81000000003"/>
  </r>
  <r>
    <x v="2"/>
    <x v="0"/>
    <x v="0"/>
    <x v="6"/>
    <x v="0"/>
    <x v="0"/>
    <n v="5471.08"/>
  </r>
  <r>
    <x v="2"/>
    <x v="0"/>
    <x v="0"/>
    <x v="8"/>
    <x v="0"/>
    <x v="0"/>
    <n v="69442.080000000002"/>
  </r>
  <r>
    <x v="2"/>
    <x v="0"/>
    <x v="3"/>
    <x v="6"/>
    <x v="0"/>
    <x v="0"/>
    <n v="34724.411"/>
  </r>
  <r>
    <x v="2"/>
    <x v="0"/>
    <x v="3"/>
    <x v="8"/>
    <x v="0"/>
    <x v="0"/>
    <n v="18835.105"/>
  </r>
  <r>
    <x v="2"/>
    <x v="0"/>
    <x v="4"/>
    <x v="6"/>
    <x v="0"/>
    <x v="0"/>
    <n v="212199.095"/>
  </r>
  <r>
    <x v="2"/>
    <x v="0"/>
    <x v="4"/>
    <x v="7"/>
    <x v="0"/>
    <x v="0"/>
    <n v="59734.900000000009"/>
  </r>
  <r>
    <x v="2"/>
    <x v="0"/>
    <x v="4"/>
    <x v="8"/>
    <x v="0"/>
    <x v="0"/>
    <n v="230830.05000000002"/>
  </r>
  <r>
    <x v="2"/>
    <x v="0"/>
    <x v="5"/>
    <x v="6"/>
    <x v="0"/>
    <x v="0"/>
    <n v="12281.215999999999"/>
  </r>
  <r>
    <x v="2"/>
    <x v="0"/>
    <x v="5"/>
    <x v="7"/>
    <x v="0"/>
    <x v="0"/>
    <n v="249328.59599999999"/>
  </r>
  <r>
    <x v="2"/>
    <x v="0"/>
    <x v="5"/>
    <x v="8"/>
    <x v="0"/>
    <x v="0"/>
    <n v="48063.57499999999"/>
  </r>
  <r>
    <x v="2"/>
    <x v="0"/>
    <x v="6"/>
    <x v="6"/>
    <x v="0"/>
    <x v="0"/>
    <n v="217.84"/>
  </r>
  <r>
    <x v="2"/>
    <x v="0"/>
    <x v="6"/>
    <x v="7"/>
    <x v="0"/>
    <x v="0"/>
    <n v="82843.548999999999"/>
  </r>
  <r>
    <x v="2"/>
    <x v="0"/>
    <x v="6"/>
    <x v="8"/>
    <x v="0"/>
    <x v="0"/>
    <n v="4687.78"/>
  </r>
  <r>
    <x v="2"/>
    <x v="0"/>
    <x v="10"/>
    <x v="6"/>
    <x v="0"/>
    <x v="0"/>
    <n v="86563.514999999999"/>
  </r>
  <r>
    <x v="2"/>
    <x v="0"/>
    <x v="10"/>
    <x v="7"/>
    <x v="0"/>
    <x v="0"/>
    <n v="108736.71000000002"/>
  </r>
  <r>
    <x v="2"/>
    <x v="0"/>
    <x v="10"/>
    <x v="8"/>
    <x v="0"/>
    <x v="0"/>
    <n v="198903.982537"/>
  </r>
  <r>
    <x v="2"/>
    <x v="0"/>
    <x v="11"/>
    <x v="6"/>
    <x v="0"/>
    <x v="0"/>
    <n v="94542.85500000001"/>
  </r>
  <r>
    <x v="2"/>
    <x v="0"/>
    <x v="11"/>
    <x v="7"/>
    <x v="0"/>
    <x v="0"/>
    <n v="158700.815"/>
  </r>
  <r>
    <x v="2"/>
    <x v="0"/>
    <x v="11"/>
    <x v="8"/>
    <x v="0"/>
    <x v="0"/>
    <n v="217786.35000000003"/>
  </r>
  <r>
    <x v="6"/>
    <x v="1"/>
    <x v="0"/>
    <x v="6"/>
    <x v="0"/>
    <x v="0"/>
    <n v="19580.36"/>
  </r>
  <r>
    <x v="6"/>
    <x v="1"/>
    <x v="1"/>
    <x v="6"/>
    <x v="0"/>
    <x v="0"/>
    <n v="8329.67"/>
  </r>
  <r>
    <x v="6"/>
    <x v="1"/>
    <x v="1"/>
    <x v="8"/>
    <x v="0"/>
    <x v="0"/>
    <n v="11296.934999999999"/>
  </r>
  <r>
    <x v="6"/>
    <x v="1"/>
    <x v="2"/>
    <x v="8"/>
    <x v="0"/>
    <x v="0"/>
    <n v="32588.305"/>
  </r>
  <r>
    <x v="6"/>
    <x v="1"/>
    <x v="3"/>
    <x v="8"/>
    <x v="0"/>
    <x v="0"/>
    <n v="23507.180000000004"/>
  </r>
  <r>
    <x v="6"/>
    <x v="1"/>
    <x v="4"/>
    <x v="8"/>
    <x v="0"/>
    <x v="0"/>
    <n v="4675.585"/>
  </r>
  <r>
    <x v="6"/>
    <x v="1"/>
    <x v="5"/>
    <x v="6"/>
    <x v="0"/>
    <x v="0"/>
    <n v="21588.935000000001"/>
  </r>
  <r>
    <x v="6"/>
    <x v="1"/>
    <x v="5"/>
    <x v="8"/>
    <x v="0"/>
    <x v="0"/>
    <n v="25758.790000000005"/>
  </r>
  <r>
    <x v="6"/>
    <x v="1"/>
    <x v="6"/>
    <x v="8"/>
    <x v="0"/>
    <x v="0"/>
    <n v="15642.978999999999"/>
  </r>
  <r>
    <x v="6"/>
    <x v="1"/>
    <x v="7"/>
    <x v="6"/>
    <x v="0"/>
    <x v="0"/>
    <n v="2419.9899999999998"/>
  </r>
  <r>
    <x v="6"/>
    <x v="1"/>
    <x v="7"/>
    <x v="8"/>
    <x v="0"/>
    <x v="0"/>
    <n v="2157.67"/>
  </r>
  <r>
    <x v="6"/>
    <x v="1"/>
    <x v="8"/>
    <x v="8"/>
    <x v="0"/>
    <x v="0"/>
    <n v="41.725000000000001"/>
  </r>
  <r>
    <x v="6"/>
    <x v="1"/>
    <x v="9"/>
    <x v="8"/>
    <x v="0"/>
    <x v="0"/>
    <n v="405.76"/>
  </r>
  <r>
    <x v="6"/>
    <x v="1"/>
    <x v="10"/>
    <x v="8"/>
    <x v="0"/>
    <x v="0"/>
    <n v="8076.0250000000015"/>
  </r>
  <r>
    <x v="6"/>
    <x v="1"/>
    <x v="11"/>
    <x v="8"/>
    <x v="0"/>
    <x v="0"/>
    <n v="35683.17"/>
  </r>
  <r>
    <x v="7"/>
    <x v="2"/>
    <x v="0"/>
    <x v="7"/>
    <x v="0"/>
    <x v="0"/>
    <n v="475.53"/>
  </r>
  <r>
    <x v="7"/>
    <x v="2"/>
    <x v="0"/>
    <x v="8"/>
    <x v="0"/>
    <x v="0"/>
    <n v="12778.416000000001"/>
  </r>
  <r>
    <x v="7"/>
    <x v="2"/>
    <x v="1"/>
    <x v="8"/>
    <x v="0"/>
    <x v="0"/>
    <n v="274.77749999999997"/>
  </r>
  <r>
    <x v="7"/>
    <x v="2"/>
    <x v="2"/>
    <x v="8"/>
    <x v="0"/>
    <x v="0"/>
    <n v="66.970500000000001"/>
  </r>
  <r>
    <x v="7"/>
    <x v="2"/>
    <x v="3"/>
    <x v="6"/>
    <x v="0"/>
    <x v="0"/>
    <n v="1611.2"/>
  </r>
  <r>
    <x v="7"/>
    <x v="2"/>
    <x v="3"/>
    <x v="7"/>
    <x v="0"/>
    <x v="0"/>
    <n v="107.43"/>
  </r>
  <r>
    <x v="7"/>
    <x v="2"/>
    <x v="3"/>
    <x v="8"/>
    <x v="0"/>
    <x v="0"/>
    <n v="5206.348"/>
  </r>
  <r>
    <x v="7"/>
    <x v="2"/>
    <x v="4"/>
    <x v="6"/>
    <x v="0"/>
    <x v="0"/>
    <n v="26101.02"/>
  </r>
  <r>
    <x v="7"/>
    <x v="2"/>
    <x v="4"/>
    <x v="7"/>
    <x v="0"/>
    <x v="0"/>
    <n v="153.61349999999999"/>
  </r>
  <r>
    <x v="7"/>
    <x v="2"/>
    <x v="4"/>
    <x v="8"/>
    <x v="0"/>
    <x v="0"/>
    <n v="47539.748"/>
  </r>
  <r>
    <x v="7"/>
    <x v="2"/>
    <x v="5"/>
    <x v="6"/>
    <x v="0"/>
    <x v="0"/>
    <n v="62069.425000000003"/>
  </r>
  <r>
    <x v="7"/>
    <x v="2"/>
    <x v="5"/>
    <x v="7"/>
    <x v="0"/>
    <x v="0"/>
    <n v="58086.084999999999"/>
  </r>
  <r>
    <x v="7"/>
    <x v="2"/>
    <x v="5"/>
    <x v="8"/>
    <x v="0"/>
    <x v="0"/>
    <n v="45492.667499999996"/>
  </r>
  <r>
    <x v="7"/>
    <x v="2"/>
    <x v="6"/>
    <x v="6"/>
    <x v="0"/>
    <x v="0"/>
    <n v="40027.730000000003"/>
  </r>
  <r>
    <x v="7"/>
    <x v="2"/>
    <x v="6"/>
    <x v="7"/>
    <x v="0"/>
    <x v="0"/>
    <n v="40834.400999999998"/>
  </r>
  <r>
    <x v="7"/>
    <x v="2"/>
    <x v="6"/>
    <x v="8"/>
    <x v="0"/>
    <x v="0"/>
    <n v="17990.913500000002"/>
  </r>
  <r>
    <x v="7"/>
    <x v="2"/>
    <x v="7"/>
    <x v="7"/>
    <x v="0"/>
    <x v="0"/>
    <n v="12.64"/>
  </r>
  <r>
    <x v="7"/>
    <x v="2"/>
    <x v="7"/>
    <x v="8"/>
    <x v="0"/>
    <x v="0"/>
    <n v="33.785000000000004"/>
  </r>
  <r>
    <x v="7"/>
    <x v="2"/>
    <x v="8"/>
    <x v="7"/>
    <x v="0"/>
    <x v="0"/>
    <n v="135.40199999999999"/>
  </r>
  <r>
    <x v="7"/>
    <x v="2"/>
    <x v="8"/>
    <x v="8"/>
    <x v="0"/>
    <x v="0"/>
    <n v="12.798"/>
  </r>
  <r>
    <x v="7"/>
    <x v="2"/>
    <x v="9"/>
    <x v="6"/>
    <x v="0"/>
    <x v="0"/>
    <n v="6.1230000000000002"/>
  </r>
  <r>
    <x v="7"/>
    <x v="2"/>
    <x v="9"/>
    <x v="7"/>
    <x v="0"/>
    <x v="0"/>
    <n v="422.80450000000002"/>
  </r>
  <r>
    <x v="7"/>
    <x v="2"/>
    <x v="10"/>
    <x v="6"/>
    <x v="0"/>
    <x v="0"/>
    <n v="3176.8965000000003"/>
  </r>
  <r>
    <x v="7"/>
    <x v="2"/>
    <x v="10"/>
    <x v="7"/>
    <x v="0"/>
    <x v="0"/>
    <n v="34558.294999999998"/>
  </r>
  <r>
    <x v="7"/>
    <x v="2"/>
    <x v="10"/>
    <x v="8"/>
    <x v="0"/>
    <x v="0"/>
    <n v="5756.5609999999997"/>
  </r>
  <r>
    <x v="7"/>
    <x v="2"/>
    <x v="11"/>
    <x v="6"/>
    <x v="0"/>
    <x v="0"/>
    <n v="7395.2129999999997"/>
  </r>
  <r>
    <x v="7"/>
    <x v="2"/>
    <x v="11"/>
    <x v="7"/>
    <x v="0"/>
    <x v="0"/>
    <n v="48333.108500000002"/>
  </r>
  <r>
    <x v="7"/>
    <x v="2"/>
    <x v="11"/>
    <x v="8"/>
    <x v="0"/>
    <x v="0"/>
    <n v="3507.6765"/>
  </r>
  <r>
    <x v="0"/>
    <x v="0"/>
    <x v="0"/>
    <x v="9"/>
    <x v="0"/>
    <x v="0"/>
    <n v="47392.280000000006"/>
  </r>
  <r>
    <x v="0"/>
    <x v="0"/>
    <x v="0"/>
    <x v="9"/>
    <x v="0"/>
    <x v="0"/>
    <n v="267.67949999999996"/>
  </r>
  <r>
    <x v="0"/>
    <x v="0"/>
    <x v="1"/>
    <x v="9"/>
    <x v="0"/>
    <x v="0"/>
    <n v="73.358999999999995"/>
  </r>
  <r>
    <x v="0"/>
    <x v="0"/>
    <x v="2"/>
    <x v="9"/>
    <x v="0"/>
    <x v="0"/>
    <n v="151.953"/>
  </r>
  <r>
    <x v="0"/>
    <x v="0"/>
    <x v="3"/>
    <x v="9"/>
    <x v="0"/>
    <x v="0"/>
    <n v="20.4268"/>
  </r>
  <r>
    <x v="0"/>
    <x v="0"/>
    <x v="4"/>
    <x v="9"/>
    <x v="0"/>
    <x v="0"/>
    <n v="279351.53899999999"/>
  </r>
  <r>
    <x v="0"/>
    <x v="0"/>
    <x v="4"/>
    <x v="9"/>
    <x v="0"/>
    <x v="0"/>
    <n v="318.89549999999997"/>
  </r>
  <r>
    <x v="0"/>
    <x v="0"/>
    <x v="5"/>
    <x v="9"/>
    <x v="0"/>
    <x v="0"/>
    <n v="430238.07399999996"/>
  </r>
  <r>
    <x v="0"/>
    <x v="0"/>
    <x v="5"/>
    <x v="9"/>
    <x v="0"/>
    <x v="0"/>
    <n v="701.01749999999993"/>
  </r>
  <r>
    <x v="0"/>
    <x v="0"/>
    <x v="6"/>
    <x v="9"/>
    <x v="0"/>
    <x v="0"/>
    <n v="177330.23"/>
  </r>
  <r>
    <x v="0"/>
    <x v="0"/>
    <x v="6"/>
    <x v="9"/>
    <x v="0"/>
    <x v="0"/>
    <n v="547.18700000000013"/>
  </r>
  <r>
    <x v="0"/>
    <x v="0"/>
    <x v="7"/>
    <x v="9"/>
    <x v="0"/>
    <x v="0"/>
    <n v="787.56100000000015"/>
  </r>
  <r>
    <x v="0"/>
    <x v="0"/>
    <x v="8"/>
    <x v="9"/>
    <x v="0"/>
    <x v="0"/>
    <n v="654.05799999999999"/>
  </r>
  <r>
    <x v="0"/>
    <x v="0"/>
    <x v="9"/>
    <x v="9"/>
    <x v="0"/>
    <x v="0"/>
    <n v="990.96600000000001"/>
  </r>
  <r>
    <x v="0"/>
    <x v="0"/>
    <x v="10"/>
    <x v="9"/>
    <x v="0"/>
    <x v="0"/>
    <n v="130260.06500000002"/>
  </r>
  <r>
    <x v="0"/>
    <x v="0"/>
    <x v="10"/>
    <x v="9"/>
    <x v="0"/>
    <x v="0"/>
    <n v="2327.2740000000003"/>
  </r>
  <r>
    <x v="0"/>
    <x v="0"/>
    <x v="11"/>
    <x v="9"/>
    <x v="0"/>
    <x v="0"/>
    <n v="376084.09700000001"/>
  </r>
  <r>
    <x v="0"/>
    <x v="0"/>
    <x v="11"/>
    <x v="9"/>
    <x v="0"/>
    <x v="0"/>
    <n v="1195.4357"/>
  </r>
  <r>
    <x v="1"/>
    <x v="1"/>
    <x v="0"/>
    <x v="9"/>
    <x v="0"/>
    <x v="0"/>
    <n v="30838"/>
  </r>
  <r>
    <x v="1"/>
    <x v="1"/>
    <x v="1"/>
    <x v="9"/>
    <x v="0"/>
    <x v="0"/>
    <n v="30691.315000000006"/>
  </r>
  <r>
    <x v="1"/>
    <x v="1"/>
    <x v="2"/>
    <x v="9"/>
    <x v="0"/>
    <x v="0"/>
    <n v="14529.87"/>
  </r>
  <r>
    <x v="1"/>
    <x v="1"/>
    <x v="3"/>
    <x v="9"/>
    <x v="0"/>
    <x v="0"/>
    <n v="7723.5349999999999"/>
  </r>
  <r>
    <x v="1"/>
    <x v="1"/>
    <x v="4"/>
    <x v="9"/>
    <x v="0"/>
    <x v="0"/>
    <n v="4048.9949999999999"/>
  </r>
  <r>
    <x v="1"/>
    <x v="1"/>
    <x v="5"/>
    <x v="9"/>
    <x v="0"/>
    <x v="0"/>
    <n v="1394.55"/>
  </r>
  <r>
    <x v="1"/>
    <x v="1"/>
    <x v="6"/>
    <x v="9"/>
    <x v="0"/>
    <x v="0"/>
    <n v="11055.724999999999"/>
  </r>
  <r>
    <x v="1"/>
    <x v="1"/>
    <x v="7"/>
    <x v="9"/>
    <x v="0"/>
    <x v="0"/>
    <n v="22327.05"/>
  </r>
  <r>
    <x v="2"/>
    <x v="0"/>
    <x v="0"/>
    <x v="9"/>
    <x v="0"/>
    <x v="0"/>
    <n v="5674.6850000000004"/>
  </r>
  <r>
    <x v="2"/>
    <x v="0"/>
    <x v="4"/>
    <x v="9"/>
    <x v="0"/>
    <x v="0"/>
    <n v="140030.26999999999"/>
  </r>
  <r>
    <x v="2"/>
    <x v="0"/>
    <x v="5"/>
    <x v="9"/>
    <x v="0"/>
    <x v="0"/>
    <n v="60260.545000000006"/>
  </r>
  <r>
    <x v="2"/>
    <x v="0"/>
    <x v="6"/>
    <x v="9"/>
    <x v="0"/>
    <x v="0"/>
    <n v="83177.64"/>
  </r>
  <r>
    <x v="2"/>
    <x v="0"/>
    <x v="10"/>
    <x v="9"/>
    <x v="0"/>
    <x v="0"/>
    <n v="48191.085000000006"/>
  </r>
  <r>
    <x v="2"/>
    <x v="0"/>
    <x v="11"/>
    <x v="9"/>
    <x v="0"/>
    <x v="0"/>
    <n v="100697.78499999999"/>
  </r>
  <r>
    <x v="2"/>
    <x v="0"/>
    <x v="11"/>
    <x v="9"/>
    <x v="0"/>
    <x v="0"/>
    <n v="3.02"/>
  </r>
  <r>
    <x v="3"/>
    <x v="0"/>
    <x v="0"/>
    <x v="9"/>
    <x v="0"/>
    <x v="0"/>
    <n v="346.28500000000003"/>
  </r>
  <r>
    <x v="3"/>
    <x v="0"/>
    <x v="4"/>
    <x v="9"/>
    <x v="0"/>
    <x v="0"/>
    <n v="254360.42499999999"/>
  </r>
  <r>
    <x v="3"/>
    <x v="0"/>
    <x v="5"/>
    <x v="9"/>
    <x v="0"/>
    <x v="0"/>
    <n v="35890.104999999996"/>
  </r>
  <r>
    <x v="3"/>
    <x v="0"/>
    <x v="6"/>
    <x v="9"/>
    <x v="0"/>
    <x v="0"/>
    <n v="21326.080000000002"/>
  </r>
  <r>
    <x v="3"/>
    <x v="0"/>
    <x v="10"/>
    <x v="9"/>
    <x v="0"/>
    <x v="0"/>
    <n v="21955.379999999997"/>
  </r>
  <r>
    <x v="3"/>
    <x v="0"/>
    <x v="11"/>
    <x v="9"/>
    <x v="0"/>
    <x v="0"/>
    <n v="43037.235000000001"/>
  </r>
  <r>
    <x v="4"/>
    <x v="0"/>
    <x v="0"/>
    <x v="9"/>
    <x v="0"/>
    <x v="0"/>
    <n v="3911.4150000000045"/>
  </r>
  <r>
    <x v="4"/>
    <x v="0"/>
    <x v="4"/>
    <x v="9"/>
    <x v="0"/>
    <x v="0"/>
    <n v="57366.07"/>
  </r>
  <r>
    <x v="4"/>
    <x v="0"/>
    <x v="5"/>
    <x v="9"/>
    <x v="0"/>
    <x v="0"/>
    <n v="163119.19"/>
  </r>
  <r>
    <x v="4"/>
    <x v="0"/>
    <x v="6"/>
    <x v="9"/>
    <x v="0"/>
    <x v="0"/>
    <n v="10875.089999999998"/>
  </r>
  <r>
    <x v="4"/>
    <x v="0"/>
    <x v="10"/>
    <x v="9"/>
    <x v="0"/>
    <x v="0"/>
    <n v="62769.819999999992"/>
  </r>
  <r>
    <x v="4"/>
    <x v="0"/>
    <x v="11"/>
    <x v="9"/>
    <x v="0"/>
    <x v="0"/>
    <n v="268796.49"/>
  </r>
  <r>
    <x v="2"/>
    <x v="0"/>
    <x v="0"/>
    <x v="9"/>
    <x v="0"/>
    <x v="0"/>
    <n v="13192.880000000001"/>
  </r>
  <r>
    <x v="2"/>
    <x v="0"/>
    <x v="4"/>
    <x v="9"/>
    <x v="0"/>
    <x v="0"/>
    <n v="291260.25699999998"/>
  </r>
  <r>
    <x v="2"/>
    <x v="0"/>
    <x v="5"/>
    <x v="9"/>
    <x v="0"/>
    <x v="0"/>
    <n v="173245.08500000002"/>
  </r>
  <r>
    <x v="2"/>
    <x v="0"/>
    <x v="6"/>
    <x v="9"/>
    <x v="0"/>
    <x v="0"/>
    <n v="112153.08"/>
  </r>
  <r>
    <x v="2"/>
    <x v="0"/>
    <x v="10"/>
    <x v="9"/>
    <x v="0"/>
    <x v="0"/>
    <n v="44276.841"/>
  </r>
  <r>
    <x v="2"/>
    <x v="0"/>
    <x v="11"/>
    <x v="9"/>
    <x v="0"/>
    <x v="0"/>
    <n v="188438.63999999998"/>
  </r>
  <r>
    <x v="6"/>
    <x v="1"/>
    <x v="0"/>
    <x v="9"/>
    <x v="0"/>
    <x v="0"/>
    <n v="9407.2599999999984"/>
  </r>
  <r>
    <x v="6"/>
    <x v="1"/>
    <x v="1"/>
    <x v="9"/>
    <x v="0"/>
    <x v="0"/>
    <n v="10725.415000000001"/>
  </r>
  <r>
    <x v="6"/>
    <x v="1"/>
    <x v="2"/>
    <x v="9"/>
    <x v="0"/>
    <x v="0"/>
    <n v="22063.780999999999"/>
  </r>
  <r>
    <x v="6"/>
    <x v="1"/>
    <x v="3"/>
    <x v="9"/>
    <x v="0"/>
    <x v="0"/>
    <n v="18235.499999999996"/>
  </r>
  <r>
    <x v="6"/>
    <x v="1"/>
    <x v="4"/>
    <x v="9"/>
    <x v="0"/>
    <x v="0"/>
    <n v="26540.455000000002"/>
  </r>
  <r>
    <x v="6"/>
    <x v="1"/>
    <x v="5"/>
    <x v="9"/>
    <x v="0"/>
    <x v="0"/>
    <n v="24388.04"/>
  </r>
  <r>
    <x v="6"/>
    <x v="1"/>
    <x v="6"/>
    <x v="9"/>
    <x v="0"/>
    <x v="0"/>
    <n v="18943.879999999997"/>
  </r>
  <r>
    <x v="6"/>
    <x v="1"/>
    <x v="7"/>
    <x v="9"/>
    <x v="0"/>
    <x v="0"/>
    <n v="12008.18"/>
  </r>
  <r>
    <x v="6"/>
    <x v="1"/>
    <x v="8"/>
    <x v="9"/>
    <x v="0"/>
    <x v="0"/>
    <n v="230.5"/>
  </r>
  <r>
    <x v="7"/>
    <x v="2"/>
    <x v="0"/>
    <x v="9"/>
    <x v="0"/>
    <x v="0"/>
    <n v="248.44600000000003"/>
  </r>
  <r>
    <x v="7"/>
    <x v="2"/>
    <x v="1"/>
    <x v="9"/>
    <x v="0"/>
    <x v="0"/>
    <n v="102.10150000000002"/>
  </r>
  <r>
    <x v="7"/>
    <x v="2"/>
    <x v="2"/>
    <x v="9"/>
    <x v="0"/>
    <x v="0"/>
    <n v="321.8984999999999"/>
  </r>
  <r>
    <x v="7"/>
    <x v="2"/>
    <x v="3"/>
    <x v="9"/>
    <x v="0"/>
    <x v="0"/>
    <n v="134.31200000000001"/>
  </r>
  <r>
    <x v="7"/>
    <x v="2"/>
    <x v="4"/>
    <x v="9"/>
    <x v="0"/>
    <x v="0"/>
    <n v="17806.055"/>
  </r>
  <r>
    <x v="7"/>
    <x v="2"/>
    <x v="5"/>
    <x v="9"/>
    <x v="0"/>
    <x v="0"/>
    <n v="38395.42"/>
  </r>
  <r>
    <x v="7"/>
    <x v="2"/>
    <x v="5"/>
    <x v="9"/>
    <x v="0"/>
    <x v="0"/>
    <n v="5.5650000000000004"/>
  </r>
  <r>
    <x v="7"/>
    <x v="2"/>
    <x v="6"/>
    <x v="9"/>
    <x v="0"/>
    <x v="0"/>
    <n v="2438.7199999999998"/>
  </r>
  <r>
    <x v="7"/>
    <x v="2"/>
    <x v="6"/>
    <x v="9"/>
    <x v="0"/>
    <x v="0"/>
    <n v="184.20699999999999"/>
  </r>
  <r>
    <x v="7"/>
    <x v="2"/>
    <x v="7"/>
    <x v="9"/>
    <x v="0"/>
    <x v="0"/>
    <n v="172.572"/>
  </r>
  <r>
    <x v="7"/>
    <x v="2"/>
    <x v="8"/>
    <x v="9"/>
    <x v="0"/>
    <x v="0"/>
    <n v="68.930499999999995"/>
  </r>
  <r>
    <x v="7"/>
    <x v="2"/>
    <x v="9"/>
    <x v="9"/>
    <x v="0"/>
    <x v="0"/>
    <n v="107.613"/>
  </r>
  <r>
    <x v="7"/>
    <x v="2"/>
    <x v="10"/>
    <x v="9"/>
    <x v="0"/>
    <x v="0"/>
    <n v="1590.59"/>
  </r>
  <r>
    <x v="7"/>
    <x v="2"/>
    <x v="10"/>
    <x v="9"/>
    <x v="0"/>
    <x v="0"/>
    <n v="127.5205"/>
  </r>
  <r>
    <x v="7"/>
    <x v="2"/>
    <x v="11"/>
    <x v="9"/>
    <x v="0"/>
    <x v="0"/>
    <n v="60456.724999999999"/>
  </r>
  <r>
    <x v="7"/>
    <x v="2"/>
    <x v="11"/>
    <x v="9"/>
    <x v="0"/>
    <x v="0"/>
    <n v="300.44749999999999"/>
  </r>
  <r>
    <x v="0"/>
    <x v="0"/>
    <x v="0"/>
    <x v="0"/>
    <x v="6"/>
    <x v="1"/>
    <n v="1.8386112000000001"/>
  </r>
  <r>
    <x v="0"/>
    <x v="0"/>
    <x v="0"/>
    <x v="0"/>
    <x v="7"/>
    <x v="1"/>
    <n v="1.04572"/>
  </r>
  <r>
    <x v="0"/>
    <x v="0"/>
    <x v="0"/>
    <x v="0"/>
    <x v="8"/>
    <x v="1"/>
    <n v="37.279452500000005"/>
  </r>
  <r>
    <x v="0"/>
    <x v="0"/>
    <x v="0"/>
    <x v="0"/>
    <x v="9"/>
    <x v="1"/>
    <n v="1.8620000000000001"/>
  </r>
  <r>
    <x v="0"/>
    <x v="0"/>
    <x v="0"/>
    <x v="0"/>
    <x v="10"/>
    <x v="1"/>
    <n v="3.8162175"/>
  </r>
  <r>
    <x v="0"/>
    <x v="0"/>
    <x v="0"/>
    <x v="0"/>
    <x v="11"/>
    <x v="1"/>
    <n v="16.991250000000001"/>
  </r>
  <r>
    <x v="0"/>
    <x v="0"/>
    <x v="0"/>
    <x v="0"/>
    <x v="12"/>
    <x v="1"/>
    <n v="0.35499999999999998"/>
  </r>
  <r>
    <x v="0"/>
    <x v="0"/>
    <x v="0"/>
    <x v="1"/>
    <x v="6"/>
    <x v="1"/>
    <n v="9.2953868968240805"/>
  </r>
  <r>
    <x v="0"/>
    <x v="0"/>
    <x v="0"/>
    <x v="1"/>
    <x v="7"/>
    <x v="1"/>
    <n v="1.2177200000000001"/>
  </r>
  <r>
    <x v="0"/>
    <x v="0"/>
    <x v="0"/>
    <x v="1"/>
    <x v="8"/>
    <x v="1"/>
    <n v="60.736452499999999"/>
  </r>
  <r>
    <x v="0"/>
    <x v="0"/>
    <x v="0"/>
    <x v="1"/>
    <x v="9"/>
    <x v="1"/>
    <n v="11.539300000000001"/>
  </r>
  <r>
    <x v="0"/>
    <x v="0"/>
    <x v="0"/>
    <x v="1"/>
    <x v="10"/>
    <x v="1"/>
    <n v="6.206714250000001"/>
  </r>
  <r>
    <x v="0"/>
    <x v="0"/>
    <x v="0"/>
    <x v="1"/>
    <x v="11"/>
    <x v="1"/>
    <n v="147.21299999999999"/>
  </r>
  <r>
    <x v="0"/>
    <x v="0"/>
    <x v="0"/>
    <x v="1"/>
    <x v="12"/>
    <x v="1"/>
    <n v="1.0253000000000001"/>
  </r>
  <r>
    <x v="0"/>
    <x v="0"/>
    <x v="0"/>
    <x v="2"/>
    <x v="6"/>
    <x v="1"/>
    <n v="3.3110000000000004"/>
  </r>
  <r>
    <x v="0"/>
    <x v="0"/>
    <x v="0"/>
    <x v="2"/>
    <x v="7"/>
    <x v="1"/>
    <n v="2.6339480000000002"/>
  </r>
  <r>
    <x v="0"/>
    <x v="0"/>
    <x v="0"/>
    <x v="2"/>
    <x v="8"/>
    <x v="1"/>
    <n v="54.829807249999995"/>
  </r>
  <r>
    <x v="0"/>
    <x v="0"/>
    <x v="0"/>
    <x v="2"/>
    <x v="9"/>
    <x v="1"/>
    <n v="0.5"/>
  </r>
  <r>
    <x v="0"/>
    <x v="0"/>
    <x v="0"/>
    <x v="2"/>
    <x v="10"/>
    <x v="1"/>
    <n v="4.0022413674999999"/>
  </r>
  <r>
    <x v="0"/>
    <x v="0"/>
    <x v="0"/>
    <x v="2"/>
    <x v="13"/>
    <x v="1"/>
    <n v="3.1699999999999999E-2"/>
  </r>
  <r>
    <x v="0"/>
    <x v="0"/>
    <x v="0"/>
    <x v="2"/>
    <x v="11"/>
    <x v="1"/>
    <n v="122.55403999999999"/>
  </r>
  <r>
    <x v="0"/>
    <x v="0"/>
    <x v="0"/>
    <x v="2"/>
    <x v="12"/>
    <x v="1"/>
    <n v="2.4959000000000002"/>
  </r>
  <r>
    <x v="0"/>
    <x v="0"/>
    <x v="0"/>
    <x v="3"/>
    <x v="6"/>
    <x v="1"/>
    <n v="261.84999999999997"/>
  </r>
  <r>
    <x v="0"/>
    <x v="0"/>
    <x v="0"/>
    <x v="3"/>
    <x v="7"/>
    <x v="1"/>
    <n v="1.30772"/>
  </r>
  <r>
    <x v="0"/>
    <x v="0"/>
    <x v="0"/>
    <x v="3"/>
    <x v="8"/>
    <x v="1"/>
    <n v="82.556452499999992"/>
  </r>
  <r>
    <x v="0"/>
    <x v="0"/>
    <x v="0"/>
    <x v="3"/>
    <x v="9"/>
    <x v="1"/>
    <n v="10.93"/>
  </r>
  <r>
    <x v="0"/>
    <x v="0"/>
    <x v="0"/>
    <x v="3"/>
    <x v="10"/>
    <x v="1"/>
    <n v="4.8027142500000002"/>
  </r>
  <r>
    <x v="0"/>
    <x v="0"/>
    <x v="0"/>
    <x v="3"/>
    <x v="13"/>
    <x v="1"/>
    <n v="1.3195000000000001"/>
  </r>
  <r>
    <x v="0"/>
    <x v="0"/>
    <x v="0"/>
    <x v="3"/>
    <x v="12"/>
    <x v="1"/>
    <n v="4.8606499999999997"/>
  </r>
  <r>
    <x v="0"/>
    <x v="0"/>
    <x v="0"/>
    <x v="4"/>
    <x v="6"/>
    <x v="1"/>
    <n v="15.820767426436177"/>
  </r>
  <r>
    <x v="0"/>
    <x v="0"/>
    <x v="0"/>
    <x v="4"/>
    <x v="7"/>
    <x v="1"/>
    <n v="0.96099999999999997"/>
  </r>
  <r>
    <x v="0"/>
    <x v="0"/>
    <x v="0"/>
    <x v="4"/>
    <x v="8"/>
    <x v="1"/>
    <n v="39.851999999999997"/>
  </r>
  <r>
    <x v="0"/>
    <x v="0"/>
    <x v="0"/>
    <x v="4"/>
    <x v="9"/>
    <x v="1"/>
    <n v="2.0839999999999996"/>
  </r>
  <r>
    <x v="0"/>
    <x v="0"/>
    <x v="0"/>
    <x v="4"/>
    <x v="10"/>
    <x v="1"/>
    <n v="0.8"/>
  </r>
  <r>
    <x v="0"/>
    <x v="0"/>
    <x v="0"/>
    <x v="4"/>
    <x v="11"/>
    <x v="1"/>
    <n v="37.93"/>
  </r>
  <r>
    <x v="0"/>
    <x v="0"/>
    <x v="0"/>
    <x v="4"/>
    <x v="12"/>
    <x v="1"/>
    <n v="2.0981700000000001"/>
  </r>
  <r>
    <x v="0"/>
    <x v="0"/>
    <x v="0"/>
    <x v="5"/>
    <x v="6"/>
    <x v="1"/>
    <n v="13.383582228177291"/>
  </r>
  <r>
    <x v="0"/>
    <x v="0"/>
    <x v="0"/>
    <x v="5"/>
    <x v="7"/>
    <x v="1"/>
    <n v="0.23499999999999999"/>
  </r>
  <r>
    <x v="0"/>
    <x v="0"/>
    <x v="0"/>
    <x v="5"/>
    <x v="8"/>
    <x v="1"/>
    <n v="17.504000000000001"/>
  </r>
  <r>
    <x v="0"/>
    <x v="0"/>
    <x v="0"/>
    <x v="5"/>
    <x v="9"/>
    <x v="1"/>
    <n v="0.84"/>
  </r>
  <r>
    <x v="0"/>
    <x v="0"/>
    <x v="0"/>
    <x v="5"/>
    <x v="10"/>
    <x v="1"/>
    <n v="0.314"/>
  </r>
  <r>
    <x v="0"/>
    <x v="0"/>
    <x v="0"/>
    <x v="5"/>
    <x v="13"/>
    <x v="1"/>
    <n v="0.122"/>
  </r>
  <r>
    <x v="0"/>
    <x v="0"/>
    <x v="0"/>
    <x v="5"/>
    <x v="11"/>
    <x v="1"/>
    <n v="2.9000000000000001E-2"/>
  </r>
  <r>
    <x v="0"/>
    <x v="0"/>
    <x v="0"/>
    <x v="5"/>
    <x v="12"/>
    <x v="1"/>
    <n v="1.1909999999999998"/>
  </r>
  <r>
    <x v="0"/>
    <x v="0"/>
    <x v="0"/>
    <x v="6"/>
    <x v="6"/>
    <x v="1"/>
    <n v="13.045528611197032"/>
  </r>
  <r>
    <x v="0"/>
    <x v="0"/>
    <x v="0"/>
    <x v="6"/>
    <x v="7"/>
    <x v="1"/>
    <n v="2.8591395002482209"/>
  </r>
  <r>
    <x v="0"/>
    <x v="0"/>
    <x v="0"/>
    <x v="6"/>
    <x v="8"/>
    <x v="1"/>
    <n v="58.210999999999999"/>
  </r>
  <r>
    <x v="0"/>
    <x v="0"/>
    <x v="0"/>
    <x v="6"/>
    <x v="9"/>
    <x v="1"/>
    <n v="5.5E-2"/>
  </r>
  <r>
    <x v="0"/>
    <x v="0"/>
    <x v="0"/>
    <x v="6"/>
    <x v="10"/>
    <x v="1"/>
    <n v="2.4061499999999998"/>
  </r>
  <r>
    <x v="0"/>
    <x v="0"/>
    <x v="0"/>
    <x v="6"/>
    <x v="13"/>
    <x v="1"/>
    <n v="1.3318044734031209"/>
  </r>
  <r>
    <x v="0"/>
    <x v="0"/>
    <x v="0"/>
    <x v="6"/>
    <x v="11"/>
    <x v="1"/>
    <n v="2.3520000000000003"/>
  </r>
  <r>
    <x v="0"/>
    <x v="0"/>
    <x v="0"/>
    <x v="6"/>
    <x v="12"/>
    <x v="1"/>
    <n v="14.357086244305364"/>
  </r>
  <r>
    <x v="0"/>
    <x v="0"/>
    <x v="0"/>
    <x v="7"/>
    <x v="6"/>
    <x v="1"/>
    <n v="3.540843794692516"/>
  </r>
  <r>
    <x v="0"/>
    <x v="0"/>
    <x v="0"/>
    <x v="7"/>
    <x v="7"/>
    <x v="1"/>
    <n v="2.6030000000000002"/>
  </r>
  <r>
    <x v="0"/>
    <x v="0"/>
    <x v="0"/>
    <x v="7"/>
    <x v="8"/>
    <x v="1"/>
    <n v="26.672999999999998"/>
  </r>
  <r>
    <x v="0"/>
    <x v="0"/>
    <x v="0"/>
    <x v="7"/>
    <x v="9"/>
    <x v="1"/>
    <n v="6.4999999999999997E-3"/>
  </r>
  <r>
    <x v="0"/>
    <x v="0"/>
    <x v="0"/>
    <x v="7"/>
    <x v="10"/>
    <x v="1"/>
    <n v="6.7000000000000004E-2"/>
  </r>
  <r>
    <x v="0"/>
    <x v="0"/>
    <x v="0"/>
    <x v="7"/>
    <x v="13"/>
    <x v="1"/>
    <n v="2.7999999999999997E-2"/>
  </r>
  <r>
    <x v="0"/>
    <x v="0"/>
    <x v="0"/>
    <x v="7"/>
    <x v="11"/>
    <x v="1"/>
    <n v="8.4239999999999995"/>
  </r>
  <r>
    <x v="0"/>
    <x v="0"/>
    <x v="0"/>
    <x v="7"/>
    <x v="12"/>
    <x v="1"/>
    <n v="0.39192318297121426"/>
  </r>
  <r>
    <x v="0"/>
    <x v="0"/>
    <x v="0"/>
    <x v="8"/>
    <x v="6"/>
    <x v="1"/>
    <n v="6.3213510471795535"/>
  </r>
  <r>
    <x v="0"/>
    <x v="0"/>
    <x v="0"/>
    <x v="8"/>
    <x v="7"/>
    <x v="1"/>
    <n v="3.698"/>
  </r>
  <r>
    <x v="0"/>
    <x v="0"/>
    <x v="0"/>
    <x v="8"/>
    <x v="8"/>
    <x v="1"/>
    <n v="27.099999999999998"/>
  </r>
  <r>
    <x v="0"/>
    <x v="0"/>
    <x v="0"/>
    <x v="8"/>
    <x v="9"/>
    <x v="1"/>
    <n v="0.45199999999999996"/>
  </r>
  <r>
    <x v="0"/>
    <x v="0"/>
    <x v="0"/>
    <x v="8"/>
    <x v="10"/>
    <x v="1"/>
    <n v="0.85801811377576986"/>
  </r>
  <r>
    <x v="0"/>
    <x v="0"/>
    <x v="0"/>
    <x v="8"/>
    <x v="13"/>
    <x v="1"/>
    <n v="0.1784522587268994"/>
  </r>
  <r>
    <x v="0"/>
    <x v="0"/>
    <x v="0"/>
    <x v="8"/>
    <x v="11"/>
    <x v="1"/>
    <n v="4.0389999999999997"/>
  </r>
  <r>
    <x v="0"/>
    <x v="0"/>
    <x v="0"/>
    <x v="8"/>
    <x v="12"/>
    <x v="1"/>
    <n v="1.7512399999999999"/>
  </r>
  <r>
    <x v="0"/>
    <x v="0"/>
    <x v="0"/>
    <x v="9"/>
    <x v="6"/>
    <x v="1"/>
    <n v="3.1270250249481846"/>
  </r>
  <r>
    <x v="0"/>
    <x v="0"/>
    <x v="0"/>
    <x v="9"/>
    <x v="7"/>
    <x v="1"/>
    <n v="6.9430000000000005"/>
  </r>
  <r>
    <x v="0"/>
    <x v="0"/>
    <x v="0"/>
    <x v="9"/>
    <x v="8"/>
    <x v="1"/>
    <n v="29.802"/>
  </r>
  <r>
    <x v="0"/>
    <x v="0"/>
    <x v="0"/>
    <x v="9"/>
    <x v="9"/>
    <x v="1"/>
    <n v="0.33800000000000002"/>
  </r>
  <r>
    <x v="0"/>
    <x v="0"/>
    <x v="0"/>
    <x v="9"/>
    <x v="10"/>
    <x v="1"/>
    <n v="0.65781338147354185"/>
  </r>
  <r>
    <x v="0"/>
    <x v="0"/>
    <x v="0"/>
    <x v="9"/>
    <x v="12"/>
    <x v="1"/>
    <n v="1.3049999999999999"/>
  </r>
  <r>
    <x v="0"/>
    <x v="0"/>
    <x v="1"/>
    <x v="0"/>
    <x v="6"/>
    <x v="1"/>
    <n v="2.2403688000000002"/>
  </r>
  <r>
    <x v="0"/>
    <x v="0"/>
    <x v="1"/>
    <x v="0"/>
    <x v="7"/>
    <x v="1"/>
    <n v="0.82099999999999995"/>
  </r>
  <r>
    <x v="0"/>
    <x v="0"/>
    <x v="1"/>
    <x v="0"/>
    <x v="8"/>
    <x v="1"/>
    <n v="49.799997499999996"/>
  </r>
  <r>
    <x v="0"/>
    <x v="0"/>
    <x v="1"/>
    <x v="0"/>
    <x v="9"/>
    <x v="1"/>
    <n v="0.12"/>
  </r>
  <r>
    <x v="0"/>
    <x v="0"/>
    <x v="1"/>
    <x v="0"/>
    <x v="10"/>
    <x v="1"/>
    <n v="1.7170000000000001"/>
  </r>
  <r>
    <x v="0"/>
    <x v="0"/>
    <x v="1"/>
    <x v="0"/>
    <x v="11"/>
    <x v="1"/>
    <n v="1.0749925"/>
  </r>
  <r>
    <x v="0"/>
    <x v="0"/>
    <x v="1"/>
    <x v="0"/>
    <x v="12"/>
    <x v="1"/>
    <n v="0.78069999999999995"/>
  </r>
  <r>
    <x v="0"/>
    <x v="0"/>
    <x v="1"/>
    <x v="1"/>
    <x v="6"/>
    <x v="1"/>
    <n v="6.2844517814686345"/>
  </r>
  <r>
    <x v="0"/>
    <x v="0"/>
    <x v="1"/>
    <x v="1"/>
    <x v="7"/>
    <x v="1"/>
    <n v="1.24"/>
  </r>
  <r>
    <x v="0"/>
    <x v="0"/>
    <x v="1"/>
    <x v="1"/>
    <x v="8"/>
    <x v="1"/>
    <n v="61.656997500000003"/>
  </r>
  <r>
    <x v="0"/>
    <x v="0"/>
    <x v="1"/>
    <x v="1"/>
    <x v="9"/>
    <x v="1"/>
    <n v="11.2189"/>
  </r>
  <r>
    <x v="0"/>
    <x v="0"/>
    <x v="1"/>
    <x v="1"/>
    <x v="10"/>
    <x v="1"/>
    <n v="0.88000000000000012"/>
  </r>
  <r>
    <x v="0"/>
    <x v="0"/>
    <x v="1"/>
    <x v="1"/>
    <x v="13"/>
    <x v="1"/>
    <n v="0.32"/>
  </r>
  <r>
    <x v="0"/>
    <x v="0"/>
    <x v="1"/>
    <x v="1"/>
    <x v="11"/>
    <x v="1"/>
    <n v="64.262"/>
  </r>
  <r>
    <x v="0"/>
    <x v="0"/>
    <x v="1"/>
    <x v="1"/>
    <x v="12"/>
    <x v="1"/>
    <n v="3.1126000000000005"/>
  </r>
  <r>
    <x v="0"/>
    <x v="0"/>
    <x v="1"/>
    <x v="2"/>
    <x v="6"/>
    <x v="1"/>
    <n v="17.066500000000001"/>
  </r>
  <r>
    <x v="0"/>
    <x v="0"/>
    <x v="1"/>
    <x v="2"/>
    <x v="7"/>
    <x v="1"/>
    <n v="4.5199999999999996"/>
  </r>
  <r>
    <x v="0"/>
    <x v="0"/>
    <x v="1"/>
    <x v="2"/>
    <x v="8"/>
    <x v="1"/>
    <n v="75.275297750000007"/>
  </r>
  <r>
    <x v="0"/>
    <x v="0"/>
    <x v="1"/>
    <x v="2"/>
    <x v="9"/>
    <x v="1"/>
    <n v="0.19"/>
  </r>
  <r>
    <x v="0"/>
    <x v="0"/>
    <x v="1"/>
    <x v="2"/>
    <x v="10"/>
    <x v="1"/>
    <n v="6.3403"/>
  </r>
  <r>
    <x v="0"/>
    <x v="0"/>
    <x v="1"/>
    <x v="2"/>
    <x v="13"/>
    <x v="1"/>
    <n v="0.42477999999999999"/>
  </r>
  <r>
    <x v="0"/>
    <x v="0"/>
    <x v="1"/>
    <x v="2"/>
    <x v="11"/>
    <x v="1"/>
    <n v="42.610480000000003"/>
  </r>
  <r>
    <x v="0"/>
    <x v="0"/>
    <x v="1"/>
    <x v="2"/>
    <x v="12"/>
    <x v="1"/>
    <n v="3.8235999999999999"/>
  </r>
  <r>
    <x v="0"/>
    <x v="0"/>
    <x v="1"/>
    <x v="3"/>
    <x v="6"/>
    <x v="1"/>
    <n v="216.27099999999999"/>
  </r>
  <r>
    <x v="0"/>
    <x v="0"/>
    <x v="1"/>
    <x v="3"/>
    <x v="7"/>
    <x v="1"/>
    <n v="1.9180000000000001"/>
  </r>
  <r>
    <x v="0"/>
    <x v="0"/>
    <x v="1"/>
    <x v="3"/>
    <x v="8"/>
    <x v="1"/>
    <n v="43.589997500000003"/>
  </r>
  <r>
    <x v="0"/>
    <x v="0"/>
    <x v="1"/>
    <x v="3"/>
    <x v="9"/>
    <x v="1"/>
    <n v="0.2"/>
  </r>
  <r>
    <x v="0"/>
    <x v="0"/>
    <x v="1"/>
    <x v="3"/>
    <x v="10"/>
    <x v="1"/>
    <n v="5.3250000000000002"/>
  </r>
  <r>
    <x v="0"/>
    <x v="0"/>
    <x v="1"/>
    <x v="3"/>
    <x v="13"/>
    <x v="1"/>
    <n v="1.9490899999999998"/>
  </r>
  <r>
    <x v="0"/>
    <x v="0"/>
    <x v="1"/>
    <x v="3"/>
    <x v="12"/>
    <x v="1"/>
    <n v="5.3236999999999997"/>
  </r>
  <r>
    <x v="0"/>
    <x v="0"/>
    <x v="1"/>
    <x v="4"/>
    <x v="6"/>
    <x v="1"/>
    <n v="17.201252476094673"/>
  </r>
  <r>
    <x v="0"/>
    <x v="0"/>
    <x v="1"/>
    <x v="4"/>
    <x v="7"/>
    <x v="1"/>
    <n v="0.74"/>
  </r>
  <r>
    <x v="0"/>
    <x v="0"/>
    <x v="1"/>
    <x v="4"/>
    <x v="8"/>
    <x v="1"/>
    <n v="38.494"/>
  </r>
  <r>
    <x v="0"/>
    <x v="0"/>
    <x v="1"/>
    <x v="4"/>
    <x v="10"/>
    <x v="1"/>
    <n v="0.03"/>
  </r>
  <r>
    <x v="0"/>
    <x v="0"/>
    <x v="1"/>
    <x v="4"/>
    <x v="12"/>
    <x v="1"/>
    <n v="1.5595699999999999"/>
  </r>
  <r>
    <x v="0"/>
    <x v="0"/>
    <x v="1"/>
    <x v="5"/>
    <x v="6"/>
    <x v="1"/>
    <n v="6.4636897846349255"/>
  </r>
  <r>
    <x v="0"/>
    <x v="0"/>
    <x v="1"/>
    <x v="5"/>
    <x v="7"/>
    <x v="1"/>
    <n v="0.11600000000000001"/>
  </r>
  <r>
    <x v="0"/>
    <x v="0"/>
    <x v="1"/>
    <x v="5"/>
    <x v="8"/>
    <x v="1"/>
    <n v="36.863999999999997"/>
  </r>
  <r>
    <x v="0"/>
    <x v="0"/>
    <x v="1"/>
    <x v="5"/>
    <x v="10"/>
    <x v="1"/>
    <n v="0.60799999999999998"/>
  </r>
  <r>
    <x v="0"/>
    <x v="0"/>
    <x v="1"/>
    <x v="5"/>
    <x v="13"/>
    <x v="1"/>
    <n v="6.5000000000000002E-2"/>
  </r>
  <r>
    <x v="0"/>
    <x v="0"/>
    <x v="1"/>
    <x v="5"/>
    <x v="11"/>
    <x v="1"/>
    <n v="4.2749999999999995"/>
  </r>
  <r>
    <x v="0"/>
    <x v="0"/>
    <x v="1"/>
    <x v="5"/>
    <x v="12"/>
    <x v="1"/>
    <n v="0.71299999999999997"/>
  </r>
  <r>
    <x v="0"/>
    <x v="0"/>
    <x v="1"/>
    <x v="6"/>
    <x v="6"/>
    <x v="1"/>
    <n v="6.6770000000000005"/>
  </r>
  <r>
    <x v="0"/>
    <x v="0"/>
    <x v="1"/>
    <x v="6"/>
    <x v="7"/>
    <x v="1"/>
    <n v="2.2691752133687162"/>
  </r>
  <r>
    <x v="0"/>
    <x v="0"/>
    <x v="1"/>
    <x v="6"/>
    <x v="8"/>
    <x v="1"/>
    <n v="58.989000000000004"/>
  </r>
  <r>
    <x v="0"/>
    <x v="0"/>
    <x v="1"/>
    <x v="6"/>
    <x v="9"/>
    <x v="1"/>
    <n v="0.10300000000000001"/>
  </r>
  <r>
    <x v="0"/>
    <x v="0"/>
    <x v="1"/>
    <x v="6"/>
    <x v="10"/>
    <x v="1"/>
    <n v="0.16299999999999998"/>
  </r>
  <r>
    <x v="0"/>
    <x v="0"/>
    <x v="1"/>
    <x v="6"/>
    <x v="13"/>
    <x v="1"/>
    <n v="0.35568826556601491"/>
  </r>
  <r>
    <x v="0"/>
    <x v="0"/>
    <x v="1"/>
    <x v="6"/>
    <x v="11"/>
    <x v="1"/>
    <n v="6.07"/>
  </r>
  <r>
    <x v="0"/>
    <x v="0"/>
    <x v="1"/>
    <x v="6"/>
    <x v="12"/>
    <x v="1"/>
    <n v="21.87074482620811"/>
  </r>
  <r>
    <x v="0"/>
    <x v="0"/>
    <x v="1"/>
    <x v="7"/>
    <x v="6"/>
    <x v="1"/>
    <n v="7.3396156206948273"/>
  </r>
  <r>
    <x v="0"/>
    <x v="0"/>
    <x v="1"/>
    <x v="7"/>
    <x v="7"/>
    <x v="1"/>
    <n v="2.511497234214787"/>
  </r>
  <r>
    <x v="0"/>
    <x v="0"/>
    <x v="1"/>
    <x v="7"/>
    <x v="8"/>
    <x v="1"/>
    <n v="38.268999999999998"/>
  </r>
  <r>
    <x v="0"/>
    <x v="0"/>
    <x v="1"/>
    <x v="7"/>
    <x v="9"/>
    <x v="1"/>
    <n v="1.2960000000000001E-2"/>
  </r>
  <r>
    <x v="0"/>
    <x v="0"/>
    <x v="1"/>
    <x v="7"/>
    <x v="10"/>
    <x v="1"/>
    <n v="0.43099999999999999"/>
  </r>
  <r>
    <x v="0"/>
    <x v="0"/>
    <x v="1"/>
    <x v="7"/>
    <x v="11"/>
    <x v="1"/>
    <n v="13.975999999999999"/>
  </r>
  <r>
    <x v="0"/>
    <x v="0"/>
    <x v="1"/>
    <x v="7"/>
    <x v="12"/>
    <x v="1"/>
    <n v="0.91243656003896723"/>
  </r>
  <r>
    <x v="0"/>
    <x v="0"/>
    <x v="1"/>
    <x v="8"/>
    <x v="6"/>
    <x v="1"/>
    <n v="3.028"/>
  </r>
  <r>
    <x v="0"/>
    <x v="0"/>
    <x v="1"/>
    <x v="8"/>
    <x v="7"/>
    <x v="1"/>
    <n v="4.6040000000000001"/>
  </r>
  <r>
    <x v="0"/>
    <x v="0"/>
    <x v="1"/>
    <x v="8"/>
    <x v="8"/>
    <x v="1"/>
    <n v="54.406999999999996"/>
  </r>
  <r>
    <x v="0"/>
    <x v="0"/>
    <x v="1"/>
    <x v="8"/>
    <x v="9"/>
    <x v="1"/>
    <n v="1.5009999999999999"/>
  </r>
  <r>
    <x v="0"/>
    <x v="0"/>
    <x v="1"/>
    <x v="8"/>
    <x v="10"/>
    <x v="1"/>
    <n v="1.8030000000000002"/>
  </r>
  <r>
    <x v="0"/>
    <x v="0"/>
    <x v="1"/>
    <x v="8"/>
    <x v="13"/>
    <x v="1"/>
    <n v="0.32244945841317019"/>
  </r>
  <r>
    <x v="0"/>
    <x v="0"/>
    <x v="1"/>
    <x v="8"/>
    <x v="11"/>
    <x v="1"/>
    <n v="34.312000000000005"/>
  </r>
  <r>
    <x v="0"/>
    <x v="0"/>
    <x v="1"/>
    <x v="8"/>
    <x v="12"/>
    <x v="1"/>
    <n v="2.16893"/>
  </r>
  <r>
    <x v="0"/>
    <x v="0"/>
    <x v="1"/>
    <x v="9"/>
    <x v="6"/>
    <x v="1"/>
    <n v="2.0525000000000002"/>
  </r>
  <r>
    <x v="0"/>
    <x v="0"/>
    <x v="1"/>
    <x v="9"/>
    <x v="7"/>
    <x v="1"/>
    <n v="7.2780000000000005"/>
  </r>
  <r>
    <x v="0"/>
    <x v="0"/>
    <x v="1"/>
    <x v="9"/>
    <x v="8"/>
    <x v="1"/>
    <n v="36.965000000000003"/>
  </r>
  <r>
    <x v="0"/>
    <x v="0"/>
    <x v="1"/>
    <x v="9"/>
    <x v="9"/>
    <x v="1"/>
    <n v="1.0999999999999999E-2"/>
  </r>
  <r>
    <x v="0"/>
    <x v="0"/>
    <x v="1"/>
    <x v="9"/>
    <x v="10"/>
    <x v="1"/>
    <n v="7.400000000000001E-2"/>
  </r>
  <r>
    <x v="0"/>
    <x v="0"/>
    <x v="1"/>
    <x v="9"/>
    <x v="12"/>
    <x v="1"/>
    <n v="1.1018829686257405"/>
  </r>
  <r>
    <x v="0"/>
    <x v="0"/>
    <x v="2"/>
    <x v="0"/>
    <x v="6"/>
    <x v="1"/>
    <n v="10.270257600000001"/>
  </r>
  <r>
    <x v="0"/>
    <x v="0"/>
    <x v="2"/>
    <x v="0"/>
    <x v="7"/>
    <x v="1"/>
    <n v="0.42900000000000005"/>
  </r>
  <r>
    <x v="0"/>
    <x v="0"/>
    <x v="2"/>
    <x v="0"/>
    <x v="8"/>
    <x v="1"/>
    <n v="34.474842500000001"/>
  </r>
  <r>
    <x v="0"/>
    <x v="0"/>
    <x v="2"/>
    <x v="0"/>
    <x v="9"/>
    <x v="1"/>
    <n v="0.01"/>
  </r>
  <r>
    <x v="0"/>
    <x v="0"/>
    <x v="2"/>
    <x v="0"/>
    <x v="10"/>
    <x v="1"/>
    <n v="1.0711225"/>
  </r>
  <r>
    <x v="0"/>
    <x v="0"/>
    <x v="2"/>
    <x v="0"/>
    <x v="12"/>
    <x v="1"/>
    <n v="0.97654250000000009"/>
  </r>
  <r>
    <x v="0"/>
    <x v="0"/>
    <x v="2"/>
    <x v="1"/>
    <x v="6"/>
    <x v="1"/>
    <n v="3.7636688941943075"/>
  </r>
  <r>
    <x v="0"/>
    <x v="0"/>
    <x v="2"/>
    <x v="1"/>
    <x v="7"/>
    <x v="1"/>
    <n v="1.04"/>
  </r>
  <r>
    <x v="0"/>
    <x v="0"/>
    <x v="2"/>
    <x v="1"/>
    <x v="8"/>
    <x v="1"/>
    <n v="67.429842500000007"/>
  </r>
  <r>
    <x v="0"/>
    <x v="0"/>
    <x v="2"/>
    <x v="1"/>
    <x v="9"/>
    <x v="1"/>
    <n v="5.0666000000000002"/>
  </r>
  <r>
    <x v="0"/>
    <x v="0"/>
    <x v="2"/>
    <x v="1"/>
    <x v="10"/>
    <x v="1"/>
    <n v="3.2341347500000004"/>
  </r>
  <r>
    <x v="0"/>
    <x v="0"/>
    <x v="2"/>
    <x v="1"/>
    <x v="13"/>
    <x v="1"/>
    <n v="0.33999999999999997"/>
  </r>
  <r>
    <x v="0"/>
    <x v="0"/>
    <x v="2"/>
    <x v="1"/>
    <x v="11"/>
    <x v="1"/>
    <n v="58.388000000000005"/>
  </r>
  <r>
    <x v="0"/>
    <x v="0"/>
    <x v="2"/>
    <x v="1"/>
    <x v="12"/>
    <x v="1"/>
    <n v="2.1928967500000001"/>
  </r>
  <r>
    <x v="0"/>
    <x v="0"/>
    <x v="2"/>
    <x v="2"/>
    <x v="6"/>
    <x v="1"/>
    <n v="14.959999999999999"/>
  </r>
  <r>
    <x v="0"/>
    <x v="0"/>
    <x v="2"/>
    <x v="2"/>
    <x v="7"/>
    <x v="1"/>
    <n v="3.4219999999999997"/>
  </r>
  <r>
    <x v="0"/>
    <x v="0"/>
    <x v="2"/>
    <x v="2"/>
    <x v="8"/>
    <x v="1"/>
    <n v="54.225858249999995"/>
  </r>
  <r>
    <x v="0"/>
    <x v="0"/>
    <x v="2"/>
    <x v="2"/>
    <x v="9"/>
    <x v="1"/>
    <n v="0.53200000000000003"/>
  </r>
  <r>
    <x v="0"/>
    <x v="0"/>
    <x v="2"/>
    <x v="2"/>
    <x v="10"/>
    <x v="1"/>
    <n v="3.8597004225000004"/>
  </r>
  <r>
    <x v="0"/>
    <x v="0"/>
    <x v="2"/>
    <x v="2"/>
    <x v="13"/>
    <x v="1"/>
    <n v="0.34236"/>
  </r>
  <r>
    <x v="0"/>
    <x v="0"/>
    <x v="2"/>
    <x v="2"/>
    <x v="11"/>
    <x v="1"/>
    <n v="11.620619999999999"/>
  </r>
  <r>
    <x v="0"/>
    <x v="0"/>
    <x v="2"/>
    <x v="2"/>
    <x v="12"/>
    <x v="1"/>
    <n v="3.7815070749999999"/>
  </r>
  <r>
    <x v="0"/>
    <x v="0"/>
    <x v="2"/>
    <x v="3"/>
    <x v="6"/>
    <x v="1"/>
    <n v="68.89"/>
  </r>
  <r>
    <x v="0"/>
    <x v="0"/>
    <x v="2"/>
    <x v="3"/>
    <x v="7"/>
    <x v="1"/>
    <n v="1.35"/>
  </r>
  <r>
    <x v="0"/>
    <x v="0"/>
    <x v="2"/>
    <x v="3"/>
    <x v="8"/>
    <x v="1"/>
    <n v="71.929842500000007"/>
  </r>
  <r>
    <x v="0"/>
    <x v="0"/>
    <x v="2"/>
    <x v="3"/>
    <x v="9"/>
    <x v="1"/>
    <n v="7.9399999999999995"/>
  </r>
  <r>
    <x v="0"/>
    <x v="0"/>
    <x v="2"/>
    <x v="3"/>
    <x v="10"/>
    <x v="1"/>
    <n v="0.45713475000000009"/>
  </r>
  <r>
    <x v="0"/>
    <x v="0"/>
    <x v="2"/>
    <x v="3"/>
    <x v="13"/>
    <x v="1"/>
    <n v="0.41470000000000001"/>
  </r>
  <r>
    <x v="0"/>
    <x v="0"/>
    <x v="2"/>
    <x v="3"/>
    <x v="12"/>
    <x v="1"/>
    <n v="1.94603675"/>
  </r>
  <r>
    <x v="0"/>
    <x v="0"/>
    <x v="2"/>
    <x v="4"/>
    <x v="6"/>
    <x v="1"/>
    <n v="113.82405802446661"/>
  </r>
  <r>
    <x v="0"/>
    <x v="0"/>
    <x v="2"/>
    <x v="4"/>
    <x v="7"/>
    <x v="1"/>
    <n v="0.29599999999999999"/>
  </r>
  <r>
    <x v="0"/>
    <x v="0"/>
    <x v="2"/>
    <x v="4"/>
    <x v="8"/>
    <x v="1"/>
    <n v="32.921999999999997"/>
  </r>
  <r>
    <x v="0"/>
    <x v="0"/>
    <x v="2"/>
    <x v="4"/>
    <x v="10"/>
    <x v="1"/>
    <n v="0.31"/>
  </r>
  <r>
    <x v="0"/>
    <x v="0"/>
    <x v="2"/>
    <x v="4"/>
    <x v="12"/>
    <x v="1"/>
    <n v="0.96253999999999995"/>
  </r>
  <r>
    <x v="0"/>
    <x v="0"/>
    <x v="2"/>
    <x v="5"/>
    <x v="6"/>
    <x v="1"/>
    <n v="6.4242694825832682"/>
  </r>
  <r>
    <x v="0"/>
    <x v="0"/>
    <x v="2"/>
    <x v="5"/>
    <x v="7"/>
    <x v="1"/>
    <n v="0.25700000000000001"/>
  </r>
  <r>
    <x v="0"/>
    <x v="0"/>
    <x v="2"/>
    <x v="5"/>
    <x v="8"/>
    <x v="1"/>
    <n v="35.730000000000004"/>
  </r>
  <r>
    <x v="0"/>
    <x v="0"/>
    <x v="2"/>
    <x v="5"/>
    <x v="10"/>
    <x v="1"/>
    <n v="2.5000000000000001E-2"/>
  </r>
  <r>
    <x v="0"/>
    <x v="0"/>
    <x v="2"/>
    <x v="5"/>
    <x v="13"/>
    <x v="1"/>
    <n v="0.24399999999999999"/>
  </r>
  <r>
    <x v="0"/>
    <x v="0"/>
    <x v="2"/>
    <x v="5"/>
    <x v="11"/>
    <x v="1"/>
    <n v="0.88400000000000001"/>
  </r>
  <r>
    <x v="0"/>
    <x v="0"/>
    <x v="2"/>
    <x v="5"/>
    <x v="12"/>
    <x v="1"/>
    <n v="0.89799999999999991"/>
  </r>
  <r>
    <x v="0"/>
    <x v="0"/>
    <x v="2"/>
    <x v="6"/>
    <x v="6"/>
    <x v="1"/>
    <n v="15.365380571580571"/>
  </r>
  <r>
    <x v="0"/>
    <x v="0"/>
    <x v="2"/>
    <x v="6"/>
    <x v="7"/>
    <x v="1"/>
    <n v="1.5955075787794173"/>
  </r>
  <r>
    <x v="0"/>
    <x v="0"/>
    <x v="2"/>
    <x v="6"/>
    <x v="8"/>
    <x v="1"/>
    <n v="35.316000000000003"/>
  </r>
  <r>
    <x v="0"/>
    <x v="0"/>
    <x v="2"/>
    <x v="6"/>
    <x v="9"/>
    <x v="1"/>
    <n v="8.4999999999999992E-2"/>
  </r>
  <r>
    <x v="0"/>
    <x v="0"/>
    <x v="2"/>
    <x v="6"/>
    <x v="10"/>
    <x v="1"/>
    <n v="4.4516999999999989"/>
  </r>
  <r>
    <x v="0"/>
    <x v="0"/>
    <x v="2"/>
    <x v="6"/>
    <x v="13"/>
    <x v="1"/>
    <n v="0.10797986283022856"/>
  </r>
  <r>
    <x v="0"/>
    <x v="0"/>
    <x v="2"/>
    <x v="6"/>
    <x v="11"/>
    <x v="1"/>
    <n v="4.0990000000000002"/>
  </r>
  <r>
    <x v="0"/>
    <x v="0"/>
    <x v="2"/>
    <x v="6"/>
    <x v="12"/>
    <x v="1"/>
    <n v="26.048883001549409"/>
  </r>
  <r>
    <x v="0"/>
    <x v="0"/>
    <x v="2"/>
    <x v="7"/>
    <x v="6"/>
    <x v="1"/>
    <n v="20.614068973711337"/>
  </r>
  <r>
    <x v="0"/>
    <x v="0"/>
    <x v="2"/>
    <x v="7"/>
    <x v="7"/>
    <x v="1"/>
    <n v="1.7974545874304821"/>
  </r>
  <r>
    <x v="0"/>
    <x v="0"/>
    <x v="2"/>
    <x v="7"/>
    <x v="8"/>
    <x v="1"/>
    <n v="20.952999999999996"/>
  </r>
  <r>
    <x v="0"/>
    <x v="0"/>
    <x v="2"/>
    <x v="7"/>
    <x v="10"/>
    <x v="1"/>
    <n v="0.38900000000000001"/>
  </r>
  <r>
    <x v="0"/>
    <x v="0"/>
    <x v="2"/>
    <x v="7"/>
    <x v="13"/>
    <x v="1"/>
    <n v="6.0000000000000001E-3"/>
  </r>
  <r>
    <x v="0"/>
    <x v="0"/>
    <x v="2"/>
    <x v="7"/>
    <x v="11"/>
    <x v="1"/>
    <n v="3.5420000000000003"/>
  </r>
  <r>
    <x v="0"/>
    <x v="0"/>
    <x v="2"/>
    <x v="7"/>
    <x v="12"/>
    <x v="1"/>
    <n v="0.64375645759965006"/>
  </r>
  <r>
    <x v="0"/>
    <x v="0"/>
    <x v="2"/>
    <x v="8"/>
    <x v="6"/>
    <x v="1"/>
    <n v="4.9950000000000001"/>
  </r>
  <r>
    <x v="0"/>
    <x v="0"/>
    <x v="2"/>
    <x v="8"/>
    <x v="7"/>
    <x v="1"/>
    <n v="3.1850000000000005"/>
  </r>
  <r>
    <x v="0"/>
    <x v="0"/>
    <x v="2"/>
    <x v="8"/>
    <x v="8"/>
    <x v="1"/>
    <n v="29.55"/>
  </r>
  <r>
    <x v="0"/>
    <x v="0"/>
    <x v="2"/>
    <x v="8"/>
    <x v="9"/>
    <x v="1"/>
    <n v="2.5000000000000001E-2"/>
  </r>
  <r>
    <x v="0"/>
    <x v="0"/>
    <x v="2"/>
    <x v="8"/>
    <x v="10"/>
    <x v="1"/>
    <n v="5.8850000000000007"/>
  </r>
  <r>
    <x v="0"/>
    <x v="0"/>
    <x v="2"/>
    <x v="8"/>
    <x v="13"/>
    <x v="1"/>
    <n v="0.22800000000000001"/>
  </r>
  <r>
    <x v="0"/>
    <x v="0"/>
    <x v="2"/>
    <x v="8"/>
    <x v="11"/>
    <x v="1"/>
    <n v="4.7130000000000001"/>
  </r>
  <r>
    <x v="0"/>
    <x v="0"/>
    <x v="2"/>
    <x v="8"/>
    <x v="12"/>
    <x v="1"/>
    <n v="2.2409999999999997"/>
  </r>
  <r>
    <x v="0"/>
    <x v="0"/>
    <x v="2"/>
    <x v="9"/>
    <x v="6"/>
    <x v="1"/>
    <n v="0.79489968983945214"/>
  </r>
  <r>
    <x v="0"/>
    <x v="0"/>
    <x v="2"/>
    <x v="9"/>
    <x v="7"/>
    <x v="1"/>
    <n v="5.4259999999999993"/>
  </r>
  <r>
    <x v="0"/>
    <x v="0"/>
    <x v="2"/>
    <x v="9"/>
    <x v="8"/>
    <x v="1"/>
    <n v="9.1180000000000021"/>
  </r>
  <r>
    <x v="0"/>
    <x v="0"/>
    <x v="2"/>
    <x v="9"/>
    <x v="10"/>
    <x v="1"/>
    <n v="1.163"/>
  </r>
  <r>
    <x v="0"/>
    <x v="0"/>
    <x v="2"/>
    <x v="9"/>
    <x v="12"/>
    <x v="1"/>
    <n v="0.81020000000000003"/>
  </r>
  <r>
    <x v="0"/>
    <x v="0"/>
    <x v="3"/>
    <x v="0"/>
    <x v="6"/>
    <x v="1"/>
    <n v="3.3384609180000004"/>
  </r>
  <r>
    <x v="0"/>
    <x v="0"/>
    <x v="3"/>
    <x v="0"/>
    <x v="7"/>
    <x v="1"/>
    <n v="0.39600000000000002"/>
  </r>
  <r>
    <x v="0"/>
    <x v="0"/>
    <x v="3"/>
    <x v="0"/>
    <x v="8"/>
    <x v="1"/>
    <n v="21.98152"/>
  </r>
  <r>
    <x v="0"/>
    <x v="0"/>
    <x v="3"/>
    <x v="0"/>
    <x v="10"/>
    <x v="1"/>
    <n v="0.59172000000000002"/>
  </r>
  <r>
    <x v="0"/>
    <x v="0"/>
    <x v="3"/>
    <x v="0"/>
    <x v="11"/>
    <x v="1"/>
    <n v="3.8155429999999999"/>
  </r>
  <r>
    <x v="0"/>
    <x v="0"/>
    <x v="3"/>
    <x v="0"/>
    <x v="12"/>
    <x v="1"/>
    <n v="1.0512524999999999"/>
  </r>
  <r>
    <x v="0"/>
    <x v="0"/>
    <x v="3"/>
    <x v="1"/>
    <x v="6"/>
    <x v="1"/>
    <n v="3.9788238405260223"/>
  </r>
  <r>
    <x v="0"/>
    <x v="0"/>
    <x v="3"/>
    <x v="1"/>
    <x v="7"/>
    <x v="1"/>
    <n v="0.47000000000000003"/>
  </r>
  <r>
    <x v="0"/>
    <x v="0"/>
    <x v="3"/>
    <x v="1"/>
    <x v="8"/>
    <x v="1"/>
    <n v="26.247520000000002"/>
  </r>
  <r>
    <x v="0"/>
    <x v="0"/>
    <x v="3"/>
    <x v="1"/>
    <x v="9"/>
    <x v="1"/>
    <n v="1.1891000000000003"/>
  </r>
  <r>
    <x v="0"/>
    <x v="0"/>
    <x v="3"/>
    <x v="1"/>
    <x v="10"/>
    <x v="1"/>
    <n v="0.89949199999999996"/>
  </r>
  <r>
    <x v="0"/>
    <x v="0"/>
    <x v="3"/>
    <x v="1"/>
    <x v="11"/>
    <x v="1"/>
    <n v="19.437000000000001"/>
  </r>
  <r>
    <x v="0"/>
    <x v="0"/>
    <x v="3"/>
    <x v="1"/>
    <x v="12"/>
    <x v="1"/>
    <n v="0.57590775000000005"/>
  </r>
  <r>
    <x v="0"/>
    <x v="0"/>
    <x v="3"/>
    <x v="2"/>
    <x v="6"/>
    <x v="1"/>
    <n v="31.048001991744233"/>
  </r>
  <r>
    <x v="0"/>
    <x v="0"/>
    <x v="3"/>
    <x v="2"/>
    <x v="7"/>
    <x v="1"/>
    <n v="2.2759999999999998"/>
  </r>
  <r>
    <x v="0"/>
    <x v="0"/>
    <x v="3"/>
    <x v="2"/>
    <x v="8"/>
    <x v="1"/>
    <n v="58.468767999999997"/>
  </r>
  <r>
    <x v="0"/>
    <x v="0"/>
    <x v="3"/>
    <x v="2"/>
    <x v="9"/>
    <x v="1"/>
    <n v="0.17800000000000002"/>
  </r>
  <r>
    <x v="0"/>
    <x v="0"/>
    <x v="3"/>
    <x v="2"/>
    <x v="10"/>
    <x v="1"/>
    <n v="0.9734513199999999"/>
  </r>
  <r>
    <x v="0"/>
    <x v="0"/>
    <x v="3"/>
    <x v="2"/>
    <x v="13"/>
    <x v="1"/>
    <n v="0.34236"/>
  </r>
  <r>
    <x v="0"/>
    <x v="0"/>
    <x v="3"/>
    <x v="2"/>
    <x v="11"/>
    <x v="1"/>
    <n v="3.4294599999999997"/>
  </r>
  <r>
    <x v="0"/>
    <x v="0"/>
    <x v="3"/>
    <x v="2"/>
    <x v="12"/>
    <x v="1"/>
    <n v="4.5330599750000005"/>
  </r>
  <r>
    <x v="0"/>
    <x v="0"/>
    <x v="3"/>
    <x v="3"/>
    <x v="6"/>
    <x v="1"/>
    <n v="126.51777999082691"/>
  </r>
  <r>
    <x v="0"/>
    <x v="0"/>
    <x v="3"/>
    <x v="3"/>
    <x v="7"/>
    <x v="1"/>
    <n v="0.81"/>
  </r>
  <r>
    <x v="0"/>
    <x v="0"/>
    <x v="3"/>
    <x v="3"/>
    <x v="8"/>
    <x v="1"/>
    <n v="62.687519999999999"/>
  </r>
  <r>
    <x v="0"/>
    <x v="0"/>
    <x v="3"/>
    <x v="3"/>
    <x v="9"/>
    <x v="1"/>
    <n v="9.6399999999999988"/>
  </r>
  <r>
    <x v="0"/>
    <x v="0"/>
    <x v="3"/>
    <x v="3"/>
    <x v="10"/>
    <x v="1"/>
    <n v="0.18149200000000001"/>
  </r>
  <r>
    <x v="0"/>
    <x v="0"/>
    <x v="3"/>
    <x v="3"/>
    <x v="13"/>
    <x v="1"/>
    <n v="1.7718999999999998"/>
  </r>
  <r>
    <x v="0"/>
    <x v="0"/>
    <x v="3"/>
    <x v="3"/>
    <x v="12"/>
    <x v="1"/>
    <n v="2.5502777500000002"/>
  </r>
  <r>
    <x v="0"/>
    <x v="0"/>
    <x v="3"/>
    <x v="4"/>
    <x v="6"/>
    <x v="1"/>
    <n v="104.13093486959667"/>
  </r>
  <r>
    <x v="0"/>
    <x v="0"/>
    <x v="3"/>
    <x v="4"/>
    <x v="7"/>
    <x v="1"/>
    <n v="0.95699999999999996"/>
  </r>
  <r>
    <x v="0"/>
    <x v="0"/>
    <x v="3"/>
    <x v="4"/>
    <x v="8"/>
    <x v="1"/>
    <n v="36.882000000000005"/>
  </r>
  <r>
    <x v="0"/>
    <x v="0"/>
    <x v="3"/>
    <x v="4"/>
    <x v="10"/>
    <x v="1"/>
    <n v="0.02"/>
  </r>
  <r>
    <x v="0"/>
    <x v="0"/>
    <x v="3"/>
    <x v="4"/>
    <x v="11"/>
    <x v="1"/>
    <n v="8.6999999999999994E-2"/>
  </r>
  <r>
    <x v="0"/>
    <x v="0"/>
    <x v="3"/>
    <x v="4"/>
    <x v="12"/>
    <x v="1"/>
    <n v="0.75880000000000003"/>
  </r>
  <r>
    <x v="0"/>
    <x v="0"/>
    <x v="3"/>
    <x v="5"/>
    <x v="6"/>
    <x v="1"/>
    <n v="27.402169189082727"/>
  </r>
  <r>
    <x v="0"/>
    <x v="0"/>
    <x v="3"/>
    <x v="5"/>
    <x v="7"/>
    <x v="1"/>
    <n v="0.128"/>
  </r>
  <r>
    <x v="0"/>
    <x v="0"/>
    <x v="3"/>
    <x v="5"/>
    <x v="8"/>
    <x v="1"/>
    <n v="33.602999999999994"/>
  </r>
  <r>
    <x v="0"/>
    <x v="0"/>
    <x v="3"/>
    <x v="5"/>
    <x v="9"/>
    <x v="1"/>
    <n v="5.0000000000000001E-3"/>
  </r>
  <r>
    <x v="0"/>
    <x v="0"/>
    <x v="3"/>
    <x v="5"/>
    <x v="10"/>
    <x v="1"/>
    <n v="0.16500000000000001"/>
  </r>
  <r>
    <x v="0"/>
    <x v="0"/>
    <x v="3"/>
    <x v="5"/>
    <x v="13"/>
    <x v="1"/>
    <n v="0.32200000000000001"/>
  </r>
  <r>
    <x v="0"/>
    <x v="0"/>
    <x v="3"/>
    <x v="5"/>
    <x v="11"/>
    <x v="1"/>
    <n v="0.26500000000000001"/>
  </r>
  <r>
    <x v="0"/>
    <x v="0"/>
    <x v="3"/>
    <x v="5"/>
    <x v="12"/>
    <x v="1"/>
    <n v="1.05"/>
  </r>
  <r>
    <x v="0"/>
    <x v="0"/>
    <x v="3"/>
    <x v="6"/>
    <x v="6"/>
    <x v="1"/>
    <n v="27.446068124474344"/>
  </r>
  <r>
    <x v="0"/>
    <x v="0"/>
    <x v="3"/>
    <x v="6"/>
    <x v="7"/>
    <x v="1"/>
    <n v="1.8689208951916685"/>
  </r>
  <r>
    <x v="0"/>
    <x v="0"/>
    <x v="3"/>
    <x v="6"/>
    <x v="8"/>
    <x v="1"/>
    <n v="34.228999999999999"/>
  </r>
  <r>
    <x v="0"/>
    <x v="0"/>
    <x v="3"/>
    <x v="6"/>
    <x v="9"/>
    <x v="1"/>
    <n v="0.01"/>
  </r>
  <r>
    <x v="0"/>
    <x v="0"/>
    <x v="3"/>
    <x v="6"/>
    <x v="10"/>
    <x v="1"/>
    <n v="1.0534960675234992"/>
  </r>
  <r>
    <x v="0"/>
    <x v="0"/>
    <x v="3"/>
    <x v="6"/>
    <x v="13"/>
    <x v="1"/>
    <n v="0.76396312224826191"/>
  </r>
  <r>
    <x v="0"/>
    <x v="0"/>
    <x v="3"/>
    <x v="6"/>
    <x v="11"/>
    <x v="1"/>
    <n v="3.2919999999999998"/>
  </r>
  <r>
    <x v="0"/>
    <x v="0"/>
    <x v="3"/>
    <x v="6"/>
    <x v="12"/>
    <x v="1"/>
    <n v="10.696102933085026"/>
  </r>
  <r>
    <x v="0"/>
    <x v="0"/>
    <x v="3"/>
    <x v="7"/>
    <x v="6"/>
    <x v="1"/>
    <n v="3.0419999999999998"/>
  </r>
  <r>
    <x v="0"/>
    <x v="0"/>
    <x v="3"/>
    <x v="7"/>
    <x v="7"/>
    <x v="1"/>
    <n v="0.54700000000000004"/>
  </r>
  <r>
    <x v="0"/>
    <x v="0"/>
    <x v="3"/>
    <x v="7"/>
    <x v="8"/>
    <x v="1"/>
    <n v="2.7490000000000001"/>
  </r>
  <r>
    <x v="0"/>
    <x v="0"/>
    <x v="3"/>
    <x v="7"/>
    <x v="9"/>
    <x v="1"/>
    <n v="3.6479999999999999E-2"/>
  </r>
  <r>
    <x v="0"/>
    <x v="0"/>
    <x v="3"/>
    <x v="7"/>
    <x v="10"/>
    <x v="1"/>
    <n v="0.45399999999999996"/>
  </r>
  <r>
    <x v="0"/>
    <x v="0"/>
    <x v="3"/>
    <x v="7"/>
    <x v="13"/>
    <x v="1"/>
    <n v="1.7222023069630252"/>
  </r>
  <r>
    <x v="0"/>
    <x v="0"/>
    <x v="3"/>
    <x v="7"/>
    <x v="11"/>
    <x v="1"/>
    <n v="2.339"/>
  </r>
  <r>
    <x v="0"/>
    <x v="0"/>
    <x v="3"/>
    <x v="7"/>
    <x v="12"/>
    <x v="1"/>
    <n v="2.0845000000000002"/>
  </r>
  <r>
    <x v="0"/>
    <x v="0"/>
    <x v="3"/>
    <x v="8"/>
    <x v="6"/>
    <x v="1"/>
    <n v="3.9381323094692497"/>
  </r>
  <r>
    <x v="0"/>
    <x v="0"/>
    <x v="3"/>
    <x v="8"/>
    <x v="7"/>
    <x v="1"/>
    <n v="2.3250000000000002"/>
  </r>
  <r>
    <x v="0"/>
    <x v="0"/>
    <x v="3"/>
    <x v="8"/>
    <x v="8"/>
    <x v="1"/>
    <n v="31.386999999999997"/>
  </r>
  <r>
    <x v="0"/>
    <x v="0"/>
    <x v="3"/>
    <x v="8"/>
    <x v="9"/>
    <x v="1"/>
    <n v="0.01"/>
  </r>
  <r>
    <x v="0"/>
    <x v="0"/>
    <x v="3"/>
    <x v="8"/>
    <x v="10"/>
    <x v="1"/>
    <n v="2.0060000000000002"/>
  </r>
  <r>
    <x v="0"/>
    <x v="0"/>
    <x v="3"/>
    <x v="8"/>
    <x v="13"/>
    <x v="1"/>
    <n v="4.1000000000000002E-2"/>
  </r>
  <r>
    <x v="0"/>
    <x v="0"/>
    <x v="3"/>
    <x v="8"/>
    <x v="11"/>
    <x v="1"/>
    <n v="0.79100000000000004"/>
  </r>
  <r>
    <x v="0"/>
    <x v="0"/>
    <x v="3"/>
    <x v="8"/>
    <x v="12"/>
    <x v="1"/>
    <n v="1.7"/>
  </r>
  <r>
    <x v="0"/>
    <x v="0"/>
    <x v="3"/>
    <x v="9"/>
    <x v="6"/>
    <x v="1"/>
    <n v="7.7562084368163458"/>
  </r>
  <r>
    <x v="0"/>
    <x v="0"/>
    <x v="3"/>
    <x v="9"/>
    <x v="7"/>
    <x v="1"/>
    <n v="6.5579999999999998"/>
  </r>
  <r>
    <x v="0"/>
    <x v="0"/>
    <x v="3"/>
    <x v="9"/>
    <x v="8"/>
    <x v="1"/>
    <n v="18.783000000000001"/>
  </r>
  <r>
    <x v="0"/>
    <x v="0"/>
    <x v="3"/>
    <x v="9"/>
    <x v="10"/>
    <x v="1"/>
    <n v="1.1132"/>
  </r>
  <r>
    <x v="0"/>
    <x v="0"/>
    <x v="3"/>
    <x v="9"/>
    <x v="12"/>
    <x v="1"/>
    <n v="2.3160000000000003"/>
  </r>
  <r>
    <x v="0"/>
    <x v="0"/>
    <x v="4"/>
    <x v="0"/>
    <x v="6"/>
    <x v="1"/>
    <n v="2.3837734560000001"/>
  </r>
  <r>
    <x v="0"/>
    <x v="0"/>
    <x v="4"/>
    <x v="0"/>
    <x v="7"/>
    <x v="1"/>
    <n v="0.64403750000000004"/>
  </r>
  <r>
    <x v="0"/>
    <x v="0"/>
    <x v="4"/>
    <x v="0"/>
    <x v="8"/>
    <x v="1"/>
    <n v="38.387778500000003"/>
  </r>
  <r>
    <x v="0"/>
    <x v="0"/>
    <x v="4"/>
    <x v="0"/>
    <x v="10"/>
    <x v="1"/>
    <n v="5.6999999999999995E-2"/>
  </r>
  <r>
    <x v="0"/>
    <x v="0"/>
    <x v="4"/>
    <x v="0"/>
    <x v="11"/>
    <x v="1"/>
    <n v="0.05"/>
  </r>
  <r>
    <x v="0"/>
    <x v="0"/>
    <x v="4"/>
    <x v="0"/>
    <x v="12"/>
    <x v="1"/>
    <n v="1.4264400000000002"/>
  </r>
  <r>
    <x v="0"/>
    <x v="0"/>
    <x v="4"/>
    <x v="1"/>
    <x v="6"/>
    <x v="1"/>
    <n v="185.7847447381067"/>
  </r>
  <r>
    <x v="0"/>
    <x v="0"/>
    <x v="4"/>
    <x v="1"/>
    <x v="7"/>
    <x v="1"/>
    <n v="0.48303750000000001"/>
  </r>
  <r>
    <x v="0"/>
    <x v="0"/>
    <x v="4"/>
    <x v="1"/>
    <x v="8"/>
    <x v="1"/>
    <n v="59.476778499999995"/>
  </r>
  <r>
    <x v="0"/>
    <x v="0"/>
    <x v="4"/>
    <x v="1"/>
    <x v="9"/>
    <x v="1"/>
    <n v="0.10340000000000001"/>
  </r>
  <r>
    <x v="0"/>
    <x v="0"/>
    <x v="4"/>
    <x v="1"/>
    <x v="10"/>
    <x v="1"/>
    <n v="0.28600000000000003"/>
  </r>
  <r>
    <x v="0"/>
    <x v="0"/>
    <x v="4"/>
    <x v="1"/>
    <x v="13"/>
    <x v="1"/>
    <n v="0.13999999999999999"/>
  </r>
  <r>
    <x v="0"/>
    <x v="0"/>
    <x v="4"/>
    <x v="1"/>
    <x v="11"/>
    <x v="1"/>
    <n v="3.08"/>
  </r>
  <r>
    <x v="0"/>
    <x v="0"/>
    <x v="4"/>
    <x v="1"/>
    <x v="12"/>
    <x v="1"/>
    <n v="2.416274"/>
  </r>
  <r>
    <x v="0"/>
    <x v="0"/>
    <x v="4"/>
    <x v="2"/>
    <x v="6"/>
    <x v="1"/>
    <n v="199.06549374159965"/>
  </r>
  <r>
    <x v="0"/>
    <x v="0"/>
    <x v="4"/>
    <x v="2"/>
    <x v="7"/>
    <x v="1"/>
    <n v="1.8967337500000001"/>
  </r>
  <r>
    <x v="0"/>
    <x v="0"/>
    <x v="4"/>
    <x v="2"/>
    <x v="8"/>
    <x v="1"/>
    <n v="70.287100649999985"/>
  </r>
  <r>
    <x v="0"/>
    <x v="0"/>
    <x v="4"/>
    <x v="2"/>
    <x v="9"/>
    <x v="1"/>
    <n v="7.3999999999999996E-2"/>
  </r>
  <r>
    <x v="0"/>
    <x v="0"/>
    <x v="4"/>
    <x v="2"/>
    <x v="10"/>
    <x v="1"/>
    <n v="0.99560000000000004"/>
  </r>
  <r>
    <x v="0"/>
    <x v="0"/>
    <x v="4"/>
    <x v="2"/>
    <x v="13"/>
    <x v="1"/>
    <n v="0.77664999999999995"/>
  </r>
  <r>
    <x v="0"/>
    <x v="0"/>
    <x v="4"/>
    <x v="2"/>
    <x v="11"/>
    <x v="1"/>
    <n v="0.2928"/>
  </r>
  <r>
    <x v="0"/>
    <x v="0"/>
    <x v="4"/>
    <x v="2"/>
    <x v="12"/>
    <x v="1"/>
    <n v="3.0405576000000005"/>
  </r>
  <r>
    <x v="0"/>
    <x v="0"/>
    <x v="4"/>
    <x v="3"/>
    <x v="6"/>
    <x v="1"/>
    <n v="125.39299999999999"/>
  </r>
  <r>
    <x v="0"/>
    <x v="0"/>
    <x v="4"/>
    <x v="3"/>
    <x v="7"/>
    <x v="1"/>
    <n v="1.08"/>
  </r>
  <r>
    <x v="0"/>
    <x v="0"/>
    <x v="4"/>
    <x v="3"/>
    <x v="8"/>
    <x v="1"/>
    <n v="50.370000000000005"/>
  </r>
  <r>
    <x v="0"/>
    <x v="0"/>
    <x v="4"/>
    <x v="3"/>
    <x v="9"/>
    <x v="1"/>
    <n v="8.5500000000000007"/>
  </r>
  <r>
    <x v="0"/>
    <x v="0"/>
    <x v="4"/>
    <x v="3"/>
    <x v="10"/>
    <x v="1"/>
    <n v="0.20900000000000002"/>
  </r>
  <r>
    <x v="0"/>
    <x v="0"/>
    <x v="4"/>
    <x v="3"/>
    <x v="13"/>
    <x v="1"/>
    <n v="1.508"/>
  </r>
  <r>
    <x v="0"/>
    <x v="0"/>
    <x v="4"/>
    <x v="3"/>
    <x v="12"/>
    <x v="1"/>
    <n v="2.3557600000000001"/>
  </r>
  <r>
    <x v="0"/>
    <x v="0"/>
    <x v="4"/>
    <x v="4"/>
    <x v="6"/>
    <x v="1"/>
    <n v="144.24489479170552"/>
  </r>
  <r>
    <x v="0"/>
    <x v="0"/>
    <x v="4"/>
    <x v="4"/>
    <x v="7"/>
    <x v="1"/>
    <n v="0.69399999999999995"/>
  </r>
  <r>
    <x v="0"/>
    <x v="0"/>
    <x v="4"/>
    <x v="4"/>
    <x v="8"/>
    <x v="1"/>
    <n v="37.091999999999999"/>
  </r>
  <r>
    <x v="0"/>
    <x v="0"/>
    <x v="4"/>
    <x v="4"/>
    <x v="10"/>
    <x v="1"/>
    <n v="0.2"/>
  </r>
  <r>
    <x v="0"/>
    <x v="0"/>
    <x v="4"/>
    <x v="4"/>
    <x v="13"/>
    <x v="1"/>
    <n v="6.3322724002061501E-2"/>
  </r>
  <r>
    <x v="0"/>
    <x v="0"/>
    <x v="4"/>
    <x v="4"/>
    <x v="11"/>
    <x v="1"/>
    <n v="6.0000000000000001E-3"/>
  </r>
  <r>
    <x v="0"/>
    <x v="0"/>
    <x v="4"/>
    <x v="4"/>
    <x v="12"/>
    <x v="1"/>
    <n v="1.4601000000000002"/>
  </r>
  <r>
    <x v="0"/>
    <x v="0"/>
    <x v="4"/>
    <x v="5"/>
    <x v="6"/>
    <x v="1"/>
    <n v="6.6527883159289534"/>
  </r>
  <r>
    <x v="0"/>
    <x v="0"/>
    <x v="4"/>
    <x v="5"/>
    <x v="7"/>
    <x v="1"/>
    <n v="0.107"/>
  </r>
  <r>
    <x v="0"/>
    <x v="0"/>
    <x v="4"/>
    <x v="5"/>
    <x v="8"/>
    <x v="1"/>
    <n v="35.965000000000003"/>
  </r>
  <r>
    <x v="0"/>
    <x v="0"/>
    <x v="4"/>
    <x v="5"/>
    <x v="9"/>
    <x v="1"/>
    <n v="0.13600000000000001"/>
  </r>
  <r>
    <x v="0"/>
    <x v="0"/>
    <x v="4"/>
    <x v="5"/>
    <x v="10"/>
    <x v="1"/>
    <n v="0.26500000000000001"/>
  </r>
  <r>
    <x v="0"/>
    <x v="0"/>
    <x v="4"/>
    <x v="5"/>
    <x v="13"/>
    <x v="1"/>
    <n v="0.125"/>
  </r>
  <r>
    <x v="0"/>
    <x v="0"/>
    <x v="4"/>
    <x v="5"/>
    <x v="11"/>
    <x v="1"/>
    <n v="1.1819999999999999"/>
  </r>
  <r>
    <x v="0"/>
    <x v="0"/>
    <x v="4"/>
    <x v="5"/>
    <x v="12"/>
    <x v="1"/>
    <n v="1.5289999999999999"/>
  </r>
  <r>
    <x v="0"/>
    <x v="0"/>
    <x v="4"/>
    <x v="6"/>
    <x v="6"/>
    <x v="1"/>
    <n v="55.216699790403467"/>
  </r>
  <r>
    <x v="0"/>
    <x v="0"/>
    <x v="4"/>
    <x v="6"/>
    <x v="7"/>
    <x v="1"/>
    <n v="1.1105201313557345"/>
  </r>
  <r>
    <x v="0"/>
    <x v="0"/>
    <x v="4"/>
    <x v="6"/>
    <x v="8"/>
    <x v="1"/>
    <n v="23.45"/>
  </r>
  <r>
    <x v="0"/>
    <x v="0"/>
    <x v="4"/>
    <x v="6"/>
    <x v="10"/>
    <x v="1"/>
    <n v="1.8225"/>
  </r>
  <r>
    <x v="0"/>
    <x v="0"/>
    <x v="4"/>
    <x v="6"/>
    <x v="13"/>
    <x v="1"/>
    <n v="0.27877646749807422"/>
  </r>
  <r>
    <x v="0"/>
    <x v="0"/>
    <x v="4"/>
    <x v="6"/>
    <x v="11"/>
    <x v="1"/>
    <n v="2.5780000000000003"/>
  </r>
  <r>
    <x v="0"/>
    <x v="0"/>
    <x v="4"/>
    <x v="6"/>
    <x v="12"/>
    <x v="1"/>
    <n v="11.547572994862991"/>
  </r>
  <r>
    <x v="0"/>
    <x v="0"/>
    <x v="4"/>
    <x v="7"/>
    <x v="6"/>
    <x v="1"/>
    <n v="3.4696497653904919"/>
  </r>
  <r>
    <x v="0"/>
    <x v="0"/>
    <x v="4"/>
    <x v="7"/>
    <x v="7"/>
    <x v="1"/>
    <n v="1.008"/>
  </r>
  <r>
    <x v="0"/>
    <x v="0"/>
    <x v="4"/>
    <x v="7"/>
    <x v="8"/>
    <x v="1"/>
    <n v="14.776"/>
  </r>
  <r>
    <x v="0"/>
    <x v="0"/>
    <x v="4"/>
    <x v="7"/>
    <x v="10"/>
    <x v="1"/>
    <n v="1.46"/>
  </r>
  <r>
    <x v="0"/>
    <x v="0"/>
    <x v="4"/>
    <x v="7"/>
    <x v="11"/>
    <x v="1"/>
    <n v="0.32200000000000001"/>
  </r>
  <r>
    <x v="0"/>
    <x v="0"/>
    <x v="4"/>
    <x v="7"/>
    <x v="12"/>
    <x v="1"/>
    <n v="4.5730000000000004"/>
  </r>
  <r>
    <x v="0"/>
    <x v="0"/>
    <x v="4"/>
    <x v="8"/>
    <x v="6"/>
    <x v="1"/>
    <n v="7.7377637288033965"/>
  </r>
  <r>
    <x v="0"/>
    <x v="0"/>
    <x v="4"/>
    <x v="8"/>
    <x v="7"/>
    <x v="1"/>
    <n v="7.1130000000000004"/>
  </r>
  <r>
    <x v="0"/>
    <x v="0"/>
    <x v="4"/>
    <x v="8"/>
    <x v="8"/>
    <x v="1"/>
    <n v="50.326000000000008"/>
  </r>
  <r>
    <x v="0"/>
    <x v="0"/>
    <x v="4"/>
    <x v="8"/>
    <x v="9"/>
    <x v="1"/>
    <n v="0.59799999999999998"/>
  </r>
  <r>
    <x v="0"/>
    <x v="0"/>
    <x v="4"/>
    <x v="8"/>
    <x v="10"/>
    <x v="1"/>
    <n v="6.8239999999999998"/>
  </r>
  <r>
    <x v="0"/>
    <x v="0"/>
    <x v="4"/>
    <x v="8"/>
    <x v="13"/>
    <x v="1"/>
    <n v="7.6090335661184949E-2"/>
  </r>
  <r>
    <x v="0"/>
    <x v="0"/>
    <x v="4"/>
    <x v="8"/>
    <x v="11"/>
    <x v="1"/>
    <n v="1.7649999999999999"/>
  </r>
  <r>
    <x v="0"/>
    <x v="0"/>
    <x v="4"/>
    <x v="8"/>
    <x v="12"/>
    <x v="1"/>
    <n v="3.536"/>
  </r>
  <r>
    <x v="0"/>
    <x v="0"/>
    <x v="4"/>
    <x v="9"/>
    <x v="6"/>
    <x v="1"/>
    <n v="12.888930684780542"/>
  </r>
  <r>
    <x v="0"/>
    <x v="0"/>
    <x v="4"/>
    <x v="9"/>
    <x v="7"/>
    <x v="1"/>
    <n v="8.0800000000000018"/>
  </r>
  <r>
    <x v="0"/>
    <x v="0"/>
    <x v="4"/>
    <x v="9"/>
    <x v="8"/>
    <x v="1"/>
    <n v="41.568999999999996"/>
  </r>
  <r>
    <x v="0"/>
    <x v="0"/>
    <x v="4"/>
    <x v="9"/>
    <x v="10"/>
    <x v="1"/>
    <n v="3.7313999999999998"/>
  </r>
  <r>
    <x v="0"/>
    <x v="0"/>
    <x v="4"/>
    <x v="9"/>
    <x v="12"/>
    <x v="1"/>
    <n v="2.2788300000000001"/>
  </r>
  <r>
    <x v="0"/>
    <x v="0"/>
    <x v="5"/>
    <x v="0"/>
    <x v="6"/>
    <x v="1"/>
    <n v="1.4671213860000001"/>
  </r>
  <r>
    <x v="0"/>
    <x v="0"/>
    <x v="5"/>
    <x v="0"/>
    <x v="7"/>
    <x v="1"/>
    <n v="1.7542"/>
  </r>
  <r>
    <x v="0"/>
    <x v="0"/>
    <x v="5"/>
    <x v="0"/>
    <x v="8"/>
    <x v="1"/>
    <n v="28.265008499999997"/>
  </r>
  <r>
    <x v="0"/>
    <x v="0"/>
    <x v="5"/>
    <x v="0"/>
    <x v="10"/>
    <x v="1"/>
    <n v="1.0233975000000002"/>
  </r>
  <r>
    <x v="0"/>
    <x v="0"/>
    <x v="5"/>
    <x v="0"/>
    <x v="12"/>
    <x v="1"/>
    <n v="1.6594795000000002"/>
  </r>
  <r>
    <x v="0"/>
    <x v="0"/>
    <x v="5"/>
    <x v="1"/>
    <x v="6"/>
    <x v="1"/>
    <n v="119.74638187616621"/>
  </r>
  <r>
    <x v="0"/>
    <x v="0"/>
    <x v="5"/>
    <x v="1"/>
    <x v="7"/>
    <x v="1"/>
    <n v="0.7722"/>
  </r>
  <r>
    <x v="0"/>
    <x v="0"/>
    <x v="5"/>
    <x v="1"/>
    <x v="8"/>
    <x v="1"/>
    <n v="60.866008500000007"/>
  </r>
  <r>
    <x v="0"/>
    <x v="0"/>
    <x v="5"/>
    <x v="1"/>
    <x v="9"/>
    <x v="1"/>
    <n v="4.0326000000000004"/>
  </r>
  <r>
    <x v="0"/>
    <x v="0"/>
    <x v="5"/>
    <x v="1"/>
    <x v="10"/>
    <x v="1"/>
    <n v="0.8518372500000001"/>
  </r>
  <r>
    <x v="0"/>
    <x v="0"/>
    <x v="5"/>
    <x v="1"/>
    <x v="13"/>
    <x v="1"/>
    <n v="0.04"/>
  </r>
  <r>
    <x v="0"/>
    <x v="0"/>
    <x v="5"/>
    <x v="1"/>
    <x v="11"/>
    <x v="1"/>
    <n v="14.707000000000001"/>
  </r>
  <r>
    <x v="0"/>
    <x v="0"/>
    <x v="5"/>
    <x v="1"/>
    <x v="12"/>
    <x v="1"/>
    <n v="1.33667745"/>
  </r>
  <r>
    <x v="0"/>
    <x v="0"/>
    <x v="5"/>
    <x v="2"/>
    <x v="6"/>
    <x v="1"/>
    <n v="196.05354162111794"/>
  </r>
  <r>
    <x v="0"/>
    <x v="0"/>
    <x v="5"/>
    <x v="2"/>
    <x v="7"/>
    <x v="1"/>
    <n v="0.92378000000000005"/>
  </r>
  <r>
    <x v="0"/>
    <x v="0"/>
    <x v="5"/>
    <x v="2"/>
    <x v="8"/>
    <x v="1"/>
    <n v="59.432407649999995"/>
  </r>
  <r>
    <x v="0"/>
    <x v="0"/>
    <x v="5"/>
    <x v="2"/>
    <x v="9"/>
    <x v="1"/>
    <n v="0.12000000000000001"/>
  </r>
  <r>
    <x v="0"/>
    <x v="0"/>
    <x v="5"/>
    <x v="2"/>
    <x v="10"/>
    <x v="1"/>
    <n v="13.202821697500001"/>
  </r>
  <r>
    <x v="0"/>
    <x v="0"/>
    <x v="5"/>
    <x v="2"/>
    <x v="13"/>
    <x v="1"/>
    <n v="1.29653"/>
  </r>
  <r>
    <x v="0"/>
    <x v="0"/>
    <x v="5"/>
    <x v="2"/>
    <x v="11"/>
    <x v="1"/>
    <n v="0.15293999999999999"/>
  </r>
  <r>
    <x v="0"/>
    <x v="0"/>
    <x v="5"/>
    <x v="2"/>
    <x v="12"/>
    <x v="1"/>
    <n v="1.423594705"/>
  </r>
  <r>
    <x v="0"/>
    <x v="0"/>
    <x v="5"/>
    <x v="3"/>
    <x v="6"/>
    <x v="1"/>
    <n v="65.350300000000004"/>
  </r>
  <r>
    <x v="0"/>
    <x v="0"/>
    <x v="5"/>
    <x v="3"/>
    <x v="7"/>
    <x v="1"/>
    <n v="0.39600000000000007"/>
  </r>
  <r>
    <x v="0"/>
    <x v="0"/>
    <x v="5"/>
    <x v="3"/>
    <x v="8"/>
    <x v="1"/>
    <n v="32.419999999999995"/>
  </r>
  <r>
    <x v="0"/>
    <x v="0"/>
    <x v="5"/>
    <x v="3"/>
    <x v="9"/>
    <x v="1"/>
    <n v="5.5297000000000001"/>
  </r>
  <r>
    <x v="0"/>
    <x v="0"/>
    <x v="5"/>
    <x v="3"/>
    <x v="10"/>
    <x v="1"/>
    <n v="0.33600000000000002"/>
  </r>
  <r>
    <x v="0"/>
    <x v="0"/>
    <x v="5"/>
    <x v="3"/>
    <x v="13"/>
    <x v="1"/>
    <n v="1.7790630000000001"/>
  </r>
  <r>
    <x v="0"/>
    <x v="0"/>
    <x v="5"/>
    <x v="3"/>
    <x v="12"/>
    <x v="1"/>
    <n v="1.6253500000000001"/>
  </r>
  <r>
    <x v="0"/>
    <x v="0"/>
    <x v="5"/>
    <x v="4"/>
    <x v="6"/>
    <x v="1"/>
    <n v="79.18930457805476"/>
  </r>
  <r>
    <x v="0"/>
    <x v="0"/>
    <x v="5"/>
    <x v="4"/>
    <x v="7"/>
    <x v="1"/>
    <n v="1.7010000000000001"/>
  </r>
  <r>
    <x v="0"/>
    <x v="0"/>
    <x v="5"/>
    <x v="4"/>
    <x v="8"/>
    <x v="1"/>
    <n v="25.128"/>
  </r>
  <r>
    <x v="0"/>
    <x v="0"/>
    <x v="5"/>
    <x v="4"/>
    <x v="9"/>
    <x v="1"/>
    <n v="0.04"/>
  </r>
  <r>
    <x v="0"/>
    <x v="0"/>
    <x v="5"/>
    <x v="4"/>
    <x v="10"/>
    <x v="1"/>
    <n v="0.08"/>
  </r>
  <r>
    <x v="0"/>
    <x v="0"/>
    <x v="5"/>
    <x v="4"/>
    <x v="13"/>
    <x v="1"/>
    <n v="4.2215149334707668E-3"/>
  </r>
  <r>
    <x v="0"/>
    <x v="0"/>
    <x v="5"/>
    <x v="4"/>
    <x v="11"/>
    <x v="1"/>
    <n v="0.46300000000000002"/>
  </r>
  <r>
    <x v="0"/>
    <x v="0"/>
    <x v="5"/>
    <x v="4"/>
    <x v="12"/>
    <x v="1"/>
    <n v="0.96427999999999991"/>
  </r>
  <r>
    <x v="0"/>
    <x v="0"/>
    <x v="5"/>
    <x v="5"/>
    <x v="6"/>
    <x v="1"/>
    <n v="3.1186318096430807"/>
  </r>
  <r>
    <x v="0"/>
    <x v="0"/>
    <x v="5"/>
    <x v="5"/>
    <x v="7"/>
    <x v="1"/>
    <n v="4.9000000000000002E-2"/>
  </r>
  <r>
    <x v="0"/>
    <x v="0"/>
    <x v="5"/>
    <x v="5"/>
    <x v="8"/>
    <x v="1"/>
    <n v="23.783000000000001"/>
  </r>
  <r>
    <x v="0"/>
    <x v="0"/>
    <x v="5"/>
    <x v="5"/>
    <x v="9"/>
    <x v="1"/>
    <n v="7.2999999999999995E-2"/>
  </r>
  <r>
    <x v="0"/>
    <x v="0"/>
    <x v="5"/>
    <x v="5"/>
    <x v="10"/>
    <x v="1"/>
    <n v="0.16500000000000001"/>
  </r>
  <r>
    <x v="0"/>
    <x v="0"/>
    <x v="5"/>
    <x v="5"/>
    <x v="13"/>
    <x v="1"/>
    <n v="1.4E-2"/>
  </r>
  <r>
    <x v="0"/>
    <x v="0"/>
    <x v="5"/>
    <x v="5"/>
    <x v="11"/>
    <x v="1"/>
    <n v="2.5249999999999999"/>
  </r>
  <r>
    <x v="0"/>
    <x v="0"/>
    <x v="5"/>
    <x v="5"/>
    <x v="12"/>
    <x v="1"/>
    <n v="0.873"/>
  </r>
  <r>
    <x v="0"/>
    <x v="0"/>
    <x v="5"/>
    <x v="6"/>
    <x v="6"/>
    <x v="1"/>
    <n v="17.308685537029849"/>
  </r>
  <r>
    <x v="0"/>
    <x v="0"/>
    <x v="5"/>
    <x v="6"/>
    <x v="7"/>
    <x v="1"/>
    <n v="2.1064163533600579"/>
  </r>
  <r>
    <x v="0"/>
    <x v="0"/>
    <x v="5"/>
    <x v="6"/>
    <x v="8"/>
    <x v="1"/>
    <n v="29.238000000000003"/>
  </r>
  <r>
    <x v="0"/>
    <x v="0"/>
    <x v="5"/>
    <x v="6"/>
    <x v="9"/>
    <x v="1"/>
    <n v="5.0000000000000001E-3"/>
  </r>
  <r>
    <x v="0"/>
    <x v="0"/>
    <x v="5"/>
    <x v="6"/>
    <x v="10"/>
    <x v="1"/>
    <n v="0.17200000000000001"/>
  </r>
  <r>
    <x v="0"/>
    <x v="0"/>
    <x v="5"/>
    <x v="6"/>
    <x v="13"/>
    <x v="1"/>
    <n v="0.44290726150642379"/>
  </r>
  <r>
    <x v="0"/>
    <x v="0"/>
    <x v="5"/>
    <x v="6"/>
    <x v="11"/>
    <x v="1"/>
    <n v="5.3730000000000002"/>
  </r>
  <r>
    <x v="0"/>
    <x v="0"/>
    <x v="5"/>
    <x v="6"/>
    <x v="12"/>
    <x v="1"/>
    <n v="17.83560833300422"/>
  </r>
  <r>
    <x v="0"/>
    <x v="0"/>
    <x v="5"/>
    <x v="7"/>
    <x v="6"/>
    <x v="1"/>
    <n v="2.9438666728306599"/>
  </r>
  <r>
    <x v="0"/>
    <x v="0"/>
    <x v="5"/>
    <x v="7"/>
    <x v="7"/>
    <x v="1"/>
    <n v="0.67799999999999994"/>
  </r>
  <r>
    <x v="0"/>
    <x v="0"/>
    <x v="5"/>
    <x v="7"/>
    <x v="8"/>
    <x v="1"/>
    <n v="29.513999999999999"/>
  </r>
  <r>
    <x v="0"/>
    <x v="0"/>
    <x v="5"/>
    <x v="7"/>
    <x v="10"/>
    <x v="1"/>
    <n v="0.74399999999999999"/>
  </r>
  <r>
    <x v="0"/>
    <x v="0"/>
    <x v="5"/>
    <x v="7"/>
    <x v="13"/>
    <x v="1"/>
    <n v="0.56899999999999995"/>
  </r>
  <r>
    <x v="0"/>
    <x v="0"/>
    <x v="5"/>
    <x v="7"/>
    <x v="11"/>
    <x v="1"/>
    <n v="0.40300000000000002"/>
  </r>
  <r>
    <x v="0"/>
    <x v="0"/>
    <x v="5"/>
    <x v="7"/>
    <x v="12"/>
    <x v="1"/>
    <n v="2.8335924799100503"/>
  </r>
  <r>
    <x v="0"/>
    <x v="0"/>
    <x v="5"/>
    <x v="8"/>
    <x v="6"/>
    <x v="1"/>
    <n v="42.769999999999996"/>
  </r>
  <r>
    <x v="0"/>
    <x v="0"/>
    <x v="5"/>
    <x v="8"/>
    <x v="7"/>
    <x v="1"/>
    <n v="5.5470000000000006"/>
  </r>
  <r>
    <x v="0"/>
    <x v="0"/>
    <x v="5"/>
    <x v="8"/>
    <x v="8"/>
    <x v="1"/>
    <n v="21.786000000000001"/>
  </r>
  <r>
    <x v="0"/>
    <x v="0"/>
    <x v="5"/>
    <x v="8"/>
    <x v="9"/>
    <x v="1"/>
    <n v="0.495"/>
  </r>
  <r>
    <x v="0"/>
    <x v="0"/>
    <x v="5"/>
    <x v="8"/>
    <x v="10"/>
    <x v="1"/>
    <n v="0.27"/>
  </r>
  <r>
    <x v="0"/>
    <x v="0"/>
    <x v="5"/>
    <x v="8"/>
    <x v="11"/>
    <x v="1"/>
    <n v="2.363"/>
  </r>
  <r>
    <x v="0"/>
    <x v="0"/>
    <x v="5"/>
    <x v="8"/>
    <x v="12"/>
    <x v="1"/>
    <n v="2.88056"/>
  </r>
  <r>
    <x v="0"/>
    <x v="0"/>
    <x v="5"/>
    <x v="9"/>
    <x v="6"/>
    <x v="1"/>
    <n v="17.053845217097983"/>
  </r>
  <r>
    <x v="0"/>
    <x v="0"/>
    <x v="5"/>
    <x v="9"/>
    <x v="7"/>
    <x v="1"/>
    <n v="7.9349999999999987"/>
  </r>
  <r>
    <x v="0"/>
    <x v="0"/>
    <x v="5"/>
    <x v="9"/>
    <x v="8"/>
    <x v="1"/>
    <n v="27.948999999999998"/>
  </r>
  <r>
    <x v="0"/>
    <x v="0"/>
    <x v="5"/>
    <x v="9"/>
    <x v="10"/>
    <x v="1"/>
    <n v="3.5549999999999997"/>
  </r>
  <r>
    <x v="0"/>
    <x v="0"/>
    <x v="5"/>
    <x v="9"/>
    <x v="12"/>
    <x v="1"/>
    <n v="2.7889858986840865"/>
  </r>
  <r>
    <x v="0"/>
    <x v="0"/>
    <x v="6"/>
    <x v="0"/>
    <x v="6"/>
    <x v="1"/>
    <n v="3.3148598519999997"/>
  </r>
  <r>
    <x v="0"/>
    <x v="0"/>
    <x v="6"/>
    <x v="0"/>
    <x v="7"/>
    <x v="1"/>
    <n v="1.4359999999999999"/>
  </r>
  <r>
    <x v="0"/>
    <x v="0"/>
    <x v="6"/>
    <x v="0"/>
    <x v="8"/>
    <x v="1"/>
    <n v="32.0125885"/>
  </r>
  <r>
    <x v="0"/>
    <x v="0"/>
    <x v="6"/>
    <x v="0"/>
    <x v="10"/>
    <x v="1"/>
    <n v="0.49399999999999999"/>
  </r>
  <r>
    <x v="0"/>
    <x v="0"/>
    <x v="6"/>
    <x v="0"/>
    <x v="12"/>
    <x v="1"/>
    <n v="1.5218405000000002"/>
  </r>
  <r>
    <x v="0"/>
    <x v="0"/>
    <x v="6"/>
    <x v="1"/>
    <x v="6"/>
    <x v="1"/>
    <n v="93.556852488682509"/>
  </r>
  <r>
    <x v="0"/>
    <x v="0"/>
    <x v="6"/>
    <x v="1"/>
    <x v="7"/>
    <x v="1"/>
    <n v="0.55000000000000004"/>
  </r>
  <r>
    <x v="0"/>
    <x v="0"/>
    <x v="6"/>
    <x v="1"/>
    <x v="8"/>
    <x v="1"/>
    <n v="43.489588500000004"/>
  </r>
  <r>
    <x v="0"/>
    <x v="0"/>
    <x v="6"/>
    <x v="1"/>
    <x v="9"/>
    <x v="1"/>
    <n v="3.9808999999999992"/>
  </r>
  <r>
    <x v="0"/>
    <x v="0"/>
    <x v="6"/>
    <x v="1"/>
    <x v="10"/>
    <x v="1"/>
    <n v="6.8529999999999998"/>
  </r>
  <r>
    <x v="0"/>
    <x v="0"/>
    <x v="6"/>
    <x v="1"/>
    <x v="13"/>
    <x v="1"/>
    <n v="0.08"/>
  </r>
  <r>
    <x v="0"/>
    <x v="0"/>
    <x v="6"/>
    <x v="1"/>
    <x v="11"/>
    <x v="1"/>
    <n v="11.715"/>
  </r>
  <r>
    <x v="0"/>
    <x v="0"/>
    <x v="6"/>
    <x v="1"/>
    <x v="12"/>
    <x v="1"/>
    <n v="1.5677045500000002"/>
  </r>
  <r>
    <x v="0"/>
    <x v="0"/>
    <x v="6"/>
    <x v="2"/>
    <x v="6"/>
    <x v="1"/>
    <n v="59.441051531943344"/>
  </r>
  <r>
    <x v="0"/>
    <x v="0"/>
    <x v="6"/>
    <x v="2"/>
    <x v="7"/>
    <x v="1"/>
    <n v="0.91199999999999992"/>
  </r>
  <r>
    <x v="0"/>
    <x v="0"/>
    <x v="6"/>
    <x v="2"/>
    <x v="8"/>
    <x v="1"/>
    <n v="47.350629649999995"/>
  </r>
  <r>
    <x v="0"/>
    <x v="0"/>
    <x v="6"/>
    <x v="2"/>
    <x v="9"/>
    <x v="1"/>
    <n v="0.13700000000000001"/>
  </r>
  <r>
    <x v="0"/>
    <x v="0"/>
    <x v="6"/>
    <x v="2"/>
    <x v="10"/>
    <x v="1"/>
    <n v="0.73909999999999987"/>
  </r>
  <r>
    <x v="0"/>
    <x v="0"/>
    <x v="6"/>
    <x v="2"/>
    <x v="13"/>
    <x v="1"/>
    <n v="0.82102999999999993"/>
  </r>
  <r>
    <x v="0"/>
    <x v="0"/>
    <x v="6"/>
    <x v="2"/>
    <x v="11"/>
    <x v="1"/>
    <n v="1.38"/>
  </r>
  <r>
    <x v="0"/>
    <x v="0"/>
    <x v="6"/>
    <x v="2"/>
    <x v="12"/>
    <x v="1"/>
    <n v="2.7444240949999998"/>
  </r>
  <r>
    <x v="0"/>
    <x v="0"/>
    <x v="6"/>
    <x v="3"/>
    <x v="6"/>
    <x v="1"/>
    <n v="12.293799999999999"/>
  </r>
  <r>
    <x v="0"/>
    <x v="0"/>
    <x v="6"/>
    <x v="3"/>
    <x v="7"/>
    <x v="1"/>
    <n v="0.72499999999999998"/>
  </r>
  <r>
    <x v="0"/>
    <x v="0"/>
    <x v="6"/>
    <x v="3"/>
    <x v="8"/>
    <x v="1"/>
    <n v="46.032750000000007"/>
  </r>
  <r>
    <x v="0"/>
    <x v="0"/>
    <x v="6"/>
    <x v="3"/>
    <x v="9"/>
    <x v="1"/>
    <n v="6.0689999999999991"/>
  </r>
  <r>
    <x v="0"/>
    <x v="0"/>
    <x v="6"/>
    <x v="3"/>
    <x v="10"/>
    <x v="1"/>
    <n v="0.66379999999999995"/>
  </r>
  <r>
    <x v="0"/>
    <x v="0"/>
    <x v="6"/>
    <x v="3"/>
    <x v="13"/>
    <x v="1"/>
    <n v="0.51083500000000004"/>
  </r>
  <r>
    <x v="0"/>
    <x v="0"/>
    <x v="6"/>
    <x v="3"/>
    <x v="12"/>
    <x v="1"/>
    <n v="4.7561"/>
  </r>
  <r>
    <x v="0"/>
    <x v="0"/>
    <x v="6"/>
    <x v="4"/>
    <x v="6"/>
    <x v="1"/>
    <n v="42.575793960867294"/>
  </r>
  <r>
    <x v="0"/>
    <x v="0"/>
    <x v="6"/>
    <x v="4"/>
    <x v="7"/>
    <x v="1"/>
    <n v="1.1279999999999999"/>
  </r>
  <r>
    <x v="0"/>
    <x v="0"/>
    <x v="6"/>
    <x v="4"/>
    <x v="8"/>
    <x v="1"/>
    <n v="28.786000000000001"/>
  </r>
  <r>
    <x v="0"/>
    <x v="0"/>
    <x v="6"/>
    <x v="4"/>
    <x v="9"/>
    <x v="1"/>
    <n v="0.10100000000000001"/>
  </r>
  <r>
    <x v="0"/>
    <x v="0"/>
    <x v="6"/>
    <x v="4"/>
    <x v="10"/>
    <x v="1"/>
    <n v="2.59"/>
  </r>
  <r>
    <x v="0"/>
    <x v="0"/>
    <x v="6"/>
    <x v="4"/>
    <x v="13"/>
    <x v="1"/>
    <n v="0.17941438467250759"/>
  </r>
  <r>
    <x v="0"/>
    <x v="0"/>
    <x v="6"/>
    <x v="4"/>
    <x v="11"/>
    <x v="1"/>
    <n v="0.43"/>
  </r>
  <r>
    <x v="0"/>
    <x v="0"/>
    <x v="6"/>
    <x v="4"/>
    <x v="12"/>
    <x v="1"/>
    <n v="0.96310000000000007"/>
  </r>
  <r>
    <x v="0"/>
    <x v="0"/>
    <x v="6"/>
    <x v="5"/>
    <x v="6"/>
    <x v="1"/>
    <n v="11.637083028351771"/>
  </r>
  <r>
    <x v="0"/>
    <x v="0"/>
    <x v="6"/>
    <x v="5"/>
    <x v="7"/>
    <x v="1"/>
    <n v="0.125"/>
  </r>
  <r>
    <x v="0"/>
    <x v="0"/>
    <x v="6"/>
    <x v="5"/>
    <x v="8"/>
    <x v="1"/>
    <n v="30.007999999999999"/>
  </r>
  <r>
    <x v="0"/>
    <x v="0"/>
    <x v="6"/>
    <x v="5"/>
    <x v="9"/>
    <x v="1"/>
    <n v="0.25900000000000001"/>
  </r>
  <r>
    <x v="0"/>
    <x v="0"/>
    <x v="6"/>
    <x v="5"/>
    <x v="10"/>
    <x v="1"/>
    <n v="0.183"/>
  </r>
  <r>
    <x v="0"/>
    <x v="0"/>
    <x v="6"/>
    <x v="5"/>
    <x v="13"/>
    <x v="1"/>
    <n v="3.6999999999999998E-2"/>
  </r>
  <r>
    <x v="0"/>
    <x v="0"/>
    <x v="6"/>
    <x v="5"/>
    <x v="11"/>
    <x v="1"/>
    <n v="1.9160000000000001"/>
  </r>
  <r>
    <x v="0"/>
    <x v="0"/>
    <x v="6"/>
    <x v="5"/>
    <x v="12"/>
    <x v="1"/>
    <n v="1.5106999999999999"/>
  </r>
  <r>
    <x v="0"/>
    <x v="0"/>
    <x v="6"/>
    <x v="6"/>
    <x v="6"/>
    <x v="1"/>
    <n v="12.676443379518702"/>
  </r>
  <r>
    <x v="0"/>
    <x v="0"/>
    <x v="6"/>
    <x v="6"/>
    <x v="7"/>
    <x v="1"/>
    <n v="1.9877259220892514"/>
  </r>
  <r>
    <x v="0"/>
    <x v="0"/>
    <x v="6"/>
    <x v="6"/>
    <x v="8"/>
    <x v="1"/>
    <n v="20.634"/>
  </r>
  <r>
    <x v="0"/>
    <x v="0"/>
    <x v="6"/>
    <x v="6"/>
    <x v="9"/>
    <x v="1"/>
    <n v="3.9E-2"/>
  </r>
  <r>
    <x v="0"/>
    <x v="0"/>
    <x v="6"/>
    <x v="6"/>
    <x v="10"/>
    <x v="1"/>
    <n v="0.1898"/>
  </r>
  <r>
    <x v="0"/>
    <x v="0"/>
    <x v="6"/>
    <x v="6"/>
    <x v="13"/>
    <x v="1"/>
    <n v="2.039510829885617"/>
  </r>
  <r>
    <x v="0"/>
    <x v="0"/>
    <x v="6"/>
    <x v="6"/>
    <x v="11"/>
    <x v="1"/>
    <n v="5.4809999999999999"/>
  </r>
  <r>
    <x v="0"/>
    <x v="0"/>
    <x v="6"/>
    <x v="6"/>
    <x v="12"/>
    <x v="1"/>
    <n v="10.421542494796286"/>
  </r>
  <r>
    <x v="0"/>
    <x v="0"/>
    <x v="6"/>
    <x v="7"/>
    <x v="6"/>
    <x v="1"/>
    <n v="7.9079999999999995"/>
  </r>
  <r>
    <x v="0"/>
    <x v="0"/>
    <x v="6"/>
    <x v="7"/>
    <x v="7"/>
    <x v="1"/>
    <n v="1.9420000000000002"/>
  </r>
  <r>
    <x v="0"/>
    <x v="0"/>
    <x v="6"/>
    <x v="7"/>
    <x v="8"/>
    <x v="1"/>
    <n v="34.336999999999996"/>
  </r>
  <r>
    <x v="0"/>
    <x v="0"/>
    <x v="6"/>
    <x v="7"/>
    <x v="9"/>
    <x v="1"/>
    <n v="0.08"/>
  </r>
  <r>
    <x v="0"/>
    <x v="0"/>
    <x v="6"/>
    <x v="7"/>
    <x v="10"/>
    <x v="1"/>
    <n v="0.71199999999999997"/>
  </r>
  <r>
    <x v="0"/>
    <x v="0"/>
    <x v="6"/>
    <x v="7"/>
    <x v="13"/>
    <x v="1"/>
    <n v="0.05"/>
  </r>
  <r>
    <x v="0"/>
    <x v="0"/>
    <x v="6"/>
    <x v="7"/>
    <x v="11"/>
    <x v="1"/>
    <n v="42.040999999999997"/>
  </r>
  <r>
    <x v="0"/>
    <x v="0"/>
    <x v="6"/>
    <x v="7"/>
    <x v="12"/>
    <x v="1"/>
    <n v="9.1303208160597258"/>
  </r>
  <r>
    <x v="0"/>
    <x v="0"/>
    <x v="6"/>
    <x v="8"/>
    <x v="6"/>
    <x v="1"/>
    <n v="74.301891878657031"/>
  </r>
  <r>
    <x v="0"/>
    <x v="0"/>
    <x v="6"/>
    <x v="8"/>
    <x v="7"/>
    <x v="1"/>
    <n v="5.9470000000000001"/>
  </r>
  <r>
    <x v="0"/>
    <x v="0"/>
    <x v="6"/>
    <x v="8"/>
    <x v="8"/>
    <x v="1"/>
    <n v="32.25"/>
  </r>
  <r>
    <x v="0"/>
    <x v="0"/>
    <x v="6"/>
    <x v="8"/>
    <x v="9"/>
    <x v="1"/>
    <n v="0.123"/>
  </r>
  <r>
    <x v="0"/>
    <x v="0"/>
    <x v="6"/>
    <x v="8"/>
    <x v="10"/>
    <x v="1"/>
    <n v="4.9370000000000003"/>
  </r>
  <r>
    <x v="0"/>
    <x v="0"/>
    <x v="6"/>
    <x v="8"/>
    <x v="13"/>
    <x v="1"/>
    <n v="5.4536533816425127E-2"/>
  </r>
  <r>
    <x v="0"/>
    <x v="0"/>
    <x v="6"/>
    <x v="8"/>
    <x v="11"/>
    <x v="1"/>
    <n v="0.46299999999999997"/>
  </r>
  <r>
    <x v="0"/>
    <x v="0"/>
    <x v="6"/>
    <x v="8"/>
    <x v="12"/>
    <x v="1"/>
    <n v="15.6997"/>
  </r>
  <r>
    <x v="0"/>
    <x v="0"/>
    <x v="6"/>
    <x v="9"/>
    <x v="6"/>
    <x v="1"/>
    <n v="4.529924448742797"/>
  </r>
  <r>
    <x v="0"/>
    <x v="0"/>
    <x v="6"/>
    <x v="9"/>
    <x v="7"/>
    <x v="1"/>
    <n v="9.6309999999999985"/>
  </r>
  <r>
    <x v="0"/>
    <x v="0"/>
    <x v="6"/>
    <x v="9"/>
    <x v="8"/>
    <x v="1"/>
    <n v="23.953000000000003"/>
  </r>
  <r>
    <x v="0"/>
    <x v="0"/>
    <x v="6"/>
    <x v="9"/>
    <x v="9"/>
    <x v="1"/>
    <n v="6.0000000000000001E-3"/>
  </r>
  <r>
    <x v="0"/>
    <x v="0"/>
    <x v="6"/>
    <x v="9"/>
    <x v="10"/>
    <x v="1"/>
    <n v="1.3879999999999999"/>
  </r>
  <r>
    <x v="0"/>
    <x v="0"/>
    <x v="6"/>
    <x v="9"/>
    <x v="12"/>
    <x v="1"/>
    <n v="6.3996661114870133"/>
  </r>
  <r>
    <x v="0"/>
    <x v="0"/>
    <x v="7"/>
    <x v="0"/>
    <x v="6"/>
    <x v="1"/>
    <n v="8.530730526000001"/>
  </r>
  <r>
    <x v="0"/>
    <x v="0"/>
    <x v="7"/>
    <x v="0"/>
    <x v="7"/>
    <x v="1"/>
    <n v="1.1077499999999998"/>
  </r>
  <r>
    <x v="0"/>
    <x v="0"/>
    <x v="7"/>
    <x v="0"/>
    <x v="8"/>
    <x v="1"/>
    <n v="23.945895"/>
  </r>
  <r>
    <x v="0"/>
    <x v="0"/>
    <x v="7"/>
    <x v="0"/>
    <x v="9"/>
    <x v="1"/>
    <n v="0.42183249999999994"/>
  </r>
  <r>
    <x v="0"/>
    <x v="0"/>
    <x v="7"/>
    <x v="0"/>
    <x v="10"/>
    <x v="1"/>
    <n v="1.383893"/>
  </r>
  <r>
    <x v="0"/>
    <x v="0"/>
    <x v="7"/>
    <x v="0"/>
    <x v="11"/>
    <x v="1"/>
    <n v="14.968249999999999"/>
  </r>
  <r>
    <x v="0"/>
    <x v="0"/>
    <x v="7"/>
    <x v="0"/>
    <x v="12"/>
    <x v="1"/>
    <n v="10.725749500000001"/>
  </r>
  <r>
    <x v="0"/>
    <x v="0"/>
    <x v="7"/>
    <x v="1"/>
    <x v="6"/>
    <x v="1"/>
    <n v="4.3911994132726981"/>
  </r>
  <r>
    <x v="0"/>
    <x v="0"/>
    <x v="7"/>
    <x v="1"/>
    <x v="7"/>
    <x v="1"/>
    <n v="0.57374999999999998"/>
  </r>
  <r>
    <x v="0"/>
    <x v="0"/>
    <x v="7"/>
    <x v="1"/>
    <x v="8"/>
    <x v="1"/>
    <n v="36.059894999999997"/>
  </r>
  <r>
    <x v="0"/>
    <x v="0"/>
    <x v="7"/>
    <x v="1"/>
    <x v="9"/>
    <x v="1"/>
    <n v="6.1359240250000004"/>
  </r>
  <r>
    <x v="0"/>
    <x v="0"/>
    <x v="7"/>
    <x v="1"/>
    <x v="10"/>
    <x v="1"/>
    <n v="4.4328823000000011"/>
  </r>
  <r>
    <x v="0"/>
    <x v="0"/>
    <x v="7"/>
    <x v="1"/>
    <x v="13"/>
    <x v="1"/>
    <n v="0.06"/>
  </r>
  <r>
    <x v="0"/>
    <x v="0"/>
    <x v="7"/>
    <x v="1"/>
    <x v="11"/>
    <x v="1"/>
    <n v="14.542000000000002"/>
  </r>
  <r>
    <x v="0"/>
    <x v="0"/>
    <x v="7"/>
    <x v="1"/>
    <x v="12"/>
    <x v="1"/>
    <n v="5.8680144499999995"/>
  </r>
  <r>
    <x v="0"/>
    <x v="0"/>
    <x v="7"/>
    <x v="2"/>
    <x v="6"/>
    <x v="1"/>
    <n v="28.800357894988696"/>
  </r>
  <r>
    <x v="0"/>
    <x v="0"/>
    <x v="7"/>
    <x v="2"/>
    <x v="7"/>
    <x v="1"/>
    <n v="0.58637499999999998"/>
  </r>
  <r>
    <x v="0"/>
    <x v="0"/>
    <x v="7"/>
    <x v="2"/>
    <x v="8"/>
    <x v="1"/>
    <n v="44.198905500000009"/>
  </r>
  <r>
    <x v="0"/>
    <x v="0"/>
    <x v="7"/>
    <x v="2"/>
    <x v="9"/>
    <x v="1"/>
    <n v="3.6725716224999996"/>
  </r>
  <r>
    <x v="0"/>
    <x v="0"/>
    <x v="7"/>
    <x v="2"/>
    <x v="10"/>
    <x v="1"/>
    <n v="1.9944187330000001"/>
  </r>
  <r>
    <x v="0"/>
    <x v="0"/>
    <x v="7"/>
    <x v="2"/>
    <x v="13"/>
    <x v="1"/>
    <n v="0.85589999999999988"/>
  </r>
  <r>
    <x v="0"/>
    <x v="0"/>
    <x v="7"/>
    <x v="2"/>
    <x v="11"/>
    <x v="1"/>
    <n v="1.44242"/>
  </r>
  <r>
    <x v="0"/>
    <x v="0"/>
    <x v="7"/>
    <x v="2"/>
    <x v="12"/>
    <x v="1"/>
    <n v="6.9724630049999989"/>
  </r>
  <r>
    <x v="0"/>
    <x v="0"/>
    <x v="7"/>
    <x v="3"/>
    <x v="6"/>
    <x v="1"/>
    <n v="12.0014"/>
  </r>
  <r>
    <x v="0"/>
    <x v="0"/>
    <x v="7"/>
    <x v="3"/>
    <x v="7"/>
    <x v="1"/>
    <n v="1.0130000000000001"/>
  </r>
  <r>
    <x v="0"/>
    <x v="0"/>
    <x v="7"/>
    <x v="3"/>
    <x v="8"/>
    <x v="1"/>
    <n v="55.866149999999998"/>
  </r>
  <r>
    <x v="0"/>
    <x v="0"/>
    <x v="7"/>
    <x v="3"/>
    <x v="9"/>
    <x v="1"/>
    <n v="12.702999999999999"/>
  </r>
  <r>
    <x v="0"/>
    <x v="0"/>
    <x v="7"/>
    <x v="3"/>
    <x v="10"/>
    <x v="1"/>
    <n v="0.7853"/>
  </r>
  <r>
    <x v="0"/>
    <x v="0"/>
    <x v="7"/>
    <x v="3"/>
    <x v="13"/>
    <x v="1"/>
    <n v="1.2557870000000002"/>
  </r>
  <r>
    <x v="0"/>
    <x v="0"/>
    <x v="7"/>
    <x v="3"/>
    <x v="12"/>
    <x v="1"/>
    <n v="1.6444000000000001"/>
  </r>
  <r>
    <x v="0"/>
    <x v="0"/>
    <x v="7"/>
    <x v="4"/>
    <x v="6"/>
    <x v="1"/>
    <n v="14.886199485684868"/>
  </r>
  <r>
    <x v="0"/>
    <x v="0"/>
    <x v="7"/>
    <x v="4"/>
    <x v="7"/>
    <x v="1"/>
    <n v="3.0430000000000001"/>
  </r>
  <r>
    <x v="0"/>
    <x v="0"/>
    <x v="7"/>
    <x v="4"/>
    <x v="8"/>
    <x v="1"/>
    <n v="34.135000000000005"/>
  </r>
  <r>
    <x v="0"/>
    <x v="0"/>
    <x v="7"/>
    <x v="4"/>
    <x v="9"/>
    <x v="1"/>
    <n v="8.0000000000000002E-3"/>
  </r>
  <r>
    <x v="0"/>
    <x v="0"/>
    <x v="7"/>
    <x v="4"/>
    <x v="10"/>
    <x v="1"/>
    <n v="0.30000000000000004"/>
  </r>
  <r>
    <x v="0"/>
    <x v="0"/>
    <x v="7"/>
    <x v="4"/>
    <x v="13"/>
    <x v="1"/>
    <n v="4.2215149334707668E-3"/>
  </r>
  <r>
    <x v="0"/>
    <x v="0"/>
    <x v="7"/>
    <x v="4"/>
    <x v="11"/>
    <x v="1"/>
    <n v="0.219"/>
  </r>
  <r>
    <x v="0"/>
    <x v="0"/>
    <x v="7"/>
    <x v="4"/>
    <x v="12"/>
    <x v="1"/>
    <n v="1.2123000000000002"/>
  </r>
  <r>
    <x v="0"/>
    <x v="0"/>
    <x v="7"/>
    <x v="5"/>
    <x v="6"/>
    <x v="1"/>
    <n v="10.279131521480796"/>
  </r>
  <r>
    <x v="0"/>
    <x v="0"/>
    <x v="7"/>
    <x v="5"/>
    <x v="7"/>
    <x v="1"/>
    <n v="0.37000000000000005"/>
  </r>
  <r>
    <x v="0"/>
    <x v="0"/>
    <x v="7"/>
    <x v="5"/>
    <x v="8"/>
    <x v="1"/>
    <n v="28.363000000000003"/>
  </r>
  <r>
    <x v="0"/>
    <x v="0"/>
    <x v="7"/>
    <x v="5"/>
    <x v="9"/>
    <x v="1"/>
    <n v="0.20600000000000002"/>
  </r>
  <r>
    <x v="0"/>
    <x v="0"/>
    <x v="7"/>
    <x v="5"/>
    <x v="10"/>
    <x v="1"/>
    <n v="1.3548"/>
  </r>
  <r>
    <x v="0"/>
    <x v="0"/>
    <x v="7"/>
    <x v="5"/>
    <x v="13"/>
    <x v="1"/>
    <n v="5.2999999999999999E-2"/>
  </r>
  <r>
    <x v="0"/>
    <x v="0"/>
    <x v="7"/>
    <x v="5"/>
    <x v="11"/>
    <x v="1"/>
    <n v="2.2130000000000001"/>
  </r>
  <r>
    <x v="0"/>
    <x v="0"/>
    <x v="7"/>
    <x v="5"/>
    <x v="12"/>
    <x v="1"/>
    <n v="1.6195000000000006"/>
  </r>
  <r>
    <x v="0"/>
    <x v="0"/>
    <x v="7"/>
    <x v="6"/>
    <x v="6"/>
    <x v="1"/>
    <n v="9.579452468282124"/>
  </r>
  <r>
    <x v="0"/>
    <x v="0"/>
    <x v="7"/>
    <x v="6"/>
    <x v="7"/>
    <x v="1"/>
    <n v="1.9359999999999999"/>
  </r>
  <r>
    <x v="0"/>
    <x v="0"/>
    <x v="7"/>
    <x v="6"/>
    <x v="8"/>
    <x v="1"/>
    <n v="31.618000000000002"/>
  </r>
  <r>
    <x v="0"/>
    <x v="0"/>
    <x v="7"/>
    <x v="6"/>
    <x v="9"/>
    <x v="1"/>
    <n v="6.3E-2"/>
  </r>
  <r>
    <x v="0"/>
    <x v="0"/>
    <x v="7"/>
    <x v="6"/>
    <x v="10"/>
    <x v="1"/>
    <n v="2.6249542567066708"/>
  </r>
  <r>
    <x v="0"/>
    <x v="0"/>
    <x v="7"/>
    <x v="6"/>
    <x v="13"/>
    <x v="1"/>
    <n v="0.51292609797297295"/>
  </r>
  <r>
    <x v="0"/>
    <x v="0"/>
    <x v="7"/>
    <x v="6"/>
    <x v="11"/>
    <x v="1"/>
    <n v="9.141"/>
  </r>
  <r>
    <x v="0"/>
    <x v="0"/>
    <x v="7"/>
    <x v="6"/>
    <x v="12"/>
    <x v="1"/>
    <n v="11.145623167522871"/>
  </r>
  <r>
    <x v="0"/>
    <x v="0"/>
    <x v="7"/>
    <x v="7"/>
    <x v="6"/>
    <x v="1"/>
    <n v="2.8120767055711733"/>
  </r>
  <r>
    <x v="0"/>
    <x v="0"/>
    <x v="7"/>
    <x v="7"/>
    <x v="7"/>
    <x v="1"/>
    <n v="1.464"/>
  </r>
  <r>
    <x v="0"/>
    <x v="0"/>
    <x v="7"/>
    <x v="7"/>
    <x v="8"/>
    <x v="1"/>
    <n v="23.334"/>
  </r>
  <r>
    <x v="0"/>
    <x v="0"/>
    <x v="7"/>
    <x v="7"/>
    <x v="9"/>
    <x v="1"/>
    <n v="5.4000000000000003E-3"/>
  </r>
  <r>
    <x v="0"/>
    <x v="0"/>
    <x v="7"/>
    <x v="7"/>
    <x v="10"/>
    <x v="1"/>
    <n v="0.13100000000000001"/>
  </r>
  <r>
    <x v="0"/>
    <x v="0"/>
    <x v="7"/>
    <x v="7"/>
    <x v="13"/>
    <x v="1"/>
    <n v="4.8493127991164569"/>
  </r>
  <r>
    <x v="0"/>
    <x v="0"/>
    <x v="7"/>
    <x v="7"/>
    <x v="11"/>
    <x v="1"/>
    <n v="16.032"/>
  </r>
  <r>
    <x v="0"/>
    <x v="0"/>
    <x v="7"/>
    <x v="7"/>
    <x v="12"/>
    <x v="1"/>
    <n v="1.5644379785604898"/>
  </r>
  <r>
    <x v="0"/>
    <x v="0"/>
    <x v="7"/>
    <x v="8"/>
    <x v="6"/>
    <x v="1"/>
    <n v="11.014744995774477"/>
  </r>
  <r>
    <x v="0"/>
    <x v="0"/>
    <x v="7"/>
    <x v="8"/>
    <x v="7"/>
    <x v="1"/>
    <n v="5.2560000000000002"/>
  </r>
  <r>
    <x v="0"/>
    <x v="0"/>
    <x v="7"/>
    <x v="8"/>
    <x v="8"/>
    <x v="1"/>
    <n v="36.403999999999996"/>
  </r>
  <r>
    <x v="0"/>
    <x v="0"/>
    <x v="7"/>
    <x v="8"/>
    <x v="9"/>
    <x v="1"/>
    <n v="0.04"/>
  </r>
  <r>
    <x v="0"/>
    <x v="0"/>
    <x v="7"/>
    <x v="8"/>
    <x v="10"/>
    <x v="1"/>
    <n v="1.087"/>
  </r>
  <r>
    <x v="0"/>
    <x v="0"/>
    <x v="7"/>
    <x v="8"/>
    <x v="13"/>
    <x v="1"/>
    <n v="2.5000000000000001E-2"/>
  </r>
  <r>
    <x v="0"/>
    <x v="0"/>
    <x v="7"/>
    <x v="8"/>
    <x v="11"/>
    <x v="1"/>
    <n v="2.5649999999999999"/>
  </r>
  <r>
    <x v="0"/>
    <x v="0"/>
    <x v="7"/>
    <x v="8"/>
    <x v="12"/>
    <x v="1"/>
    <n v="4.0343799999999996"/>
  </r>
  <r>
    <x v="0"/>
    <x v="0"/>
    <x v="7"/>
    <x v="9"/>
    <x v="6"/>
    <x v="1"/>
    <n v="3.8631956077425555"/>
  </r>
  <r>
    <x v="0"/>
    <x v="0"/>
    <x v="7"/>
    <x v="9"/>
    <x v="7"/>
    <x v="1"/>
    <n v="8.4"/>
  </r>
  <r>
    <x v="0"/>
    <x v="0"/>
    <x v="7"/>
    <x v="9"/>
    <x v="8"/>
    <x v="1"/>
    <n v="13.698"/>
  </r>
  <r>
    <x v="0"/>
    <x v="0"/>
    <x v="7"/>
    <x v="9"/>
    <x v="10"/>
    <x v="1"/>
    <n v="6.057199999999999"/>
  </r>
  <r>
    <x v="0"/>
    <x v="0"/>
    <x v="7"/>
    <x v="9"/>
    <x v="12"/>
    <x v="1"/>
    <n v="2.4338756986501835"/>
  </r>
  <r>
    <x v="0"/>
    <x v="0"/>
    <x v="8"/>
    <x v="0"/>
    <x v="6"/>
    <x v="1"/>
    <n v="3.1737096"/>
  </r>
  <r>
    <x v="0"/>
    <x v="0"/>
    <x v="8"/>
    <x v="0"/>
    <x v="7"/>
    <x v="1"/>
    <n v="0.95299999999999996"/>
  </r>
  <r>
    <x v="0"/>
    <x v="0"/>
    <x v="8"/>
    <x v="0"/>
    <x v="8"/>
    <x v="1"/>
    <n v="26.893583000000003"/>
  </r>
  <r>
    <x v="0"/>
    <x v="0"/>
    <x v="8"/>
    <x v="0"/>
    <x v="9"/>
    <x v="1"/>
    <n v="1.032"/>
  </r>
  <r>
    <x v="0"/>
    <x v="0"/>
    <x v="8"/>
    <x v="0"/>
    <x v="10"/>
    <x v="1"/>
    <n v="0.79679499999999992"/>
  </r>
  <r>
    <x v="0"/>
    <x v="0"/>
    <x v="8"/>
    <x v="0"/>
    <x v="11"/>
    <x v="1"/>
    <n v="27.721646499999999"/>
  </r>
  <r>
    <x v="0"/>
    <x v="0"/>
    <x v="8"/>
    <x v="0"/>
    <x v="12"/>
    <x v="1"/>
    <n v="0.81429499999999999"/>
  </r>
  <r>
    <x v="0"/>
    <x v="0"/>
    <x v="8"/>
    <x v="1"/>
    <x v="6"/>
    <x v="1"/>
    <n v="1.7855545451526482"/>
  </r>
  <r>
    <x v="0"/>
    <x v="0"/>
    <x v="8"/>
    <x v="1"/>
    <x v="7"/>
    <x v="1"/>
    <n v="0.80200000000000005"/>
  </r>
  <r>
    <x v="0"/>
    <x v="0"/>
    <x v="8"/>
    <x v="1"/>
    <x v="8"/>
    <x v="1"/>
    <n v="31.507583"/>
  </r>
  <r>
    <x v="0"/>
    <x v="0"/>
    <x v="8"/>
    <x v="1"/>
    <x v="9"/>
    <x v="1"/>
    <n v="0.62039999999999995"/>
  </r>
  <r>
    <x v="0"/>
    <x v="0"/>
    <x v="8"/>
    <x v="1"/>
    <x v="10"/>
    <x v="1"/>
    <n v="8.5731744999999986"/>
  </r>
  <r>
    <x v="0"/>
    <x v="0"/>
    <x v="8"/>
    <x v="1"/>
    <x v="13"/>
    <x v="1"/>
    <n v="0.02"/>
  </r>
  <r>
    <x v="0"/>
    <x v="0"/>
    <x v="8"/>
    <x v="1"/>
    <x v="11"/>
    <x v="1"/>
    <n v="6.5229999999999997"/>
  </r>
  <r>
    <x v="0"/>
    <x v="0"/>
    <x v="8"/>
    <x v="1"/>
    <x v="12"/>
    <x v="1"/>
    <n v="0.75642450000000017"/>
  </r>
  <r>
    <x v="0"/>
    <x v="0"/>
    <x v="8"/>
    <x v="2"/>
    <x v="6"/>
    <x v="1"/>
    <n v="18.500899999999998"/>
  </r>
  <r>
    <x v="0"/>
    <x v="0"/>
    <x v="8"/>
    <x v="2"/>
    <x v="7"/>
    <x v="1"/>
    <n v="1.3620000000000001"/>
  </r>
  <r>
    <x v="0"/>
    <x v="0"/>
    <x v="8"/>
    <x v="2"/>
    <x v="8"/>
    <x v="1"/>
    <n v="64.268824699999996"/>
  </r>
  <r>
    <x v="0"/>
    <x v="0"/>
    <x v="8"/>
    <x v="2"/>
    <x v="9"/>
    <x v="1"/>
    <n v="1.9529999999999998"/>
  </r>
  <r>
    <x v="0"/>
    <x v="0"/>
    <x v="8"/>
    <x v="2"/>
    <x v="10"/>
    <x v="1"/>
    <n v="1.8497583949999998"/>
  </r>
  <r>
    <x v="0"/>
    <x v="0"/>
    <x v="8"/>
    <x v="2"/>
    <x v="13"/>
    <x v="1"/>
    <n v="0.32017000000000001"/>
  </r>
  <r>
    <x v="0"/>
    <x v="0"/>
    <x v="8"/>
    <x v="2"/>
    <x v="11"/>
    <x v="1"/>
    <n v="5.3897399999999998"/>
  </r>
  <r>
    <x v="0"/>
    <x v="0"/>
    <x v="8"/>
    <x v="2"/>
    <x v="12"/>
    <x v="1"/>
    <n v="3.2469420499999999"/>
  </r>
  <r>
    <x v="0"/>
    <x v="0"/>
    <x v="8"/>
    <x v="3"/>
    <x v="6"/>
    <x v="1"/>
    <n v="10.005700000000001"/>
  </r>
  <r>
    <x v="0"/>
    <x v="0"/>
    <x v="8"/>
    <x v="3"/>
    <x v="7"/>
    <x v="1"/>
    <n v="1.661"/>
  </r>
  <r>
    <x v="0"/>
    <x v="0"/>
    <x v="8"/>
    <x v="3"/>
    <x v="8"/>
    <x v="1"/>
    <n v="50.484999999999999"/>
  </r>
  <r>
    <x v="0"/>
    <x v="0"/>
    <x v="8"/>
    <x v="3"/>
    <x v="9"/>
    <x v="1"/>
    <n v="13.375"/>
  </r>
  <r>
    <x v="0"/>
    <x v="0"/>
    <x v="8"/>
    <x v="3"/>
    <x v="10"/>
    <x v="1"/>
    <n v="0.86880000000000002"/>
  </r>
  <r>
    <x v="0"/>
    <x v="0"/>
    <x v="8"/>
    <x v="3"/>
    <x v="13"/>
    <x v="1"/>
    <n v="0.63750700000000016"/>
  </r>
  <r>
    <x v="0"/>
    <x v="0"/>
    <x v="8"/>
    <x v="3"/>
    <x v="12"/>
    <x v="1"/>
    <n v="3.613319999999999"/>
  </r>
  <r>
    <x v="0"/>
    <x v="0"/>
    <x v="8"/>
    <x v="4"/>
    <x v="6"/>
    <x v="1"/>
    <n v="3.9426504379210296"/>
  </r>
  <r>
    <x v="0"/>
    <x v="0"/>
    <x v="8"/>
    <x v="4"/>
    <x v="7"/>
    <x v="1"/>
    <n v="1.494"/>
  </r>
  <r>
    <x v="0"/>
    <x v="0"/>
    <x v="8"/>
    <x v="4"/>
    <x v="8"/>
    <x v="1"/>
    <n v="21.580000000000002"/>
  </r>
  <r>
    <x v="0"/>
    <x v="0"/>
    <x v="8"/>
    <x v="4"/>
    <x v="9"/>
    <x v="1"/>
    <n v="0.26"/>
  </r>
  <r>
    <x v="0"/>
    <x v="0"/>
    <x v="8"/>
    <x v="4"/>
    <x v="10"/>
    <x v="1"/>
    <n v="0.42999999999999994"/>
  </r>
  <r>
    <x v="0"/>
    <x v="0"/>
    <x v="8"/>
    <x v="4"/>
    <x v="13"/>
    <x v="1"/>
    <n v="4.2215149334707668E-3"/>
  </r>
  <r>
    <x v="0"/>
    <x v="0"/>
    <x v="8"/>
    <x v="4"/>
    <x v="12"/>
    <x v="1"/>
    <n v="2.3849999999999998"/>
  </r>
  <r>
    <x v="0"/>
    <x v="0"/>
    <x v="8"/>
    <x v="5"/>
    <x v="6"/>
    <x v="1"/>
    <n v="7.1041029123143193"/>
  </r>
  <r>
    <x v="0"/>
    <x v="0"/>
    <x v="8"/>
    <x v="5"/>
    <x v="7"/>
    <x v="1"/>
    <n v="0.33099999999999996"/>
  </r>
  <r>
    <x v="0"/>
    <x v="0"/>
    <x v="8"/>
    <x v="5"/>
    <x v="8"/>
    <x v="1"/>
    <n v="24.674499999999998"/>
  </r>
  <r>
    <x v="0"/>
    <x v="0"/>
    <x v="8"/>
    <x v="5"/>
    <x v="9"/>
    <x v="1"/>
    <n v="0.11799999999999999"/>
  </r>
  <r>
    <x v="0"/>
    <x v="0"/>
    <x v="8"/>
    <x v="5"/>
    <x v="10"/>
    <x v="1"/>
    <n v="0.36549999999999999"/>
  </r>
  <r>
    <x v="0"/>
    <x v="0"/>
    <x v="8"/>
    <x v="5"/>
    <x v="13"/>
    <x v="1"/>
    <n v="0.378"/>
  </r>
  <r>
    <x v="0"/>
    <x v="0"/>
    <x v="8"/>
    <x v="5"/>
    <x v="11"/>
    <x v="1"/>
    <n v="1.7129999999999999"/>
  </r>
  <r>
    <x v="0"/>
    <x v="0"/>
    <x v="8"/>
    <x v="5"/>
    <x v="12"/>
    <x v="1"/>
    <n v="1.2972000000000001"/>
  </r>
  <r>
    <x v="0"/>
    <x v="0"/>
    <x v="8"/>
    <x v="6"/>
    <x v="6"/>
    <x v="1"/>
    <n v="12.464278851212326"/>
  </r>
  <r>
    <x v="0"/>
    <x v="0"/>
    <x v="8"/>
    <x v="6"/>
    <x v="7"/>
    <x v="1"/>
    <n v="1.587"/>
  </r>
  <r>
    <x v="0"/>
    <x v="0"/>
    <x v="8"/>
    <x v="6"/>
    <x v="8"/>
    <x v="1"/>
    <n v="37.426000000000002"/>
  </r>
  <r>
    <x v="0"/>
    <x v="0"/>
    <x v="8"/>
    <x v="6"/>
    <x v="9"/>
    <x v="1"/>
    <n v="6.3E-2"/>
  </r>
  <r>
    <x v="0"/>
    <x v="0"/>
    <x v="8"/>
    <x v="6"/>
    <x v="10"/>
    <x v="1"/>
    <n v="5.8490000000000002"/>
  </r>
  <r>
    <x v="0"/>
    <x v="0"/>
    <x v="8"/>
    <x v="6"/>
    <x v="13"/>
    <x v="1"/>
    <n v="0.17146488321147296"/>
  </r>
  <r>
    <x v="0"/>
    <x v="0"/>
    <x v="8"/>
    <x v="6"/>
    <x v="11"/>
    <x v="1"/>
    <n v="19"/>
  </r>
  <r>
    <x v="0"/>
    <x v="0"/>
    <x v="8"/>
    <x v="6"/>
    <x v="12"/>
    <x v="1"/>
    <n v="6.9892468588215806"/>
  </r>
  <r>
    <x v="0"/>
    <x v="0"/>
    <x v="8"/>
    <x v="7"/>
    <x v="6"/>
    <x v="1"/>
    <n v="5.1619116563655956"/>
  </r>
  <r>
    <x v="0"/>
    <x v="0"/>
    <x v="8"/>
    <x v="7"/>
    <x v="7"/>
    <x v="1"/>
    <n v="1.8820000000000001"/>
  </r>
  <r>
    <x v="0"/>
    <x v="0"/>
    <x v="8"/>
    <x v="7"/>
    <x v="8"/>
    <x v="1"/>
    <n v="23.787000000000003"/>
  </r>
  <r>
    <x v="0"/>
    <x v="0"/>
    <x v="8"/>
    <x v="7"/>
    <x v="9"/>
    <x v="1"/>
    <n v="0.105"/>
  </r>
  <r>
    <x v="0"/>
    <x v="0"/>
    <x v="8"/>
    <x v="7"/>
    <x v="10"/>
    <x v="1"/>
    <n v="0.70599999999999996"/>
  </r>
  <r>
    <x v="0"/>
    <x v="0"/>
    <x v="8"/>
    <x v="7"/>
    <x v="13"/>
    <x v="1"/>
    <n v="6.3700930854849278E-2"/>
  </r>
  <r>
    <x v="0"/>
    <x v="0"/>
    <x v="8"/>
    <x v="7"/>
    <x v="11"/>
    <x v="1"/>
    <n v="6.7010000000000005"/>
  </r>
  <r>
    <x v="0"/>
    <x v="0"/>
    <x v="8"/>
    <x v="7"/>
    <x v="12"/>
    <x v="1"/>
    <n v="0.635960498960499"/>
  </r>
  <r>
    <x v="0"/>
    <x v="0"/>
    <x v="8"/>
    <x v="8"/>
    <x v="6"/>
    <x v="1"/>
    <n v="10.569070982924691"/>
  </r>
  <r>
    <x v="0"/>
    <x v="0"/>
    <x v="8"/>
    <x v="8"/>
    <x v="7"/>
    <x v="1"/>
    <n v="4.1180000000000003"/>
  </r>
  <r>
    <x v="0"/>
    <x v="0"/>
    <x v="8"/>
    <x v="8"/>
    <x v="8"/>
    <x v="1"/>
    <n v="33.105999999999995"/>
  </r>
  <r>
    <x v="0"/>
    <x v="0"/>
    <x v="8"/>
    <x v="8"/>
    <x v="9"/>
    <x v="1"/>
    <n v="0.20100000000000001"/>
  </r>
  <r>
    <x v="0"/>
    <x v="0"/>
    <x v="8"/>
    <x v="8"/>
    <x v="10"/>
    <x v="1"/>
    <n v="3.2000000000000001E-2"/>
  </r>
  <r>
    <x v="0"/>
    <x v="0"/>
    <x v="8"/>
    <x v="8"/>
    <x v="13"/>
    <x v="1"/>
    <n v="7.4999999999999997E-2"/>
  </r>
  <r>
    <x v="0"/>
    <x v="0"/>
    <x v="8"/>
    <x v="8"/>
    <x v="11"/>
    <x v="1"/>
    <n v="1.9309999999999998"/>
  </r>
  <r>
    <x v="0"/>
    <x v="0"/>
    <x v="8"/>
    <x v="8"/>
    <x v="12"/>
    <x v="1"/>
    <n v="1.4318200000000001"/>
  </r>
  <r>
    <x v="0"/>
    <x v="0"/>
    <x v="8"/>
    <x v="9"/>
    <x v="6"/>
    <x v="1"/>
    <n v="1.9385278330765265"/>
  </r>
  <r>
    <x v="0"/>
    <x v="0"/>
    <x v="8"/>
    <x v="9"/>
    <x v="7"/>
    <x v="1"/>
    <n v="8.4960000000000004"/>
  </r>
  <r>
    <x v="0"/>
    <x v="0"/>
    <x v="8"/>
    <x v="9"/>
    <x v="8"/>
    <x v="1"/>
    <n v="21.776000000000003"/>
  </r>
  <r>
    <x v="0"/>
    <x v="0"/>
    <x v="8"/>
    <x v="9"/>
    <x v="14"/>
    <x v="1"/>
    <n v="0.47"/>
  </r>
  <r>
    <x v="0"/>
    <x v="0"/>
    <x v="8"/>
    <x v="9"/>
    <x v="10"/>
    <x v="1"/>
    <n v="0.11538"/>
  </r>
  <r>
    <x v="0"/>
    <x v="0"/>
    <x v="8"/>
    <x v="9"/>
    <x v="12"/>
    <x v="1"/>
    <n v="1.9766999999999999"/>
  </r>
  <r>
    <x v="0"/>
    <x v="0"/>
    <x v="9"/>
    <x v="0"/>
    <x v="6"/>
    <x v="1"/>
    <n v="2.1351047999999997"/>
  </r>
  <r>
    <x v="0"/>
    <x v="0"/>
    <x v="9"/>
    <x v="0"/>
    <x v="7"/>
    <x v="1"/>
    <n v="0.46899999999999997"/>
  </r>
  <r>
    <x v="0"/>
    <x v="0"/>
    <x v="9"/>
    <x v="0"/>
    <x v="8"/>
    <x v="1"/>
    <n v="39.972664999999999"/>
  </r>
  <r>
    <x v="0"/>
    <x v="0"/>
    <x v="9"/>
    <x v="0"/>
    <x v="9"/>
    <x v="1"/>
    <n v="2.5000000000000001E-2"/>
  </r>
  <r>
    <x v="0"/>
    <x v="0"/>
    <x v="9"/>
    <x v="0"/>
    <x v="10"/>
    <x v="1"/>
    <n v="4.8278245000000002"/>
  </r>
  <r>
    <x v="0"/>
    <x v="0"/>
    <x v="9"/>
    <x v="0"/>
    <x v="11"/>
    <x v="1"/>
    <n v="36.976134999999999"/>
  </r>
  <r>
    <x v="0"/>
    <x v="0"/>
    <x v="9"/>
    <x v="0"/>
    <x v="12"/>
    <x v="1"/>
    <n v="0.9041475000000001"/>
  </r>
  <r>
    <x v="0"/>
    <x v="0"/>
    <x v="9"/>
    <x v="1"/>
    <x v="6"/>
    <x v="1"/>
    <n v="1.803059981869831"/>
  </r>
  <r>
    <x v="0"/>
    <x v="0"/>
    <x v="9"/>
    <x v="1"/>
    <x v="7"/>
    <x v="1"/>
    <n v="1.55"/>
  </r>
  <r>
    <x v="0"/>
    <x v="0"/>
    <x v="9"/>
    <x v="1"/>
    <x v="8"/>
    <x v="1"/>
    <n v="54.575665000000001"/>
  </r>
  <r>
    <x v="0"/>
    <x v="0"/>
    <x v="9"/>
    <x v="1"/>
    <x v="9"/>
    <x v="1"/>
    <n v="0.51700000000000002"/>
  </r>
  <r>
    <x v="0"/>
    <x v="0"/>
    <x v="9"/>
    <x v="1"/>
    <x v="10"/>
    <x v="1"/>
    <n v="3.7024069500000003"/>
  </r>
  <r>
    <x v="0"/>
    <x v="0"/>
    <x v="9"/>
    <x v="1"/>
    <x v="13"/>
    <x v="1"/>
    <n v="0.24000000000000002"/>
  </r>
  <r>
    <x v="0"/>
    <x v="0"/>
    <x v="9"/>
    <x v="1"/>
    <x v="11"/>
    <x v="1"/>
    <n v="34.221000000000004"/>
  </r>
  <r>
    <x v="0"/>
    <x v="0"/>
    <x v="9"/>
    <x v="1"/>
    <x v="12"/>
    <x v="1"/>
    <n v="0.72645225000000002"/>
  </r>
  <r>
    <x v="0"/>
    <x v="0"/>
    <x v="9"/>
    <x v="2"/>
    <x v="6"/>
    <x v="1"/>
    <n v="12.9261"/>
  </r>
  <r>
    <x v="0"/>
    <x v="0"/>
    <x v="9"/>
    <x v="2"/>
    <x v="7"/>
    <x v="1"/>
    <n v="2.1659999999999999"/>
  </r>
  <r>
    <x v="0"/>
    <x v="0"/>
    <x v="9"/>
    <x v="2"/>
    <x v="8"/>
    <x v="1"/>
    <n v="80.892098499999989"/>
  </r>
  <r>
    <x v="0"/>
    <x v="0"/>
    <x v="9"/>
    <x v="2"/>
    <x v="9"/>
    <x v="1"/>
    <n v="2.6240000000000001"/>
  </r>
  <r>
    <x v="0"/>
    <x v="0"/>
    <x v="9"/>
    <x v="2"/>
    <x v="10"/>
    <x v="1"/>
    <n v="2.5159158845000005"/>
  </r>
  <r>
    <x v="0"/>
    <x v="0"/>
    <x v="9"/>
    <x v="2"/>
    <x v="13"/>
    <x v="1"/>
    <n v="0.51354"/>
  </r>
  <r>
    <x v="0"/>
    <x v="0"/>
    <x v="9"/>
    <x v="2"/>
    <x v="11"/>
    <x v="1"/>
    <n v="3.23082"/>
  </r>
  <r>
    <x v="0"/>
    <x v="0"/>
    <x v="9"/>
    <x v="2"/>
    <x v="12"/>
    <x v="1"/>
    <n v="3.8989070249999997"/>
  </r>
  <r>
    <x v="0"/>
    <x v="0"/>
    <x v="9"/>
    <x v="3"/>
    <x v="6"/>
    <x v="1"/>
    <n v="9.6050000000000004"/>
  </r>
  <r>
    <x v="0"/>
    <x v="0"/>
    <x v="9"/>
    <x v="3"/>
    <x v="7"/>
    <x v="1"/>
    <n v="4.74"/>
  </r>
  <r>
    <x v="0"/>
    <x v="0"/>
    <x v="9"/>
    <x v="3"/>
    <x v="8"/>
    <x v="1"/>
    <n v="69.552800000000005"/>
  </r>
  <r>
    <x v="0"/>
    <x v="0"/>
    <x v="9"/>
    <x v="3"/>
    <x v="9"/>
    <x v="1"/>
    <n v="17.758700000000001"/>
  </r>
  <r>
    <x v="0"/>
    <x v="0"/>
    <x v="9"/>
    <x v="3"/>
    <x v="10"/>
    <x v="1"/>
    <n v="4.1185"/>
  </r>
  <r>
    <x v="0"/>
    <x v="0"/>
    <x v="9"/>
    <x v="3"/>
    <x v="13"/>
    <x v="1"/>
    <n v="1.7673759999999998"/>
  </r>
  <r>
    <x v="0"/>
    <x v="0"/>
    <x v="9"/>
    <x v="3"/>
    <x v="12"/>
    <x v="1"/>
    <n v="3.3901799999999991"/>
  </r>
  <r>
    <x v="0"/>
    <x v="0"/>
    <x v="9"/>
    <x v="4"/>
    <x v="6"/>
    <x v="1"/>
    <n v="9.4571586847398894"/>
  </r>
  <r>
    <x v="0"/>
    <x v="0"/>
    <x v="9"/>
    <x v="4"/>
    <x v="7"/>
    <x v="1"/>
    <n v="0.16299999999999998"/>
  </r>
  <r>
    <x v="0"/>
    <x v="0"/>
    <x v="9"/>
    <x v="4"/>
    <x v="8"/>
    <x v="1"/>
    <n v="24.67"/>
  </r>
  <r>
    <x v="0"/>
    <x v="0"/>
    <x v="9"/>
    <x v="4"/>
    <x v="9"/>
    <x v="1"/>
    <n v="7.0000000000000001E-3"/>
  </r>
  <r>
    <x v="0"/>
    <x v="0"/>
    <x v="9"/>
    <x v="4"/>
    <x v="10"/>
    <x v="1"/>
    <n v="0.65"/>
  </r>
  <r>
    <x v="0"/>
    <x v="0"/>
    <x v="9"/>
    <x v="4"/>
    <x v="13"/>
    <x v="1"/>
    <n v="3.166136200103075E-2"/>
  </r>
  <r>
    <x v="0"/>
    <x v="0"/>
    <x v="9"/>
    <x v="4"/>
    <x v="11"/>
    <x v="1"/>
    <n v="3.0000000000000001E-3"/>
  </r>
  <r>
    <x v="0"/>
    <x v="0"/>
    <x v="9"/>
    <x v="4"/>
    <x v="12"/>
    <x v="1"/>
    <n v="1.6674899999999999"/>
  </r>
  <r>
    <x v="0"/>
    <x v="0"/>
    <x v="9"/>
    <x v="5"/>
    <x v="6"/>
    <x v="1"/>
    <n v="6.4045309505606074"/>
  </r>
  <r>
    <x v="0"/>
    <x v="0"/>
    <x v="9"/>
    <x v="5"/>
    <x v="7"/>
    <x v="1"/>
    <n v="0.51800000000000002"/>
  </r>
  <r>
    <x v="0"/>
    <x v="0"/>
    <x v="9"/>
    <x v="5"/>
    <x v="8"/>
    <x v="1"/>
    <n v="32.452000000000005"/>
  </r>
  <r>
    <x v="0"/>
    <x v="0"/>
    <x v="9"/>
    <x v="5"/>
    <x v="9"/>
    <x v="1"/>
    <n v="8.3000000000000004E-2"/>
  </r>
  <r>
    <x v="0"/>
    <x v="0"/>
    <x v="9"/>
    <x v="5"/>
    <x v="10"/>
    <x v="1"/>
    <n v="8.0199999999999994E-2"/>
  </r>
  <r>
    <x v="0"/>
    <x v="0"/>
    <x v="9"/>
    <x v="5"/>
    <x v="13"/>
    <x v="1"/>
    <n v="6.6000000000000003E-2"/>
  </r>
  <r>
    <x v="0"/>
    <x v="0"/>
    <x v="9"/>
    <x v="5"/>
    <x v="11"/>
    <x v="1"/>
    <n v="20.668000000000003"/>
  </r>
  <r>
    <x v="0"/>
    <x v="0"/>
    <x v="9"/>
    <x v="5"/>
    <x v="12"/>
    <x v="1"/>
    <n v="0.59850000000000003"/>
  </r>
  <r>
    <x v="0"/>
    <x v="0"/>
    <x v="9"/>
    <x v="6"/>
    <x v="6"/>
    <x v="1"/>
    <n v="12.497938616036407"/>
  </r>
  <r>
    <x v="0"/>
    <x v="0"/>
    <x v="9"/>
    <x v="6"/>
    <x v="7"/>
    <x v="1"/>
    <n v="3.8695934436410413"/>
  </r>
  <r>
    <x v="0"/>
    <x v="0"/>
    <x v="9"/>
    <x v="6"/>
    <x v="8"/>
    <x v="1"/>
    <n v="41.013999999999996"/>
  </r>
  <r>
    <x v="0"/>
    <x v="0"/>
    <x v="9"/>
    <x v="6"/>
    <x v="9"/>
    <x v="1"/>
    <n v="2.4075048780487811"/>
  </r>
  <r>
    <x v="0"/>
    <x v="0"/>
    <x v="9"/>
    <x v="6"/>
    <x v="10"/>
    <x v="1"/>
    <n v="1.6639999999999997"/>
  </r>
  <r>
    <x v="0"/>
    <x v="0"/>
    <x v="9"/>
    <x v="6"/>
    <x v="13"/>
    <x v="1"/>
    <n v="5.9049771827055939E-2"/>
  </r>
  <r>
    <x v="0"/>
    <x v="0"/>
    <x v="9"/>
    <x v="6"/>
    <x v="11"/>
    <x v="1"/>
    <n v="11.54"/>
  </r>
  <r>
    <x v="0"/>
    <x v="0"/>
    <x v="9"/>
    <x v="6"/>
    <x v="12"/>
    <x v="1"/>
    <n v="7.4368611095772508"/>
  </r>
  <r>
    <x v="0"/>
    <x v="0"/>
    <x v="9"/>
    <x v="7"/>
    <x v="6"/>
    <x v="1"/>
    <n v="2.6676270357858893"/>
  </r>
  <r>
    <x v="0"/>
    <x v="0"/>
    <x v="9"/>
    <x v="7"/>
    <x v="7"/>
    <x v="1"/>
    <n v="3.2479999999999998"/>
  </r>
  <r>
    <x v="0"/>
    <x v="0"/>
    <x v="9"/>
    <x v="7"/>
    <x v="8"/>
    <x v="1"/>
    <n v="37.225999999999999"/>
  </r>
  <r>
    <x v="0"/>
    <x v="0"/>
    <x v="9"/>
    <x v="7"/>
    <x v="10"/>
    <x v="1"/>
    <n v="0.58699999999999997"/>
  </r>
  <r>
    <x v="0"/>
    <x v="0"/>
    <x v="9"/>
    <x v="7"/>
    <x v="13"/>
    <x v="1"/>
    <n v="3.6061535092521635E-2"/>
  </r>
  <r>
    <x v="0"/>
    <x v="0"/>
    <x v="9"/>
    <x v="7"/>
    <x v="11"/>
    <x v="1"/>
    <n v="15.335000000000001"/>
  </r>
  <r>
    <x v="0"/>
    <x v="0"/>
    <x v="9"/>
    <x v="7"/>
    <x v="12"/>
    <x v="1"/>
    <n v="1.1879999999999999"/>
  </r>
  <r>
    <x v="0"/>
    <x v="0"/>
    <x v="9"/>
    <x v="8"/>
    <x v="6"/>
    <x v="1"/>
    <n v="8.6523237094819301"/>
  </r>
  <r>
    <x v="0"/>
    <x v="0"/>
    <x v="9"/>
    <x v="8"/>
    <x v="7"/>
    <x v="1"/>
    <n v="4.3460000000000001"/>
  </r>
  <r>
    <x v="0"/>
    <x v="0"/>
    <x v="9"/>
    <x v="8"/>
    <x v="8"/>
    <x v="1"/>
    <n v="38.753999999999998"/>
  </r>
  <r>
    <x v="0"/>
    <x v="0"/>
    <x v="9"/>
    <x v="8"/>
    <x v="9"/>
    <x v="1"/>
    <n v="0.48299999999999998"/>
  </r>
  <r>
    <x v="0"/>
    <x v="0"/>
    <x v="9"/>
    <x v="8"/>
    <x v="10"/>
    <x v="1"/>
    <n v="0.26600000000000001"/>
  </r>
  <r>
    <x v="0"/>
    <x v="0"/>
    <x v="9"/>
    <x v="8"/>
    <x v="11"/>
    <x v="1"/>
    <n v="3.681"/>
  </r>
  <r>
    <x v="0"/>
    <x v="0"/>
    <x v="9"/>
    <x v="8"/>
    <x v="12"/>
    <x v="1"/>
    <n v="1.9280000000000002"/>
  </r>
  <r>
    <x v="0"/>
    <x v="0"/>
    <x v="9"/>
    <x v="9"/>
    <x v="6"/>
    <x v="1"/>
    <n v="2.8002225155791063"/>
  </r>
  <r>
    <x v="0"/>
    <x v="0"/>
    <x v="9"/>
    <x v="9"/>
    <x v="7"/>
    <x v="1"/>
    <n v="7.5349999999999993"/>
  </r>
  <r>
    <x v="0"/>
    <x v="0"/>
    <x v="9"/>
    <x v="9"/>
    <x v="8"/>
    <x v="1"/>
    <n v="20.776999999999997"/>
  </r>
  <r>
    <x v="0"/>
    <x v="0"/>
    <x v="9"/>
    <x v="9"/>
    <x v="9"/>
    <x v="1"/>
    <n v="4.4999999999999998E-2"/>
  </r>
  <r>
    <x v="0"/>
    <x v="0"/>
    <x v="9"/>
    <x v="9"/>
    <x v="14"/>
    <x v="1"/>
    <n v="0.22500000000000001"/>
  </r>
  <r>
    <x v="0"/>
    <x v="0"/>
    <x v="9"/>
    <x v="9"/>
    <x v="10"/>
    <x v="1"/>
    <n v="0.13400000000000001"/>
  </r>
  <r>
    <x v="0"/>
    <x v="0"/>
    <x v="9"/>
    <x v="9"/>
    <x v="12"/>
    <x v="1"/>
    <n v="1.0734999999999999"/>
  </r>
  <r>
    <x v="0"/>
    <x v="0"/>
    <x v="10"/>
    <x v="0"/>
    <x v="6"/>
    <x v="1"/>
    <n v="2.2508952000000004"/>
  </r>
  <r>
    <x v="0"/>
    <x v="0"/>
    <x v="10"/>
    <x v="0"/>
    <x v="7"/>
    <x v="1"/>
    <n v="0.93399999999999994"/>
  </r>
  <r>
    <x v="0"/>
    <x v="0"/>
    <x v="10"/>
    <x v="0"/>
    <x v="8"/>
    <x v="1"/>
    <n v="42.825074999999998"/>
  </r>
  <r>
    <x v="0"/>
    <x v="0"/>
    <x v="10"/>
    <x v="0"/>
    <x v="9"/>
    <x v="1"/>
    <n v="2E-3"/>
  </r>
  <r>
    <x v="0"/>
    <x v="0"/>
    <x v="10"/>
    <x v="0"/>
    <x v="10"/>
    <x v="1"/>
    <n v="3.6108599999999997"/>
  </r>
  <r>
    <x v="0"/>
    <x v="0"/>
    <x v="10"/>
    <x v="0"/>
    <x v="11"/>
    <x v="1"/>
    <n v="41.429347999999997"/>
  </r>
  <r>
    <x v="0"/>
    <x v="0"/>
    <x v="10"/>
    <x v="0"/>
    <x v="12"/>
    <x v="1"/>
    <n v="0.2783795"/>
  </r>
  <r>
    <x v="0"/>
    <x v="0"/>
    <x v="10"/>
    <x v="1"/>
    <x v="6"/>
    <x v="1"/>
    <n v="4.6914570402049973"/>
  </r>
  <r>
    <x v="0"/>
    <x v="0"/>
    <x v="10"/>
    <x v="1"/>
    <x v="7"/>
    <x v="1"/>
    <n v="2.5799999999999996"/>
  </r>
  <r>
    <x v="0"/>
    <x v="0"/>
    <x v="10"/>
    <x v="1"/>
    <x v="8"/>
    <x v="1"/>
    <n v="58.645074999999999"/>
  </r>
  <r>
    <x v="0"/>
    <x v="0"/>
    <x v="10"/>
    <x v="1"/>
    <x v="9"/>
    <x v="1"/>
    <n v="1.2407999999999999"/>
  </r>
  <r>
    <x v="0"/>
    <x v="0"/>
    <x v="10"/>
    <x v="1"/>
    <x v="10"/>
    <x v="1"/>
    <n v="4.4647459999999999"/>
  </r>
  <r>
    <x v="0"/>
    <x v="0"/>
    <x v="10"/>
    <x v="1"/>
    <x v="13"/>
    <x v="1"/>
    <n v="0.08"/>
  </r>
  <r>
    <x v="0"/>
    <x v="0"/>
    <x v="10"/>
    <x v="1"/>
    <x v="11"/>
    <x v="1"/>
    <n v="83.919000000000011"/>
  </r>
  <r>
    <x v="0"/>
    <x v="0"/>
    <x v="10"/>
    <x v="1"/>
    <x v="12"/>
    <x v="1"/>
    <n v="1.1756174500000001"/>
  </r>
  <r>
    <x v="0"/>
    <x v="0"/>
    <x v="10"/>
    <x v="2"/>
    <x v="6"/>
    <x v="1"/>
    <n v="6.3557999999999995"/>
  </r>
  <r>
    <x v="0"/>
    <x v="0"/>
    <x v="10"/>
    <x v="2"/>
    <x v="7"/>
    <x v="1"/>
    <n v="2.585"/>
  </r>
  <r>
    <x v="0"/>
    <x v="0"/>
    <x v="10"/>
    <x v="2"/>
    <x v="8"/>
    <x v="1"/>
    <n v="92.663567499999999"/>
  </r>
  <r>
    <x v="0"/>
    <x v="0"/>
    <x v="10"/>
    <x v="2"/>
    <x v="9"/>
    <x v="1"/>
    <n v="0.98199999999999998"/>
  </r>
  <r>
    <x v="0"/>
    <x v="0"/>
    <x v="10"/>
    <x v="2"/>
    <x v="10"/>
    <x v="1"/>
    <n v="13.09322566"/>
  </r>
  <r>
    <x v="0"/>
    <x v="0"/>
    <x v="10"/>
    <x v="2"/>
    <x v="13"/>
    <x v="1"/>
    <n v="0.76396999999999993"/>
  </r>
  <r>
    <x v="0"/>
    <x v="0"/>
    <x v="10"/>
    <x v="2"/>
    <x v="11"/>
    <x v="1"/>
    <n v="1.7393199999999998"/>
  </r>
  <r>
    <x v="0"/>
    <x v="0"/>
    <x v="10"/>
    <x v="2"/>
    <x v="12"/>
    <x v="1"/>
    <n v="2.6510557050000001"/>
  </r>
  <r>
    <x v="0"/>
    <x v="0"/>
    <x v="10"/>
    <x v="3"/>
    <x v="6"/>
    <x v="1"/>
    <n v="15.150999999999998"/>
  </r>
  <r>
    <x v="0"/>
    <x v="0"/>
    <x v="10"/>
    <x v="3"/>
    <x v="7"/>
    <x v="1"/>
    <n v="7.8900000000000015"/>
  </r>
  <r>
    <x v="0"/>
    <x v="0"/>
    <x v="10"/>
    <x v="3"/>
    <x v="8"/>
    <x v="1"/>
    <n v="70.293749999999989"/>
  </r>
  <r>
    <x v="0"/>
    <x v="0"/>
    <x v="10"/>
    <x v="3"/>
    <x v="9"/>
    <x v="1"/>
    <n v="24.307300000000001"/>
  </r>
  <r>
    <x v="0"/>
    <x v="0"/>
    <x v="10"/>
    <x v="3"/>
    <x v="10"/>
    <x v="1"/>
    <n v="2.8807999999999998"/>
  </r>
  <r>
    <x v="0"/>
    <x v="0"/>
    <x v="10"/>
    <x v="3"/>
    <x v="13"/>
    <x v="1"/>
    <n v="0.64278499999999994"/>
  </r>
  <r>
    <x v="0"/>
    <x v="0"/>
    <x v="10"/>
    <x v="3"/>
    <x v="12"/>
    <x v="1"/>
    <n v="1.7732600000000001"/>
  </r>
  <r>
    <x v="0"/>
    <x v="0"/>
    <x v="10"/>
    <x v="4"/>
    <x v="6"/>
    <x v="1"/>
    <n v="10.910105264595799"/>
  </r>
  <r>
    <x v="0"/>
    <x v="0"/>
    <x v="10"/>
    <x v="4"/>
    <x v="7"/>
    <x v="1"/>
    <n v="0.105"/>
  </r>
  <r>
    <x v="0"/>
    <x v="0"/>
    <x v="10"/>
    <x v="4"/>
    <x v="8"/>
    <x v="1"/>
    <n v="25.490999999999996"/>
  </r>
  <r>
    <x v="0"/>
    <x v="0"/>
    <x v="10"/>
    <x v="4"/>
    <x v="9"/>
    <x v="1"/>
    <n v="0.29000000000000004"/>
  </r>
  <r>
    <x v="0"/>
    <x v="0"/>
    <x v="10"/>
    <x v="4"/>
    <x v="10"/>
    <x v="1"/>
    <n v="0.17"/>
  </r>
  <r>
    <x v="0"/>
    <x v="0"/>
    <x v="10"/>
    <x v="4"/>
    <x v="11"/>
    <x v="1"/>
    <n v="0.3"/>
  </r>
  <r>
    <x v="0"/>
    <x v="0"/>
    <x v="10"/>
    <x v="4"/>
    <x v="12"/>
    <x v="1"/>
    <n v="1.4660000000000002"/>
  </r>
  <r>
    <x v="0"/>
    <x v="0"/>
    <x v="10"/>
    <x v="5"/>
    <x v="6"/>
    <x v="1"/>
    <n v="3.6186835343920531"/>
  </r>
  <r>
    <x v="0"/>
    <x v="0"/>
    <x v="10"/>
    <x v="5"/>
    <x v="7"/>
    <x v="1"/>
    <n v="0.46699999999999997"/>
  </r>
  <r>
    <x v="0"/>
    <x v="0"/>
    <x v="10"/>
    <x v="5"/>
    <x v="8"/>
    <x v="1"/>
    <n v="29.860500000000002"/>
  </r>
  <r>
    <x v="0"/>
    <x v="0"/>
    <x v="10"/>
    <x v="5"/>
    <x v="10"/>
    <x v="1"/>
    <n v="0.18939999999999999"/>
  </r>
  <r>
    <x v="0"/>
    <x v="0"/>
    <x v="10"/>
    <x v="5"/>
    <x v="13"/>
    <x v="1"/>
    <n v="9.9299999999999999E-2"/>
  </r>
  <r>
    <x v="0"/>
    <x v="0"/>
    <x v="10"/>
    <x v="5"/>
    <x v="11"/>
    <x v="1"/>
    <n v="16.313000000000002"/>
  </r>
  <r>
    <x v="0"/>
    <x v="0"/>
    <x v="10"/>
    <x v="5"/>
    <x v="12"/>
    <x v="1"/>
    <n v="0.72250000000000014"/>
  </r>
  <r>
    <x v="0"/>
    <x v="0"/>
    <x v="10"/>
    <x v="6"/>
    <x v="6"/>
    <x v="1"/>
    <n v="8.4405452798356304"/>
  </r>
  <r>
    <x v="0"/>
    <x v="0"/>
    <x v="10"/>
    <x v="6"/>
    <x v="7"/>
    <x v="1"/>
    <n v="6.0115712720442449"/>
  </r>
  <r>
    <x v="0"/>
    <x v="0"/>
    <x v="10"/>
    <x v="6"/>
    <x v="8"/>
    <x v="1"/>
    <n v="29.638999999999999"/>
  </r>
  <r>
    <x v="0"/>
    <x v="0"/>
    <x v="10"/>
    <x v="6"/>
    <x v="9"/>
    <x v="1"/>
    <n v="9.5000000000000001E-2"/>
  </r>
  <r>
    <x v="0"/>
    <x v="0"/>
    <x v="10"/>
    <x v="6"/>
    <x v="10"/>
    <x v="1"/>
    <n v="1.1324788884230701"/>
  </r>
  <r>
    <x v="0"/>
    <x v="0"/>
    <x v="10"/>
    <x v="6"/>
    <x v="13"/>
    <x v="1"/>
    <n v="0.24027540628453875"/>
  </r>
  <r>
    <x v="0"/>
    <x v="0"/>
    <x v="10"/>
    <x v="6"/>
    <x v="11"/>
    <x v="1"/>
    <n v="27.358999999999998"/>
  </r>
  <r>
    <x v="0"/>
    <x v="0"/>
    <x v="10"/>
    <x v="6"/>
    <x v="12"/>
    <x v="1"/>
    <n v="9.3621728629067373"/>
  </r>
  <r>
    <x v="0"/>
    <x v="0"/>
    <x v="10"/>
    <x v="7"/>
    <x v="6"/>
    <x v="1"/>
    <n v="6.9706996605054705"/>
  </r>
  <r>
    <x v="0"/>
    <x v="0"/>
    <x v="10"/>
    <x v="7"/>
    <x v="7"/>
    <x v="1"/>
    <n v="2.59"/>
  </r>
  <r>
    <x v="0"/>
    <x v="0"/>
    <x v="10"/>
    <x v="7"/>
    <x v="8"/>
    <x v="1"/>
    <n v="30.387999999999998"/>
  </r>
  <r>
    <x v="0"/>
    <x v="0"/>
    <x v="10"/>
    <x v="7"/>
    <x v="9"/>
    <x v="1"/>
    <n v="5.4000000000000003E-3"/>
  </r>
  <r>
    <x v="0"/>
    <x v="0"/>
    <x v="10"/>
    <x v="7"/>
    <x v="10"/>
    <x v="1"/>
    <n v="0.71538797877922222"/>
  </r>
  <r>
    <x v="0"/>
    <x v="0"/>
    <x v="10"/>
    <x v="7"/>
    <x v="13"/>
    <x v="1"/>
    <n v="2.1188836776103517E-2"/>
  </r>
  <r>
    <x v="0"/>
    <x v="0"/>
    <x v="10"/>
    <x v="7"/>
    <x v="11"/>
    <x v="1"/>
    <n v="3.5409999999999999"/>
  </r>
  <r>
    <x v="0"/>
    <x v="0"/>
    <x v="10"/>
    <x v="7"/>
    <x v="12"/>
    <x v="1"/>
    <n v="0.76800000000000002"/>
  </r>
  <r>
    <x v="0"/>
    <x v="0"/>
    <x v="10"/>
    <x v="8"/>
    <x v="6"/>
    <x v="1"/>
    <n v="5.8214226910792188"/>
  </r>
  <r>
    <x v="0"/>
    <x v="0"/>
    <x v="10"/>
    <x v="8"/>
    <x v="7"/>
    <x v="1"/>
    <n v="7.9250000000000007"/>
  </r>
  <r>
    <x v="0"/>
    <x v="0"/>
    <x v="10"/>
    <x v="8"/>
    <x v="8"/>
    <x v="1"/>
    <n v="47.900999999999996"/>
  </r>
  <r>
    <x v="0"/>
    <x v="0"/>
    <x v="10"/>
    <x v="8"/>
    <x v="9"/>
    <x v="1"/>
    <n v="0.47899999999999998"/>
  </r>
  <r>
    <x v="0"/>
    <x v="0"/>
    <x v="10"/>
    <x v="8"/>
    <x v="10"/>
    <x v="1"/>
    <n v="0.40200000000000002"/>
  </r>
  <r>
    <x v="0"/>
    <x v="0"/>
    <x v="10"/>
    <x v="8"/>
    <x v="11"/>
    <x v="1"/>
    <n v="11.133000000000001"/>
  </r>
  <r>
    <x v="0"/>
    <x v="0"/>
    <x v="10"/>
    <x v="8"/>
    <x v="12"/>
    <x v="1"/>
    <n v="2.3130000000000002"/>
  </r>
  <r>
    <x v="0"/>
    <x v="0"/>
    <x v="10"/>
    <x v="9"/>
    <x v="6"/>
    <x v="1"/>
    <n v="11.232624277564611"/>
  </r>
  <r>
    <x v="0"/>
    <x v="0"/>
    <x v="10"/>
    <x v="9"/>
    <x v="7"/>
    <x v="1"/>
    <n v="7.5646999999999993"/>
  </r>
  <r>
    <x v="0"/>
    <x v="0"/>
    <x v="10"/>
    <x v="9"/>
    <x v="8"/>
    <x v="1"/>
    <n v="31.834"/>
  </r>
  <r>
    <x v="0"/>
    <x v="0"/>
    <x v="10"/>
    <x v="9"/>
    <x v="9"/>
    <x v="1"/>
    <n v="0.114"/>
  </r>
  <r>
    <x v="0"/>
    <x v="0"/>
    <x v="10"/>
    <x v="9"/>
    <x v="14"/>
    <x v="1"/>
    <n v="0.48599999999999999"/>
  </r>
  <r>
    <x v="0"/>
    <x v="0"/>
    <x v="10"/>
    <x v="9"/>
    <x v="10"/>
    <x v="1"/>
    <n v="0.62200000000000011"/>
  </r>
  <r>
    <x v="0"/>
    <x v="0"/>
    <x v="10"/>
    <x v="9"/>
    <x v="12"/>
    <x v="1"/>
    <n v="1.9617248914744707"/>
  </r>
  <r>
    <x v="0"/>
    <x v="0"/>
    <x v="11"/>
    <x v="0"/>
    <x v="6"/>
    <x v="1"/>
    <n v="4.8860040000000007"/>
  </r>
  <r>
    <x v="0"/>
    <x v="0"/>
    <x v="11"/>
    <x v="0"/>
    <x v="7"/>
    <x v="1"/>
    <n v="1.8821875000000001"/>
  </r>
  <r>
    <x v="0"/>
    <x v="0"/>
    <x v="11"/>
    <x v="0"/>
    <x v="8"/>
    <x v="1"/>
    <n v="65.940119999999993"/>
  </r>
  <r>
    <x v="0"/>
    <x v="0"/>
    <x v="11"/>
    <x v="0"/>
    <x v="9"/>
    <x v="1"/>
    <n v="8.0000000000000002E-3"/>
  </r>
  <r>
    <x v="0"/>
    <x v="0"/>
    <x v="11"/>
    <x v="0"/>
    <x v="10"/>
    <x v="1"/>
    <n v="7.0623474999999996"/>
  </r>
  <r>
    <x v="0"/>
    <x v="0"/>
    <x v="11"/>
    <x v="0"/>
    <x v="11"/>
    <x v="1"/>
    <n v="24.09665"/>
  </r>
  <r>
    <x v="0"/>
    <x v="0"/>
    <x v="11"/>
    <x v="0"/>
    <x v="12"/>
    <x v="1"/>
    <n v="0.86445250000000007"/>
  </r>
  <r>
    <x v="0"/>
    <x v="0"/>
    <x v="11"/>
    <x v="1"/>
    <x v="6"/>
    <x v="1"/>
    <n v="2.9759242419210801"/>
  </r>
  <r>
    <x v="0"/>
    <x v="0"/>
    <x v="11"/>
    <x v="1"/>
    <x v="7"/>
    <x v="1"/>
    <n v="1.6451875"/>
  </r>
  <r>
    <x v="0"/>
    <x v="0"/>
    <x v="11"/>
    <x v="1"/>
    <x v="8"/>
    <x v="1"/>
    <n v="52.811120000000003"/>
  </r>
  <r>
    <x v="0"/>
    <x v="0"/>
    <x v="11"/>
    <x v="1"/>
    <x v="9"/>
    <x v="1"/>
    <n v="0.3619"/>
  </r>
  <r>
    <x v="0"/>
    <x v="0"/>
    <x v="11"/>
    <x v="1"/>
    <x v="10"/>
    <x v="1"/>
    <n v="3.2321822500000001"/>
  </r>
  <r>
    <x v="0"/>
    <x v="0"/>
    <x v="11"/>
    <x v="1"/>
    <x v="11"/>
    <x v="1"/>
    <n v="27.720000000000002"/>
  </r>
  <r>
    <x v="0"/>
    <x v="0"/>
    <x v="11"/>
    <x v="1"/>
    <x v="12"/>
    <x v="1"/>
    <n v="1.8027677500000001"/>
  </r>
  <r>
    <x v="0"/>
    <x v="0"/>
    <x v="11"/>
    <x v="2"/>
    <x v="6"/>
    <x v="1"/>
    <n v="174.36100000000002"/>
  </r>
  <r>
    <x v="0"/>
    <x v="0"/>
    <x v="11"/>
    <x v="2"/>
    <x v="7"/>
    <x v="1"/>
    <n v="2.0066687499999998"/>
  </r>
  <r>
    <x v="0"/>
    <x v="0"/>
    <x v="11"/>
    <x v="2"/>
    <x v="8"/>
    <x v="1"/>
    <n v="86.287008"/>
  </r>
  <r>
    <x v="0"/>
    <x v="0"/>
    <x v="11"/>
    <x v="2"/>
    <x v="9"/>
    <x v="1"/>
    <n v="0.32100000000000001"/>
  </r>
  <r>
    <x v="0"/>
    <x v="0"/>
    <x v="11"/>
    <x v="2"/>
    <x v="10"/>
    <x v="1"/>
    <n v="13.974621647500001"/>
  </r>
  <r>
    <x v="0"/>
    <x v="0"/>
    <x v="11"/>
    <x v="2"/>
    <x v="13"/>
    <x v="1"/>
    <n v="0.86541000000000001"/>
  </r>
  <r>
    <x v="0"/>
    <x v="0"/>
    <x v="11"/>
    <x v="2"/>
    <x v="11"/>
    <x v="1"/>
    <n v="5.2192999999999996"/>
  </r>
  <r>
    <x v="0"/>
    <x v="0"/>
    <x v="11"/>
    <x v="2"/>
    <x v="12"/>
    <x v="1"/>
    <n v="2.3576809750000001"/>
  </r>
  <r>
    <x v="0"/>
    <x v="0"/>
    <x v="11"/>
    <x v="3"/>
    <x v="6"/>
    <x v="1"/>
    <n v="13.176600000000002"/>
  </r>
  <r>
    <x v="0"/>
    <x v="0"/>
    <x v="11"/>
    <x v="3"/>
    <x v="7"/>
    <x v="1"/>
    <n v="5.3345000000000002"/>
  </r>
  <r>
    <x v="0"/>
    <x v="0"/>
    <x v="11"/>
    <x v="3"/>
    <x v="8"/>
    <x v="1"/>
    <n v="51.9803"/>
  </r>
  <r>
    <x v="0"/>
    <x v="0"/>
    <x v="11"/>
    <x v="3"/>
    <x v="9"/>
    <x v="1"/>
    <n v="23.893800000000002"/>
  </r>
  <r>
    <x v="0"/>
    <x v="0"/>
    <x v="11"/>
    <x v="3"/>
    <x v="10"/>
    <x v="1"/>
    <n v="2.7406299999999995"/>
  </r>
  <r>
    <x v="0"/>
    <x v="0"/>
    <x v="11"/>
    <x v="3"/>
    <x v="13"/>
    <x v="1"/>
    <n v="0.49726300000000007"/>
  </r>
  <r>
    <x v="0"/>
    <x v="0"/>
    <x v="11"/>
    <x v="3"/>
    <x v="12"/>
    <x v="1"/>
    <n v="1.7388400000000002"/>
  </r>
  <r>
    <x v="0"/>
    <x v="0"/>
    <x v="11"/>
    <x v="4"/>
    <x v="6"/>
    <x v="1"/>
    <n v="11.469359638683562"/>
  </r>
  <r>
    <x v="0"/>
    <x v="0"/>
    <x v="11"/>
    <x v="4"/>
    <x v="7"/>
    <x v="1"/>
    <n v="9.5000000000000015E-2"/>
  </r>
  <r>
    <x v="0"/>
    <x v="0"/>
    <x v="11"/>
    <x v="4"/>
    <x v="8"/>
    <x v="1"/>
    <n v="50.022999999999996"/>
  </r>
  <r>
    <x v="0"/>
    <x v="0"/>
    <x v="11"/>
    <x v="4"/>
    <x v="9"/>
    <x v="1"/>
    <n v="1.373"/>
  </r>
  <r>
    <x v="0"/>
    <x v="0"/>
    <x v="11"/>
    <x v="4"/>
    <x v="10"/>
    <x v="1"/>
    <n v="0.16"/>
  </r>
  <r>
    <x v="0"/>
    <x v="0"/>
    <x v="11"/>
    <x v="4"/>
    <x v="13"/>
    <x v="1"/>
    <n v="7.5987268802473806E-2"/>
  </r>
  <r>
    <x v="0"/>
    <x v="0"/>
    <x v="11"/>
    <x v="4"/>
    <x v="12"/>
    <x v="1"/>
    <n v="1.45746"/>
  </r>
  <r>
    <x v="0"/>
    <x v="0"/>
    <x v="11"/>
    <x v="5"/>
    <x v="6"/>
    <x v="1"/>
    <n v="15.139177893379577"/>
  </r>
  <r>
    <x v="0"/>
    <x v="0"/>
    <x v="11"/>
    <x v="5"/>
    <x v="7"/>
    <x v="1"/>
    <n v="1.2849999999999999"/>
  </r>
  <r>
    <x v="0"/>
    <x v="0"/>
    <x v="11"/>
    <x v="5"/>
    <x v="8"/>
    <x v="1"/>
    <n v="45.472500000000004"/>
  </r>
  <r>
    <x v="0"/>
    <x v="0"/>
    <x v="11"/>
    <x v="5"/>
    <x v="9"/>
    <x v="1"/>
    <n v="6.0000000000000001E-3"/>
  </r>
  <r>
    <x v="0"/>
    <x v="0"/>
    <x v="11"/>
    <x v="5"/>
    <x v="10"/>
    <x v="1"/>
    <n v="0.32414999999999999"/>
  </r>
  <r>
    <x v="0"/>
    <x v="0"/>
    <x v="11"/>
    <x v="5"/>
    <x v="13"/>
    <x v="1"/>
    <n v="0.15680000000000005"/>
  </r>
  <r>
    <x v="0"/>
    <x v="0"/>
    <x v="11"/>
    <x v="5"/>
    <x v="11"/>
    <x v="1"/>
    <n v="35.674000000000014"/>
  </r>
  <r>
    <x v="0"/>
    <x v="0"/>
    <x v="11"/>
    <x v="5"/>
    <x v="12"/>
    <x v="1"/>
    <n v="1.7678500000000001"/>
  </r>
  <r>
    <x v="0"/>
    <x v="0"/>
    <x v="11"/>
    <x v="6"/>
    <x v="6"/>
    <x v="1"/>
    <n v="6.7812963735033147"/>
  </r>
  <r>
    <x v="0"/>
    <x v="0"/>
    <x v="11"/>
    <x v="6"/>
    <x v="7"/>
    <x v="1"/>
    <n v="4.2617979522992249"/>
  </r>
  <r>
    <x v="0"/>
    <x v="0"/>
    <x v="11"/>
    <x v="6"/>
    <x v="8"/>
    <x v="1"/>
    <n v="61.862999999999992"/>
  </r>
  <r>
    <x v="0"/>
    <x v="0"/>
    <x v="11"/>
    <x v="6"/>
    <x v="9"/>
    <x v="1"/>
    <n v="0.20900000000000002"/>
  </r>
  <r>
    <x v="0"/>
    <x v="0"/>
    <x v="11"/>
    <x v="6"/>
    <x v="10"/>
    <x v="1"/>
    <n v="0.18099999999999999"/>
  </r>
  <r>
    <x v="0"/>
    <x v="0"/>
    <x v="11"/>
    <x v="6"/>
    <x v="13"/>
    <x v="1"/>
    <n v="1.1542045286369693E-2"/>
  </r>
  <r>
    <x v="0"/>
    <x v="0"/>
    <x v="11"/>
    <x v="6"/>
    <x v="11"/>
    <x v="1"/>
    <n v="45.966999999999999"/>
  </r>
  <r>
    <x v="0"/>
    <x v="0"/>
    <x v="11"/>
    <x v="6"/>
    <x v="12"/>
    <x v="1"/>
    <n v="4.7787578265563146"/>
  </r>
  <r>
    <x v="0"/>
    <x v="0"/>
    <x v="11"/>
    <x v="7"/>
    <x v="6"/>
    <x v="1"/>
    <n v="7.8706643201542912"/>
  </r>
  <r>
    <x v="0"/>
    <x v="0"/>
    <x v="11"/>
    <x v="7"/>
    <x v="7"/>
    <x v="1"/>
    <n v="3.5989999999999998"/>
  </r>
  <r>
    <x v="0"/>
    <x v="0"/>
    <x v="11"/>
    <x v="7"/>
    <x v="8"/>
    <x v="1"/>
    <n v="27.648"/>
  </r>
  <r>
    <x v="0"/>
    <x v="0"/>
    <x v="11"/>
    <x v="7"/>
    <x v="10"/>
    <x v="1"/>
    <n v="1.7769999999999999"/>
  </r>
  <r>
    <x v="0"/>
    <x v="0"/>
    <x v="11"/>
    <x v="7"/>
    <x v="11"/>
    <x v="1"/>
    <n v="10.122"/>
  </r>
  <r>
    <x v="0"/>
    <x v="0"/>
    <x v="11"/>
    <x v="7"/>
    <x v="12"/>
    <x v="1"/>
    <n v="2.6970000000000001"/>
  </r>
  <r>
    <x v="0"/>
    <x v="0"/>
    <x v="11"/>
    <x v="8"/>
    <x v="6"/>
    <x v="1"/>
    <n v="12.930616556687344"/>
  </r>
  <r>
    <x v="0"/>
    <x v="0"/>
    <x v="11"/>
    <x v="8"/>
    <x v="7"/>
    <x v="1"/>
    <n v="6.9840000000000009"/>
  </r>
  <r>
    <x v="0"/>
    <x v="0"/>
    <x v="11"/>
    <x v="8"/>
    <x v="8"/>
    <x v="1"/>
    <n v="29.754999999999999"/>
  </r>
  <r>
    <x v="0"/>
    <x v="0"/>
    <x v="11"/>
    <x v="8"/>
    <x v="9"/>
    <x v="1"/>
    <n v="0.55900000000000005"/>
  </r>
  <r>
    <x v="0"/>
    <x v="0"/>
    <x v="11"/>
    <x v="8"/>
    <x v="10"/>
    <x v="1"/>
    <n v="0.44299999999999995"/>
  </r>
  <r>
    <x v="0"/>
    <x v="0"/>
    <x v="11"/>
    <x v="8"/>
    <x v="11"/>
    <x v="1"/>
    <n v="14.456999999999999"/>
  </r>
  <r>
    <x v="0"/>
    <x v="0"/>
    <x v="11"/>
    <x v="8"/>
    <x v="12"/>
    <x v="1"/>
    <n v="2.9059999999999997"/>
  </r>
  <r>
    <x v="0"/>
    <x v="0"/>
    <x v="11"/>
    <x v="9"/>
    <x v="6"/>
    <x v="1"/>
    <n v="4.201546247773476"/>
  </r>
  <r>
    <x v="0"/>
    <x v="0"/>
    <x v="11"/>
    <x v="9"/>
    <x v="7"/>
    <x v="1"/>
    <n v="8.6660000000000004"/>
  </r>
  <r>
    <x v="0"/>
    <x v="0"/>
    <x v="11"/>
    <x v="9"/>
    <x v="8"/>
    <x v="1"/>
    <n v="32.461999999999996"/>
  </r>
  <r>
    <x v="0"/>
    <x v="0"/>
    <x v="11"/>
    <x v="9"/>
    <x v="9"/>
    <x v="1"/>
    <n v="0.12"/>
  </r>
  <r>
    <x v="0"/>
    <x v="0"/>
    <x v="11"/>
    <x v="9"/>
    <x v="14"/>
    <x v="1"/>
    <n v="4.4999999999999998E-2"/>
  </r>
  <r>
    <x v="0"/>
    <x v="0"/>
    <x v="11"/>
    <x v="9"/>
    <x v="10"/>
    <x v="1"/>
    <n v="0.74949999999999983"/>
  </r>
  <r>
    <x v="0"/>
    <x v="0"/>
    <x v="11"/>
    <x v="9"/>
    <x v="12"/>
    <x v="1"/>
    <n v="2.8279999999999998"/>
  </r>
  <r>
    <x v="1"/>
    <x v="1"/>
    <x v="0"/>
    <x v="0"/>
    <x v="7"/>
    <x v="1"/>
    <n v="0.35899999999999999"/>
  </r>
  <r>
    <x v="1"/>
    <x v="1"/>
    <x v="0"/>
    <x v="0"/>
    <x v="8"/>
    <x v="1"/>
    <n v="3.238"/>
  </r>
  <r>
    <x v="1"/>
    <x v="1"/>
    <x v="0"/>
    <x v="0"/>
    <x v="9"/>
    <x v="1"/>
    <n v="6.4930000000000003"/>
  </r>
  <r>
    <x v="1"/>
    <x v="1"/>
    <x v="0"/>
    <x v="0"/>
    <x v="14"/>
    <x v="1"/>
    <n v="245.79878399999998"/>
  </r>
  <r>
    <x v="1"/>
    <x v="1"/>
    <x v="0"/>
    <x v="0"/>
    <x v="10"/>
    <x v="1"/>
    <n v="0.40699999999999997"/>
  </r>
  <r>
    <x v="1"/>
    <x v="1"/>
    <x v="0"/>
    <x v="0"/>
    <x v="13"/>
    <x v="1"/>
    <n v="5.9633280000000006"/>
  </r>
  <r>
    <x v="1"/>
    <x v="1"/>
    <x v="0"/>
    <x v="0"/>
    <x v="11"/>
    <x v="1"/>
    <n v="0.60399999999999998"/>
  </r>
  <r>
    <x v="1"/>
    <x v="1"/>
    <x v="0"/>
    <x v="0"/>
    <x v="12"/>
    <x v="1"/>
    <n v="0.121"/>
  </r>
  <r>
    <x v="1"/>
    <x v="1"/>
    <x v="0"/>
    <x v="1"/>
    <x v="7"/>
    <x v="1"/>
    <n v="1.0680000000000001"/>
  </r>
  <r>
    <x v="1"/>
    <x v="1"/>
    <x v="0"/>
    <x v="1"/>
    <x v="8"/>
    <x v="1"/>
    <n v="0.746"/>
  </r>
  <r>
    <x v="1"/>
    <x v="1"/>
    <x v="0"/>
    <x v="1"/>
    <x v="9"/>
    <x v="1"/>
    <n v="100.72997000000001"/>
  </r>
  <r>
    <x v="1"/>
    <x v="1"/>
    <x v="0"/>
    <x v="1"/>
    <x v="14"/>
    <x v="1"/>
    <n v="48.736600000000003"/>
  </r>
  <r>
    <x v="1"/>
    <x v="1"/>
    <x v="0"/>
    <x v="1"/>
    <x v="13"/>
    <x v="1"/>
    <n v="6.1719999999999997"/>
  </r>
  <r>
    <x v="1"/>
    <x v="1"/>
    <x v="0"/>
    <x v="1"/>
    <x v="11"/>
    <x v="1"/>
    <n v="1.0417000000000001"/>
  </r>
  <r>
    <x v="1"/>
    <x v="1"/>
    <x v="0"/>
    <x v="1"/>
    <x v="12"/>
    <x v="1"/>
    <n v="0.13090000000000002"/>
  </r>
  <r>
    <x v="1"/>
    <x v="1"/>
    <x v="0"/>
    <x v="2"/>
    <x v="7"/>
    <x v="1"/>
    <n v="0.22800000000000001"/>
  </r>
  <r>
    <x v="1"/>
    <x v="1"/>
    <x v="0"/>
    <x v="2"/>
    <x v="8"/>
    <x v="1"/>
    <n v="3.4649999999999999"/>
  </r>
  <r>
    <x v="1"/>
    <x v="1"/>
    <x v="0"/>
    <x v="2"/>
    <x v="9"/>
    <x v="1"/>
    <n v="35.743000000000002"/>
  </r>
  <r>
    <x v="1"/>
    <x v="1"/>
    <x v="0"/>
    <x v="2"/>
    <x v="14"/>
    <x v="1"/>
    <n v="199.50604649999997"/>
  </r>
  <r>
    <x v="1"/>
    <x v="1"/>
    <x v="0"/>
    <x v="2"/>
    <x v="10"/>
    <x v="1"/>
    <n v="9.1199999999999989E-2"/>
  </r>
  <r>
    <x v="1"/>
    <x v="1"/>
    <x v="0"/>
    <x v="2"/>
    <x v="13"/>
    <x v="1"/>
    <n v="9.5245820000000005"/>
  </r>
  <r>
    <x v="1"/>
    <x v="1"/>
    <x v="0"/>
    <x v="2"/>
    <x v="11"/>
    <x v="1"/>
    <n v="0.8"/>
  </r>
  <r>
    <x v="1"/>
    <x v="1"/>
    <x v="0"/>
    <x v="2"/>
    <x v="12"/>
    <x v="1"/>
    <n v="7.9000000000000001E-2"/>
  </r>
  <r>
    <x v="1"/>
    <x v="1"/>
    <x v="0"/>
    <x v="3"/>
    <x v="7"/>
    <x v="1"/>
    <n v="3.7359999999999998"/>
  </r>
  <r>
    <x v="1"/>
    <x v="1"/>
    <x v="0"/>
    <x v="3"/>
    <x v="8"/>
    <x v="1"/>
    <n v="2.927"/>
  </r>
  <r>
    <x v="1"/>
    <x v="1"/>
    <x v="0"/>
    <x v="3"/>
    <x v="9"/>
    <x v="1"/>
    <n v="67.316999999999993"/>
  </r>
  <r>
    <x v="1"/>
    <x v="1"/>
    <x v="0"/>
    <x v="3"/>
    <x v="14"/>
    <x v="1"/>
    <n v="37.479230000000001"/>
  </r>
  <r>
    <x v="1"/>
    <x v="1"/>
    <x v="0"/>
    <x v="3"/>
    <x v="10"/>
    <x v="1"/>
    <n v="3.101"/>
  </r>
  <r>
    <x v="1"/>
    <x v="1"/>
    <x v="0"/>
    <x v="3"/>
    <x v="13"/>
    <x v="1"/>
    <n v="6.8877900000000007"/>
  </r>
  <r>
    <x v="1"/>
    <x v="1"/>
    <x v="0"/>
    <x v="3"/>
    <x v="11"/>
    <x v="1"/>
    <n v="1.7220000000000002"/>
  </r>
  <r>
    <x v="1"/>
    <x v="1"/>
    <x v="0"/>
    <x v="3"/>
    <x v="12"/>
    <x v="1"/>
    <n v="0.105"/>
  </r>
  <r>
    <x v="1"/>
    <x v="1"/>
    <x v="0"/>
    <x v="4"/>
    <x v="7"/>
    <x v="1"/>
    <n v="0.315"/>
  </r>
  <r>
    <x v="1"/>
    <x v="1"/>
    <x v="0"/>
    <x v="4"/>
    <x v="8"/>
    <x v="1"/>
    <n v="5.2999999999999999E-2"/>
  </r>
  <r>
    <x v="1"/>
    <x v="1"/>
    <x v="0"/>
    <x v="4"/>
    <x v="9"/>
    <x v="1"/>
    <n v="125.67400000000001"/>
  </r>
  <r>
    <x v="1"/>
    <x v="1"/>
    <x v="0"/>
    <x v="4"/>
    <x v="14"/>
    <x v="1"/>
    <n v="59.028999999999996"/>
  </r>
  <r>
    <x v="1"/>
    <x v="1"/>
    <x v="0"/>
    <x v="4"/>
    <x v="10"/>
    <x v="1"/>
    <n v="0.56200000000000006"/>
  </r>
  <r>
    <x v="1"/>
    <x v="1"/>
    <x v="0"/>
    <x v="4"/>
    <x v="13"/>
    <x v="1"/>
    <n v="1.6738306711211588"/>
  </r>
  <r>
    <x v="1"/>
    <x v="1"/>
    <x v="0"/>
    <x v="4"/>
    <x v="11"/>
    <x v="1"/>
    <n v="5.3999999999999999E-2"/>
  </r>
  <r>
    <x v="1"/>
    <x v="1"/>
    <x v="0"/>
    <x v="4"/>
    <x v="12"/>
    <x v="1"/>
    <n v="4.2999999999999997E-2"/>
  </r>
  <r>
    <x v="1"/>
    <x v="1"/>
    <x v="0"/>
    <x v="5"/>
    <x v="7"/>
    <x v="1"/>
    <n v="0.42300000000000004"/>
  </r>
  <r>
    <x v="1"/>
    <x v="1"/>
    <x v="0"/>
    <x v="5"/>
    <x v="8"/>
    <x v="1"/>
    <n v="0.307"/>
  </r>
  <r>
    <x v="1"/>
    <x v="1"/>
    <x v="0"/>
    <x v="5"/>
    <x v="9"/>
    <x v="1"/>
    <n v="72.686999999999998"/>
  </r>
  <r>
    <x v="1"/>
    <x v="1"/>
    <x v="0"/>
    <x v="5"/>
    <x v="14"/>
    <x v="1"/>
    <n v="14.223999999999998"/>
  </r>
  <r>
    <x v="1"/>
    <x v="1"/>
    <x v="0"/>
    <x v="5"/>
    <x v="10"/>
    <x v="1"/>
    <n v="0.128"/>
  </r>
  <r>
    <x v="1"/>
    <x v="1"/>
    <x v="0"/>
    <x v="5"/>
    <x v="13"/>
    <x v="1"/>
    <n v="13.099"/>
  </r>
  <r>
    <x v="1"/>
    <x v="1"/>
    <x v="0"/>
    <x v="5"/>
    <x v="11"/>
    <x v="1"/>
    <n v="3.0060000000000002"/>
  </r>
  <r>
    <x v="1"/>
    <x v="1"/>
    <x v="0"/>
    <x v="5"/>
    <x v="12"/>
    <x v="1"/>
    <n v="0.59399999999999997"/>
  </r>
  <r>
    <x v="1"/>
    <x v="1"/>
    <x v="0"/>
    <x v="6"/>
    <x v="7"/>
    <x v="1"/>
    <n v="0.36205527056097969"/>
  </r>
  <r>
    <x v="1"/>
    <x v="1"/>
    <x v="0"/>
    <x v="6"/>
    <x v="8"/>
    <x v="1"/>
    <n v="0.47800000000000004"/>
  </r>
  <r>
    <x v="1"/>
    <x v="1"/>
    <x v="0"/>
    <x v="6"/>
    <x v="9"/>
    <x v="1"/>
    <n v="0.24299999999999999"/>
  </r>
  <r>
    <x v="1"/>
    <x v="1"/>
    <x v="0"/>
    <x v="6"/>
    <x v="14"/>
    <x v="1"/>
    <n v="1.53"/>
  </r>
  <r>
    <x v="1"/>
    <x v="1"/>
    <x v="0"/>
    <x v="6"/>
    <x v="10"/>
    <x v="1"/>
    <n v="3.2000000000000001E-2"/>
  </r>
  <r>
    <x v="1"/>
    <x v="1"/>
    <x v="0"/>
    <x v="6"/>
    <x v="13"/>
    <x v="1"/>
    <n v="20.292747292218365"/>
  </r>
  <r>
    <x v="1"/>
    <x v="1"/>
    <x v="0"/>
    <x v="6"/>
    <x v="11"/>
    <x v="1"/>
    <n v="0.93399999999999994"/>
  </r>
  <r>
    <x v="1"/>
    <x v="1"/>
    <x v="0"/>
    <x v="6"/>
    <x v="12"/>
    <x v="1"/>
    <n v="2.6832177134007344"/>
  </r>
  <r>
    <x v="1"/>
    <x v="1"/>
    <x v="0"/>
    <x v="7"/>
    <x v="7"/>
    <x v="1"/>
    <n v="0.91600000000000015"/>
  </r>
  <r>
    <x v="1"/>
    <x v="1"/>
    <x v="0"/>
    <x v="7"/>
    <x v="8"/>
    <x v="1"/>
    <n v="0.27600000000000002"/>
  </r>
  <r>
    <x v="1"/>
    <x v="1"/>
    <x v="0"/>
    <x v="7"/>
    <x v="9"/>
    <x v="1"/>
    <n v="0.59099999999999997"/>
  </r>
  <r>
    <x v="1"/>
    <x v="1"/>
    <x v="0"/>
    <x v="7"/>
    <x v="14"/>
    <x v="1"/>
    <n v="14.569000000000001"/>
  </r>
  <r>
    <x v="1"/>
    <x v="1"/>
    <x v="0"/>
    <x v="7"/>
    <x v="10"/>
    <x v="1"/>
    <n v="3.4999999999999996E-2"/>
  </r>
  <r>
    <x v="1"/>
    <x v="1"/>
    <x v="0"/>
    <x v="7"/>
    <x v="13"/>
    <x v="1"/>
    <n v="6.032"/>
  </r>
  <r>
    <x v="1"/>
    <x v="1"/>
    <x v="0"/>
    <x v="7"/>
    <x v="11"/>
    <x v="1"/>
    <n v="0.82199999999999995"/>
  </r>
  <r>
    <x v="1"/>
    <x v="1"/>
    <x v="0"/>
    <x v="7"/>
    <x v="12"/>
    <x v="1"/>
    <n v="0.33107367376199398"/>
  </r>
  <r>
    <x v="1"/>
    <x v="1"/>
    <x v="0"/>
    <x v="8"/>
    <x v="7"/>
    <x v="1"/>
    <n v="1.3110000000000002"/>
  </r>
  <r>
    <x v="1"/>
    <x v="1"/>
    <x v="0"/>
    <x v="8"/>
    <x v="9"/>
    <x v="1"/>
    <n v="1.6019999999999999"/>
  </r>
  <r>
    <x v="1"/>
    <x v="1"/>
    <x v="0"/>
    <x v="8"/>
    <x v="14"/>
    <x v="1"/>
    <n v="11.485999999999999"/>
  </r>
  <r>
    <x v="1"/>
    <x v="1"/>
    <x v="0"/>
    <x v="8"/>
    <x v="13"/>
    <x v="1"/>
    <n v="7.0310189938398349"/>
  </r>
  <r>
    <x v="1"/>
    <x v="1"/>
    <x v="0"/>
    <x v="8"/>
    <x v="11"/>
    <x v="1"/>
    <n v="5.9059999999999997"/>
  </r>
  <r>
    <x v="1"/>
    <x v="1"/>
    <x v="0"/>
    <x v="8"/>
    <x v="12"/>
    <x v="1"/>
    <n v="0.77800000000000002"/>
  </r>
  <r>
    <x v="1"/>
    <x v="1"/>
    <x v="0"/>
    <x v="9"/>
    <x v="7"/>
    <x v="1"/>
    <n v="0.127"/>
  </r>
  <r>
    <x v="1"/>
    <x v="1"/>
    <x v="0"/>
    <x v="9"/>
    <x v="8"/>
    <x v="1"/>
    <n v="0.69499999999999995"/>
  </r>
  <r>
    <x v="1"/>
    <x v="1"/>
    <x v="0"/>
    <x v="9"/>
    <x v="9"/>
    <x v="1"/>
    <n v="10.230500000000001"/>
  </r>
  <r>
    <x v="1"/>
    <x v="1"/>
    <x v="0"/>
    <x v="9"/>
    <x v="14"/>
    <x v="1"/>
    <n v="22.506999999999998"/>
  </r>
  <r>
    <x v="1"/>
    <x v="1"/>
    <x v="0"/>
    <x v="9"/>
    <x v="10"/>
    <x v="1"/>
    <n v="5.2736093873406303E-2"/>
  </r>
  <r>
    <x v="1"/>
    <x v="1"/>
    <x v="0"/>
    <x v="9"/>
    <x v="11"/>
    <x v="1"/>
    <n v="0.19"/>
  </r>
  <r>
    <x v="1"/>
    <x v="1"/>
    <x v="0"/>
    <x v="9"/>
    <x v="12"/>
    <x v="1"/>
    <n v="0.39799999999999996"/>
  </r>
  <r>
    <x v="1"/>
    <x v="1"/>
    <x v="1"/>
    <x v="0"/>
    <x v="9"/>
    <x v="1"/>
    <n v="2.423"/>
  </r>
  <r>
    <x v="1"/>
    <x v="1"/>
    <x v="1"/>
    <x v="0"/>
    <x v="14"/>
    <x v="1"/>
    <n v="341.94630960000001"/>
  </r>
  <r>
    <x v="1"/>
    <x v="1"/>
    <x v="1"/>
    <x v="0"/>
    <x v="10"/>
    <x v="1"/>
    <n v="4.5299999999999994"/>
  </r>
  <r>
    <x v="1"/>
    <x v="1"/>
    <x v="1"/>
    <x v="0"/>
    <x v="13"/>
    <x v="1"/>
    <n v="9.8296379999999992"/>
  </r>
  <r>
    <x v="1"/>
    <x v="1"/>
    <x v="1"/>
    <x v="0"/>
    <x v="11"/>
    <x v="1"/>
    <n v="0.18"/>
  </r>
  <r>
    <x v="1"/>
    <x v="1"/>
    <x v="1"/>
    <x v="0"/>
    <x v="12"/>
    <x v="1"/>
    <n v="0.189"/>
  </r>
  <r>
    <x v="1"/>
    <x v="1"/>
    <x v="1"/>
    <x v="1"/>
    <x v="7"/>
    <x v="1"/>
    <n v="0.33300000000000002"/>
  </r>
  <r>
    <x v="1"/>
    <x v="1"/>
    <x v="1"/>
    <x v="1"/>
    <x v="8"/>
    <x v="1"/>
    <n v="1.54"/>
  </r>
  <r>
    <x v="1"/>
    <x v="1"/>
    <x v="1"/>
    <x v="1"/>
    <x v="9"/>
    <x v="1"/>
    <n v="27.925229999999996"/>
  </r>
  <r>
    <x v="1"/>
    <x v="1"/>
    <x v="1"/>
    <x v="1"/>
    <x v="14"/>
    <x v="1"/>
    <n v="37.062850000000005"/>
  </r>
  <r>
    <x v="1"/>
    <x v="1"/>
    <x v="1"/>
    <x v="1"/>
    <x v="10"/>
    <x v="1"/>
    <n v="2.1857000000000006"/>
  </r>
  <r>
    <x v="1"/>
    <x v="1"/>
    <x v="1"/>
    <x v="1"/>
    <x v="13"/>
    <x v="1"/>
    <n v="10.51"/>
  </r>
  <r>
    <x v="1"/>
    <x v="1"/>
    <x v="1"/>
    <x v="1"/>
    <x v="11"/>
    <x v="1"/>
    <n v="2.6609000000000003"/>
  </r>
  <r>
    <x v="1"/>
    <x v="1"/>
    <x v="1"/>
    <x v="1"/>
    <x v="12"/>
    <x v="1"/>
    <n v="0.19470000000000001"/>
  </r>
  <r>
    <x v="1"/>
    <x v="1"/>
    <x v="1"/>
    <x v="2"/>
    <x v="7"/>
    <x v="1"/>
    <n v="0.753"/>
  </r>
  <r>
    <x v="1"/>
    <x v="1"/>
    <x v="1"/>
    <x v="2"/>
    <x v="8"/>
    <x v="1"/>
    <n v="0.113"/>
  </r>
  <r>
    <x v="1"/>
    <x v="1"/>
    <x v="1"/>
    <x v="2"/>
    <x v="9"/>
    <x v="1"/>
    <n v="9.6580000000000013"/>
  </r>
  <r>
    <x v="1"/>
    <x v="1"/>
    <x v="1"/>
    <x v="2"/>
    <x v="14"/>
    <x v="1"/>
    <n v="129.42214604999998"/>
  </r>
  <r>
    <x v="1"/>
    <x v="1"/>
    <x v="1"/>
    <x v="2"/>
    <x v="10"/>
    <x v="1"/>
    <n v="0.1653"/>
  </r>
  <r>
    <x v="1"/>
    <x v="1"/>
    <x v="1"/>
    <x v="2"/>
    <x v="13"/>
    <x v="1"/>
    <n v="24.900350000000003"/>
  </r>
  <r>
    <x v="1"/>
    <x v="1"/>
    <x v="1"/>
    <x v="2"/>
    <x v="11"/>
    <x v="1"/>
    <n v="0.68"/>
  </r>
  <r>
    <x v="1"/>
    <x v="1"/>
    <x v="1"/>
    <x v="2"/>
    <x v="12"/>
    <x v="1"/>
    <n v="0.17899999999999999"/>
  </r>
  <r>
    <x v="1"/>
    <x v="1"/>
    <x v="1"/>
    <x v="3"/>
    <x v="7"/>
    <x v="1"/>
    <n v="1.458"/>
  </r>
  <r>
    <x v="1"/>
    <x v="1"/>
    <x v="1"/>
    <x v="3"/>
    <x v="8"/>
    <x v="1"/>
    <n v="1.4969999999999999"/>
  </r>
  <r>
    <x v="1"/>
    <x v="1"/>
    <x v="1"/>
    <x v="3"/>
    <x v="9"/>
    <x v="1"/>
    <n v="6.5540000000000003"/>
  </r>
  <r>
    <x v="1"/>
    <x v="1"/>
    <x v="1"/>
    <x v="3"/>
    <x v="14"/>
    <x v="1"/>
    <n v="44.803429999999999"/>
  </r>
  <r>
    <x v="1"/>
    <x v="1"/>
    <x v="1"/>
    <x v="3"/>
    <x v="10"/>
    <x v="1"/>
    <n v="0.19600000000000001"/>
  </r>
  <r>
    <x v="1"/>
    <x v="1"/>
    <x v="1"/>
    <x v="3"/>
    <x v="13"/>
    <x v="1"/>
    <n v="15.121470000000002"/>
  </r>
  <r>
    <x v="1"/>
    <x v="1"/>
    <x v="1"/>
    <x v="3"/>
    <x v="11"/>
    <x v="1"/>
    <n v="0.66800000000000004"/>
  </r>
  <r>
    <x v="1"/>
    <x v="1"/>
    <x v="1"/>
    <x v="3"/>
    <x v="12"/>
    <x v="1"/>
    <n v="0.372"/>
  </r>
  <r>
    <x v="1"/>
    <x v="1"/>
    <x v="1"/>
    <x v="4"/>
    <x v="7"/>
    <x v="1"/>
    <n v="7.0000000000000007E-2"/>
  </r>
  <r>
    <x v="1"/>
    <x v="1"/>
    <x v="1"/>
    <x v="4"/>
    <x v="8"/>
    <x v="1"/>
    <n v="2.5000000000000001E-2"/>
  </r>
  <r>
    <x v="1"/>
    <x v="1"/>
    <x v="1"/>
    <x v="4"/>
    <x v="9"/>
    <x v="1"/>
    <n v="12.295999999999999"/>
  </r>
  <r>
    <x v="1"/>
    <x v="1"/>
    <x v="1"/>
    <x v="4"/>
    <x v="14"/>
    <x v="1"/>
    <n v="36.879000000000005"/>
  </r>
  <r>
    <x v="1"/>
    <x v="1"/>
    <x v="1"/>
    <x v="4"/>
    <x v="10"/>
    <x v="1"/>
    <n v="8.9999999999999993E-3"/>
  </r>
  <r>
    <x v="1"/>
    <x v="1"/>
    <x v="1"/>
    <x v="4"/>
    <x v="13"/>
    <x v="1"/>
    <n v="6.9844964574273831"/>
  </r>
  <r>
    <x v="1"/>
    <x v="1"/>
    <x v="1"/>
    <x v="4"/>
    <x v="11"/>
    <x v="1"/>
    <n v="5.2999999999999999E-2"/>
  </r>
  <r>
    <x v="1"/>
    <x v="1"/>
    <x v="1"/>
    <x v="4"/>
    <x v="12"/>
    <x v="1"/>
    <n v="7.8E-2"/>
  </r>
  <r>
    <x v="1"/>
    <x v="1"/>
    <x v="1"/>
    <x v="5"/>
    <x v="7"/>
    <x v="1"/>
    <n v="1.0049999999999999"/>
  </r>
  <r>
    <x v="1"/>
    <x v="1"/>
    <x v="1"/>
    <x v="5"/>
    <x v="8"/>
    <x v="1"/>
    <n v="0.42899999999999999"/>
  </r>
  <r>
    <x v="1"/>
    <x v="1"/>
    <x v="1"/>
    <x v="5"/>
    <x v="9"/>
    <x v="1"/>
    <n v="0.82000000000000006"/>
  </r>
  <r>
    <x v="1"/>
    <x v="1"/>
    <x v="1"/>
    <x v="5"/>
    <x v="14"/>
    <x v="1"/>
    <n v="13.171000000000001"/>
  </r>
  <r>
    <x v="1"/>
    <x v="1"/>
    <x v="1"/>
    <x v="5"/>
    <x v="10"/>
    <x v="1"/>
    <n v="7.3999999999999996E-2"/>
  </r>
  <r>
    <x v="1"/>
    <x v="1"/>
    <x v="1"/>
    <x v="5"/>
    <x v="13"/>
    <x v="1"/>
    <n v="4.5330000000000004"/>
  </r>
  <r>
    <x v="1"/>
    <x v="1"/>
    <x v="1"/>
    <x v="5"/>
    <x v="11"/>
    <x v="1"/>
    <n v="2.35"/>
  </r>
  <r>
    <x v="1"/>
    <x v="1"/>
    <x v="1"/>
    <x v="5"/>
    <x v="12"/>
    <x v="1"/>
    <n v="0.43100000000000005"/>
  </r>
  <r>
    <x v="1"/>
    <x v="1"/>
    <x v="1"/>
    <x v="6"/>
    <x v="7"/>
    <x v="1"/>
    <n v="0.12162877429534537"/>
  </r>
  <r>
    <x v="1"/>
    <x v="1"/>
    <x v="1"/>
    <x v="6"/>
    <x v="8"/>
    <x v="1"/>
    <n v="0.9900000000000001"/>
  </r>
  <r>
    <x v="1"/>
    <x v="1"/>
    <x v="1"/>
    <x v="6"/>
    <x v="9"/>
    <x v="1"/>
    <n v="1.5129999999999999"/>
  </r>
  <r>
    <x v="1"/>
    <x v="1"/>
    <x v="1"/>
    <x v="6"/>
    <x v="14"/>
    <x v="1"/>
    <n v="2.238"/>
  </r>
  <r>
    <x v="1"/>
    <x v="1"/>
    <x v="1"/>
    <x v="6"/>
    <x v="10"/>
    <x v="1"/>
    <n v="0.108"/>
  </r>
  <r>
    <x v="1"/>
    <x v="1"/>
    <x v="1"/>
    <x v="6"/>
    <x v="13"/>
    <x v="1"/>
    <n v="17.169767310485284"/>
  </r>
  <r>
    <x v="1"/>
    <x v="1"/>
    <x v="1"/>
    <x v="6"/>
    <x v="11"/>
    <x v="1"/>
    <n v="1.9660000000000002"/>
  </r>
  <r>
    <x v="1"/>
    <x v="1"/>
    <x v="1"/>
    <x v="6"/>
    <x v="12"/>
    <x v="1"/>
    <n v="1.8037107276298781"/>
  </r>
  <r>
    <x v="1"/>
    <x v="1"/>
    <x v="1"/>
    <x v="7"/>
    <x v="6"/>
    <x v="1"/>
    <n v="8.9902200155497648E-3"/>
  </r>
  <r>
    <x v="1"/>
    <x v="1"/>
    <x v="1"/>
    <x v="7"/>
    <x v="7"/>
    <x v="1"/>
    <n v="0.99095166621694541"/>
  </r>
  <r>
    <x v="1"/>
    <x v="1"/>
    <x v="1"/>
    <x v="7"/>
    <x v="8"/>
    <x v="1"/>
    <n v="0.59499999999999997"/>
  </r>
  <r>
    <x v="1"/>
    <x v="1"/>
    <x v="1"/>
    <x v="7"/>
    <x v="9"/>
    <x v="1"/>
    <n v="3.7945000000000002"/>
  </r>
  <r>
    <x v="1"/>
    <x v="1"/>
    <x v="1"/>
    <x v="7"/>
    <x v="14"/>
    <x v="1"/>
    <n v="23.669"/>
  </r>
  <r>
    <x v="1"/>
    <x v="1"/>
    <x v="1"/>
    <x v="7"/>
    <x v="10"/>
    <x v="1"/>
    <n v="0.01"/>
  </r>
  <r>
    <x v="1"/>
    <x v="1"/>
    <x v="1"/>
    <x v="7"/>
    <x v="13"/>
    <x v="1"/>
    <n v="4.0750000000000002"/>
  </r>
  <r>
    <x v="1"/>
    <x v="1"/>
    <x v="1"/>
    <x v="7"/>
    <x v="11"/>
    <x v="1"/>
    <n v="4.0720000000000001"/>
  </r>
  <r>
    <x v="1"/>
    <x v="1"/>
    <x v="1"/>
    <x v="7"/>
    <x v="12"/>
    <x v="1"/>
    <n v="0.32658206568358261"/>
  </r>
  <r>
    <x v="1"/>
    <x v="1"/>
    <x v="1"/>
    <x v="8"/>
    <x v="7"/>
    <x v="1"/>
    <n v="1.6579999999999999"/>
  </r>
  <r>
    <x v="1"/>
    <x v="1"/>
    <x v="1"/>
    <x v="8"/>
    <x v="8"/>
    <x v="1"/>
    <n v="0.56999999999999995"/>
  </r>
  <r>
    <x v="1"/>
    <x v="1"/>
    <x v="1"/>
    <x v="8"/>
    <x v="9"/>
    <x v="1"/>
    <n v="1.946"/>
  </r>
  <r>
    <x v="1"/>
    <x v="1"/>
    <x v="1"/>
    <x v="8"/>
    <x v="14"/>
    <x v="1"/>
    <n v="17.216000000000001"/>
  </r>
  <r>
    <x v="1"/>
    <x v="1"/>
    <x v="1"/>
    <x v="8"/>
    <x v="10"/>
    <x v="1"/>
    <n v="4.7E-2"/>
  </r>
  <r>
    <x v="1"/>
    <x v="1"/>
    <x v="1"/>
    <x v="8"/>
    <x v="13"/>
    <x v="1"/>
    <n v="20.558753372697769"/>
  </r>
  <r>
    <x v="1"/>
    <x v="1"/>
    <x v="1"/>
    <x v="8"/>
    <x v="11"/>
    <x v="1"/>
    <n v="2.5570000000000004"/>
  </r>
  <r>
    <x v="1"/>
    <x v="1"/>
    <x v="1"/>
    <x v="8"/>
    <x v="12"/>
    <x v="1"/>
    <n v="0.9850000000000001"/>
  </r>
  <r>
    <x v="1"/>
    <x v="1"/>
    <x v="1"/>
    <x v="9"/>
    <x v="7"/>
    <x v="1"/>
    <n v="0.23"/>
  </r>
  <r>
    <x v="1"/>
    <x v="1"/>
    <x v="1"/>
    <x v="9"/>
    <x v="8"/>
    <x v="1"/>
    <n v="0.1"/>
  </r>
  <r>
    <x v="1"/>
    <x v="1"/>
    <x v="1"/>
    <x v="9"/>
    <x v="9"/>
    <x v="1"/>
    <n v="3.294"/>
  </r>
  <r>
    <x v="1"/>
    <x v="1"/>
    <x v="1"/>
    <x v="9"/>
    <x v="14"/>
    <x v="1"/>
    <n v="6.9909999999999997"/>
  </r>
  <r>
    <x v="1"/>
    <x v="1"/>
    <x v="1"/>
    <x v="9"/>
    <x v="10"/>
    <x v="1"/>
    <n v="1.9E-2"/>
  </r>
  <r>
    <x v="1"/>
    <x v="1"/>
    <x v="1"/>
    <x v="9"/>
    <x v="11"/>
    <x v="1"/>
    <n v="0.40300000000000002"/>
  </r>
  <r>
    <x v="1"/>
    <x v="1"/>
    <x v="1"/>
    <x v="9"/>
    <x v="12"/>
    <x v="1"/>
    <n v="0.54141761370924291"/>
  </r>
  <r>
    <x v="1"/>
    <x v="1"/>
    <x v="2"/>
    <x v="0"/>
    <x v="7"/>
    <x v="1"/>
    <n v="1.952"/>
  </r>
  <r>
    <x v="1"/>
    <x v="1"/>
    <x v="2"/>
    <x v="0"/>
    <x v="8"/>
    <x v="1"/>
    <n v="1.3440000000000001"/>
  </r>
  <r>
    <x v="1"/>
    <x v="1"/>
    <x v="2"/>
    <x v="0"/>
    <x v="9"/>
    <x v="1"/>
    <n v="3.1959999999999997"/>
  </r>
  <r>
    <x v="1"/>
    <x v="1"/>
    <x v="2"/>
    <x v="0"/>
    <x v="14"/>
    <x v="1"/>
    <n v="268.73103600000002"/>
  </r>
  <r>
    <x v="1"/>
    <x v="1"/>
    <x v="2"/>
    <x v="0"/>
    <x v="10"/>
    <x v="1"/>
    <n v="1.6360000000000001"/>
  </r>
  <r>
    <x v="1"/>
    <x v="1"/>
    <x v="2"/>
    <x v="0"/>
    <x v="13"/>
    <x v="1"/>
    <n v="20.822382000000005"/>
  </r>
  <r>
    <x v="1"/>
    <x v="1"/>
    <x v="2"/>
    <x v="0"/>
    <x v="11"/>
    <x v="1"/>
    <n v="0.63400000000000001"/>
  </r>
  <r>
    <x v="1"/>
    <x v="1"/>
    <x v="2"/>
    <x v="0"/>
    <x v="12"/>
    <x v="1"/>
    <n v="0.29000000000000004"/>
  </r>
  <r>
    <x v="1"/>
    <x v="1"/>
    <x v="2"/>
    <x v="1"/>
    <x v="7"/>
    <x v="1"/>
    <n v="0.13300000000000001"/>
  </r>
  <r>
    <x v="1"/>
    <x v="1"/>
    <x v="2"/>
    <x v="1"/>
    <x v="8"/>
    <x v="1"/>
    <n v="2.5680000000000001"/>
  </r>
  <r>
    <x v="1"/>
    <x v="1"/>
    <x v="2"/>
    <x v="1"/>
    <x v="9"/>
    <x v="1"/>
    <n v="68.816869999999994"/>
  </r>
  <r>
    <x v="1"/>
    <x v="1"/>
    <x v="2"/>
    <x v="1"/>
    <x v="14"/>
    <x v="1"/>
    <n v="53.643150000000006"/>
  </r>
  <r>
    <x v="1"/>
    <x v="1"/>
    <x v="2"/>
    <x v="1"/>
    <x v="10"/>
    <x v="1"/>
    <n v="0.77"/>
  </r>
  <r>
    <x v="1"/>
    <x v="1"/>
    <x v="2"/>
    <x v="1"/>
    <x v="13"/>
    <x v="1"/>
    <n v="30.536000000000001"/>
  </r>
  <r>
    <x v="1"/>
    <x v="1"/>
    <x v="2"/>
    <x v="1"/>
    <x v="11"/>
    <x v="1"/>
    <n v="1.0780000000000001"/>
  </r>
  <r>
    <x v="1"/>
    <x v="1"/>
    <x v="2"/>
    <x v="1"/>
    <x v="12"/>
    <x v="1"/>
    <n v="0.14740000000000003"/>
  </r>
  <r>
    <x v="1"/>
    <x v="1"/>
    <x v="2"/>
    <x v="2"/>
    <x v="7"/>
    <x v="1"/>
    <n v="2.56"/>
  </r>
  <r>
    <x v="1"/>
    <x v="1"/>
    <x v="2"/>
    <x v="2"/>
    <x v="8"/>
    <x v="1"/>
    <n v="0.30499999999999999"/>
  </r>
  <r>
    <x v="1"/>
    <x v="1"/>
    <x v="2"/>
    <x v="2"/>
    <x v="9"/>
    <x v="1"/>
    <n v="9.0180000000000007"/>
  </r>
  <r>
    <x v="1"/>
    <x v="1"/>
    <x v="2"/>
    <x v="2"/>
    <x v="14"/>
    <x v="1"/>
    <n v="164.03107875000001"/>
  </r>
  <r>
    <x v="1"/>
    <x v="1"/>
    <x v="2"/>
    <x v="2"/>
    <x v="10"/>
    <x v="1"/>
    <n v="3.7999999999999999E-2"/>
  </r>
  <r>
    <x v="1"/>
    <x v="1"/>
    <x v="2"/>
    <x v="2"/>
    <x v="13"/>
    <x v="1"/>
    <n v="43.609690000000001"/>
  </r>
  <r>
    <x v="1"/>
    <x v="1"/>
    <x v="2"/>
    <x v="2"/>
    <x v="11"/>
    <x v="1"/>
    <n v="0.72"/>
  </r>
  <r>
    <x v="1"/>
    <x v="1"/>
    <x v="2"/>
    <x v="2"/>
    <x v="12"/>
    <x v="1"/>
    <n v="0.124"/>
  </r>
  <r>
    <x v="1"/>
    <x v="1"/>
    <x v="2"/>
    <x v="3"/>
    <x v="7"/>
    <x v="1"/>
    <n v="6.4850000000000003"/>
  </r>
  <r>
    <x v="1"/>
    <x v="1"/>
    <x v="2"/>
    <x v="3"/>
    <x v="8"/>
    <x v="1"/>
    <n v="1.5730000000000002"/>
  </r>
  <r>
    <x v="1"/>
    <x v="1"/>
    <x v="2"/>
    <x v="3"/>
    <x v="9"/>
    <x v="1"/>
    <n v="10.518999999999998"/>
  </r>
  <r>
    <x v="1"/>
    <x v="1"/>
    <x v="2"/>
    <x v="3"/>
    <x v="14"/>
    <x v="1"/>
    <n v="101.658"/>
  </r>
  <r>
    <x v="1"/>
    <x v="1"/>
    <x v="2"/>
    <x v="3"/>
    <x v="10"/>
    <x v="1"/>
    <n v="7.16"/>
  </r>
  <r>
    <x v="1"/>
    <x v="1"/>
    <x v="2"/>
    <x v="3"/>
    <x v="13"/>
    <x v="1"/>
    <n v="23.739690000000003"/>
  </r>
  <r>
    <x v="1"/>
    <x v="1"/>
    <x v="2"/>
    <x v="3"/>
    <x v="11"/>
    <x v="1"/>
    <n v="1.7589999999999999"/>
  </r>
  <r>
    <x v="1"/>
    <x v="1"/>
    <x v="2"/>
    <x v="3"/>
    <x v="12"/>
    <x v="1"/>
    <n v="0.88300000000000001"/>
  </r>
  <r>
    <x v="1"/>
    <x v="1"/>
    <x v="2"/>
    <x v="4"/>
    <x v="8"/>
    <x v="1"/>
    <n v="0.24"/>
  </r>
  <r>
    <x v="1"/>
    <x v="1"/>
    <x v="2"/>
    <x v="4"/>
    <x v="9"/>
    <x v="1"/>
    <n v="9.8650000000000002"/>
  </r>
  <r>
    <x v="1"/>
    <x v="1"/>
    <x v="2"/>
    <x v="4"/>
    <x v="14"/>
    <x v="1"/>
    <n v="4.585"/>
  </r>
  <r>
    <x v="1"/>
    <x v="1"/>
    <x v="2"/>
    <x v="4"/>
    <x v="10"/>
    <x v="1"/>
    <n v="0.02"/>
  </r>
  <r>
    <x v="1"/>
    <x v="1"/>
    <x v="2"/>
    <x v="4"/>
    <x v="13"/>
    <x v="1"/>
    <n v="1.498637801382122"/>
  </r>
  <r>
    <x v="1"/>
    <x v="1"/>
    <x v="2"/>
    <x v="4"/>
    <x v="12"/>
    <x v="1"/>
    <n v="4.2000000000000003E-2"/>
  </r>
  <r>
    <x v="1"/>
    <x v="1"/>
    <x v="2"/>
    <x v="5"/>
    <x v="7"/>
    <x v="1"/>
    <n v="3.0179999999999998"/>
  </r>
  <r>
    <x v="1"/>
    <x v="1"/>
    <x v="2"/>
    <x v="5"/>
    <x v="8"/>
    <x v="1"/>
    <n v="0.46600000000000003"/>
  </r>
  <r>
    <x v="1"/>
    <x v="1"/>
    <x v="2"/>
    <x v="5"/>
    <x v="9"/>
    <x v="1"/>
    <n v="1.3739999999999999"/>
  </r>
  <r>
    <x v="1"/>
    <x v="1"/>
    <x v="2"/>
    <x v="5"/>
    <x v="14"/>
    <x v="1"/>
    <n v="22.746000000000002"/>
  </r>
  <r>
    <x v="1"/>
    <x v="1"/>
    <x v="2"/>
    <x v="5"/>
    <x v="10"/>
    <x v="1"/>
    <n v="0.23799999999999999"/>
  </r>
  <r>
    <x v="1"/>
    <x v="1"/>
    <x v="2"/>
    <x v="5"/>
    <x v="13"/>
    <x v="1"/>
    <n v="8.6780000000000008"/>
  </r>
  <r>
    <x v="1"/>
    <x v="1"/>
    <x v="2"/>
    <x v="5"/>
    <x v="11"/>
    <x v="1"/>
    <n v="3.0500000000000003"/>
  </r>
  <r>
    <x v="1"/>
    <x v="1"/>
    <x v="2"/>
    <x v="5"/>
    <x v="12"/>
    <x v="1"/>
    <n v="0.42800000000000005"/>
  </r>
  <r>
    <x v="1"/>
    <x v="1"/>
    <x v="2"/>
    <x v="6"/>
    <x v="7"/>
    <x v="1"/>
    <n v="1.0763113282808137"/>
  </r>
  <r>
    <x v="1"/>
    <x v="1"/>
    <x v="2"/>
    <x v="6"/>
    <x v="8"/>
    <x v="1"/>
    <n v="0.94900000000000007"/>
  </r>
  <r>
    <x v="1"/>
    <x v="1"/>
    <x v="2"/>
    <x v="6"/>
    <x v="9"/>
    <x v="1"/>
    <n v="0.77200000000000002"/>
  </r>
  <r>
    <x v="1"/>
    <x v="1"/>
    <x v="2"/>
    <x v="6"/>
    <x v="14"/>
    <x v="1"/>
    <n v="0.31"/>
  </r>
  <r>
    <x v="1"/>
    <x v="1"/>
    <x v="2"/>
    <x v="6"/>
    <x v="10"/>
    <x v="1"/>
    <n v="0.13500000000000001"/>
  </r>
  <r>
    <x v="1"/>
    <x v="1"/>
    <x v="2"/>
    <x v="6"/>
    <x v="13"/>
    <x v="1"/>
    <n v="4.092697841436471"/>
  </r>
  <r>
    <x v="1"/>
    <x v="1"/>
    <x v="2"/>
    <x v="6"/>
    <x v="11"/>
    <x v="1"/>
    <n v="1.383"/>
  </r>
  <r>
    <x v="1"/>
    <x v="1"/>
    <x v="2"/>
    <x v="6"/>
    <x v="12"/>
    <x v="1"/>
    <n v="2.4534479367885922"/>
  </r>
  <r>
    <x v="1"/>
    <x v="1"/>
    <x v="2"/>
    <x v="7"/>
    <x v="7"/>
    <x v="1"/>
    <n v="0.31554061722917554"/>
  </r>
  <r>
    <x v="1"/>
    <x v="1"/>
    <x v="2"/>
    <x v="7"/>
    <x v="9"/>
    <x v="1"/>
    <n v="3.1630000000000003"/>
  </r>
  <r>
    <x v="1"/>
    <x v="1"/>
    <x v="2"/>
    <x v="7"/>
    <x v="14"/>
    <x v="1"/>
    <n v="10.728"/>
  </r>
  <r>
    <x v="1"/>
    <x v="1"/>
    <x v="2"/>
    <x v="7"/>
    <x v="10"/>
    <x v="1"/>
    <n v="3.3000000000000002E-2"/>
  </r>
  <r>
    <x v="1"/>
    <x v="1"/>
    <x v="2"/>
    <x v="7"/>
    <x v="13"/>
    <x v="1"/>
    <n v="4.2749999999999995"/>
  </r>
  <r>
    <x v="1"/>
    <x v="1"/>
    <x v="2"/>
    <x v="7"/>
    <x v="11"/>
    <x v="1"/>
    <n v="0.16900000000000001"/>
  </r>
  <r>
    <x v="1"/>
    <x v="1"/>
    <x v="2"/>
    <x v="7"/>
    <x v="12"/>
    <x v="1"/>
    <n v="0.2462532852369885"/>
  </r>
  <r>
    <x v="1"/>
    <x v="1"/>
    <x v="2"/>
    <x v="8"/>
    <x v="6"/>
    <x v="1"/>
    <n v="4.2999999999999997E-2"/>
  </r>
  <r>
    <x v="1"/>
    <x v="1"/>
    <x v="2"/>
    <x v="8"/>
    <x v="7"/>
    <x v="1"/>
    <n v="9.2640000000000029"/>
  </r>
  <r>
    <x v="1"/>
    <x v="1"/>
    <x v="2"/>
    <x v="8"/>
    <x v="8"/>
    <x v="1"/>
    <n v="1.1400000000000001"/>
  </r>
  <r>
    <x v="1"/>
    <x v="1"/>
    <x v="2"/>
    <x v="8"/>
    <x v="9"/>
    <x v="1"/>
    <n v="1.214"/>
  </r>
  <r>
    <x v="1"/>
    <x v="1"/>
    <x v="2"/>
    <x v="8"/>
    <x v="14"/>
    <x v="1"/>
    <n v="51.748000000000012"/>
  </r>
  <r>
    <x v="1"/>
    <x v="1"/>
    <x v="2"/>
    <x v="8"/>
    <x v="10"/>
    <x v="1"/>
    <n v="0.38600000000000001"/>
  </r>
  <r>
    <x v="1"/>
    <x v="1"/>
    <x v="2"/>
    <x v="8"/>
    <x v="13"/>
    <x v="1"/>
    <n v="9.1340000000000003"/>
  </r>
  <r>
    <x v="1"/>
    <x v="1"/>
    <x v="2"/>
    <x v="8"/>
    <x v="11"/>
    <x v="1"/>
    <n v="17.122000000000003"/>
  </r>
  <r>
    <x v="1"/>
    <x v="1"/>
    <x v="2"/>
    <x v="8"/>
    <x v="12"/>
    <x v="1"/>
    <n v="8.1669999999999998"/>
  </r>
  <r>
    <x v="1"/>
    <x v="1"/>
    <x v="2"/>
    <x v="9"/>
    <x v="7"/>
    <x v="1"/>
    <n v="0.42399999999999999"/>
  </r>
  <r>
    <x v="1"/>
    <x v="1"/>
    <x v="2"/>
    <x v="9"/>
    <x v="8"/>
    <x v="1"/>
    <n v="0.36399999999999999"/>
  </r>
  <r>
    <x v="1"/>
    <x v="1"/>
    <x v="2"/>
    <x v="9"/>
    <x v="9"/>
    <x v="1"/>
    <n v="2.6154999999999999"/>
  </r>
  <r>
    <x v="1"/>
    <x v="1"/>
    <x v="2"/>
    <x v="9"/>
    <x v="14"/>
    <x v="1"/>
    <n v="12.632"/>
  </r>
  <r>
    <x v="1"/>
    <x v="1"/>
    <x v="2"/>
    <x v="9"/>
    <x v="10"/>
    <x v="1"/>
    <n v="0.128"/>
  </r>
  <r>
    <x v="1"/>
    <x v="1"/>
    <x v="2"/>
    <x v="9"/>
    <x v="11"/>
    <x v="1"/>
    <n v="0.73899999999999988"/>
  </r>
  <r>
    <x v="1"/>
    <x v="1"/>
    <x v="2"/>
    <x v="9"/>
    <x v="12"/>
    <x v="1"/>
    <n v="3.2730000000000001"/>
  </r>
  <r>
    <x v="1"/>
    <x v="1"/>
    <x v="3"/>
    <x v="0"/>
    <x v="7"/>
    <x v="1"/>
    <n v="1.425"/>
  </r>
  <r>
    <x v="1"/>
    <x v="1"/>
    <x v="3"/>
    <x v="0"/>
    <x v="8"/>
    <x v="1"/>
    <n v="1.6739999999999999"/>
  </r>
  <r>
    <x v="1"/>
    <x v="1"/>
    <x v="3"/>
    <x v="0"/>
    <x v="9"/>
    <x v="1"/>
    <n v="7.5000000000000011E-2"/>
  </r>
  <r>
    <x v="1"/>
    <x v="1"/>
    <x v="3"/>
    <x v="0"/>
    <x v="14"/>
    <x v="1"/>
    <n v="129.55844160000001"/>
  </r>
  <r>
    <x v="1"/>
    <x v="1"/>
    <x v="3"/>
    <x v="0"/>
    <x v="10"/>
    <x v="1"/>
    <n v="1.605"/>
  </r>
  <r>
    <x v="1"/>
    <x v="1"/>
    <x v="3"/>
    <x v="0"/>
    <x v="13"/>
    <x v="1"/>
    <n v="3.8877300000000004"/>
  </r>
  <r>
    <x v="1"/>
    <x v="1"/>
    <x v="3"/>
    <x v="0"/>
    <x v="11"/>
    <x v="1"/>
    <n v="0.76800000000000002"/>
  </r>
  <r>
    <x v="1"/>
    <x v="1"/>
    <x v="3"/>
    <x v="0"/>
    <x v="12"/>
    <x v="1"/>
    <n v="0.121"/>
  </r>
  <r>
    <x v="1"/>
    <x v="1"/>
    <x v="3"/>
    <x v="1"/>
    <x v="7"/>
    <x v="1"/>
    <n v="0.24299999999999999"/>
  </r>
  <r>
    <x v="1"/>
    <x v="1"/>
    <x v="3"/>
    <x v="1"/>
    <x v="8"/>
    <x v="1"/>
    <n v="0.437"/>
  </r>
  <r>
    <x v="1"/>
    <x v="1"/>
    <x v="3"/>
    <x v="1"/>
    <x v="14"/>
    <x v="1"/>
    <n v="183.6054"/>
  </r>
  <r>
    <x v="1"/>
    <x v="1"/>
    <x v="3"/>
    <x v="1"/>
    <x v="10"/>
    <x v="1"/>
    <n v="0.49830000000000008"/>
  </r>
  <r>
    <x v="1"/>
    <x v="1"/>
    <x v="3"/>
    <x v="1"/>
    <x v="13"/>
    <x v="1"/>
    <n v="13.561999999999999"/>
  </r>
  <r>
    <x v="1"/>
    <x v="1"/>
    <x v="3"/>
    <x v="1"/>
    <x v="11"/>
    <x v="1"/>
    <n v="0.73260000000000014"/>
  </r>
  <r>
    <x v="1"/>
    <x v="1"/>
    <x v="3"/>
    <x v="1"/>
    <x v="12"/>
    <x v="1"/>
    <n v="0.29590000000000005"/>
  </r>
  <r>
    <x v="1"/>
    <x v="1"/>
    <x v="3"/>
    <x v="2"/>
    <x v="7"/>
    <x v="1"/>
    <n v="0.46599999999999997"/>
  </r>
  <r>
    <x v="1"/>
    <x v="1"/>
    <x v="3"/>
    <x v="2"/>
    <x v="8"/>
    <x v="1"/>
    <n v="4.718"/>
  </r>
  <r>
    <x v="1"/>
    <x v="1"/>
    <x v="3"/>
    <x v="2"/>
    <x v="9"/>
    <x v="1"/>
    <n v="0.80699999999999994"/>
  </r>
  <r>
    <x v="1"/>
    <x v="1"/>
    <x v="3"/>
    <x v="2"/>
    <x v="14"/>
    <x v="1"/>
    <n v="136.534761"/>
  </r>
  <r>
    <x v="1"/>
    <x v="1"/>
    <x v="3"/>
    <x v="2"/>
    <x v="10"/>
    <x v="1"/>
    <n v="9.3099999999999988E-2"/>
  </r>
  <r>
    <x v="1"/>
    <x v="1"/>
    <x v="3"/>
    <x v="2"/>
    <x v="13"/>
    <x v="1"/>
    <n v="4.1780600000000003"/>
  </r>
  <r>
    <x v="1"/>
    <x v="1"/>
    <x v="3"/>
    <x v="2"/>
    <x v="11"/>
    <x v="1"/>
    <n v="0.498"/>
  </r>
  <r>
    <x v="1"/>
    <x v="1"/>
    <x v="3"/>
    <x v="2"/>
    <x v="12"/>
    <x v="1"/>
    <n v="0.22999999999999998"/>
  </r>
  <r>
    <x v="1"/>
    <x v="1"/>
    <x v="3"/>
    <x v="3"/>
    <x v="7"/>
    <x v="1"/>
    <n v="5.4329999999999998"/>
  </r>
  <r>
    <x v="1"/>
    <x v="1"/>
    <x v="3"/>
    <x v="3"/>
    <x v="8"/>
    <x v="1"/>
    <n v="1.605"/>
  </r>
  <r>
    <x v="1"/>
    <x v="1"/>
    <x v="3"/>
    <x v="3"/>
    <x v="9"/>
    <x v="1"/>
    <n v="1.0720000000000001"/>
  </r>
  <r>
    <x v="1"/>
    <x v="1"/>
    <x v="3"/>
    <x v="3"/>
    <x v="14"/>
    <x v="1"/>
    <n v="83.939000000000007"/>
  </r>
  <r>
    <x v="1"/>
    <x v="1"/>
    <x v="3"/>
    <x v="3"/>
    <x v="10"/>
    <x v="1"/>
    <n v="4.0380000000000003"/>
  </r>
  <r>
    <x v="1"/>
    <x v="1"/>
    <x v="3"/>
    <x v="3"/>
    <x v="13"/>
    <x v="1"/>
    <n v="16.014960000000002"/>
  </r>
  <r>
    <x v="1"/>
    <x v="1"/>
    <x v="3"/>
    <x v="3"/>
    <x v="11"/>
    <x v="1"/>
    <n v="1.8080000000000001"/>
  </r>
  <r>
    <x v="1"/>
    <x v="1"/>
    <x v="3"/>
    <x v="3"/>
    <x v="12"/>
    <x v="1"/>
    <n v="1.1139999999999999"/>
  </r>
  <r>
    <x v="1"/>
    <x v="1"/>
    <x v="3"/>
    <x v="4"/>
    <x v="7"/>
    <x v="1"/>
    <n v="1.1700000000000002"/>
  </r>
  <r>
    <x v="1"/>
    <x v="1"/>
    <x v="3"/>
    <x v="4"/>
    <x v="8"/>
    <x v="1"/>
    <n v="0.12"/>
  </r>
  <r>
    <x v="1"/>
    <x v="1"/>
    <x v="3"/>
    <x v="4"/>
    <x v="14"/>
    <x v="1"/>
    <n v="89.678999999999988"/>
  </r>
  <r>
    <x v="1"/>
    <x v="1"/>
    <x v="3"/>
    <x v="4"/>
    <x v="10"/>
    <x v="1"/>
    <n v="0.158"/>
  </r>
  <r>
    <x v="1"/>
    <x v="1"/>
    <x v="3"/>
    <x v="4"/>
    <x v="13"/>
    <x v="1"/>
    <n v="1.8574665707271372"/>
  </r>
  <r>
    <x v="1"/>
    <x v="1"/>
    <x v="3"/>
    <x v="4"/>
    <x v="11"/>
    <x v="1"/>
    <n v="0.39200000000000002"/>
  </r>
  <r>
    <x v="1"/>
    <x v="1"/>
    <x v="3"/>
    <x v="4"/>
    <x v="12"/>
    <x v="1"/>
    <n v="0.02"/>
  </r>
  <r>
    <x v="1"/>
    <x v="1"/>
    <x v="3"/>
    <x v="5"/>
    <x v="7"/>
    <x v="1"/>
    <n v="4.1129999999999995"/>
  </r>
  <r>
    <x v="1"/>
    <x v="1"/>
    <x v="3"/>
    <x v="5"/>
    <x v="8"/>
    <x v="1"/>
    <n v="1.3820000000000001"/>
  </r>
  <r>
    <x v="1"/>
    <x v="1"/>
    <x v="3"/>
    <x v="5"/>
    <x v="9"/>
    <x v="1"/>
    <n v="1.706"/>
  </r>
  <r>
    <x v="1"/>
    <x v="1"/>
    <x v="3"/>
    <x v="5"/>
    <x v="14"/>
    <x v="1"/>
    <n v="21.198"/>
  </r>
  <r>
    <x v="1"/>
    <x v="1"/>
    <x v="3"/>
    <x v="5"/>
    <x v="10"/>
    <x v="1"/>
    <n v="0.622"/>
  </r>
  <r>
    <x v="1"/>
    <x v="1"/>
    <x v="3"/>
    <x v="5"/>
    <x v="13"/>
    <x v="1"/>
    <n v="3.0709999999999997"/>
  </r>
  <r>
    <x v="1"/>
    <x v="1"/>
    <x v="3"/>
    <x v="5"/>
    <x v="11"/>
    <x v="1"/>
    <n v="11.338000000000001"/>
  </r>
  <r>
    <x v="1"/>
    <x v="1"/>
    <x v="3"/>
    <x v="5"/>
    <x v="12"/>
    <x v="1"/>
    <n v="1.3279999999999998"/>
  </r>
  <r>
    <x v="1"/>
    <x v="1"/>
    <x v="3"/>
    <x v="6"/>
    <x v="7"/>
    <x v="1"/>
    <n v="0.88831425265283015"/>
  </r>
  <r>
    <x v="1"/>
    <x v="1"/>
    <x v="3"/>
    <x v="6"/>
    <x v="8"/>
    <x v="1"/>
    <n v="0.83299999999999996"/>
  </r>
  <r>
    <x v="1"/>
    <x v="1"/>
    <x v="3"/>
    <x v="6"/>
    <x v="9"/>
    <x v="1"/>
    <n v="0.29899999999999999"/>
  </r>
  <r>
    <x v="1"/>
    <x v="1"/>
    <x v="3"/>
    <x v="6"/>
    <x v="14"/>
    <x v="1"/>
    <n v="2.09"/>
  </r>
  <r>
    <x v="1"/>
    <x v="1"/>
    <x v="3"/>
    <x v="6"/>
    <x v="10"/>
    <x v="1"/>
    <n v="2.711970074812968E-2"/>
  </r>
  <r>
    <x v="1"/>
    <x v="1"/>
    <x v="3"/>
    <x v="6"/>
    <x v="13"/>
    <x v="1"/>
    <n v="2.5495496617459241"/>
  </r>
  <r>
    <x v="1"/>
    <x v="1"/>
    <x v="3"/>
    <x v="6"/>
    <x v="11"/>
    <x v="1"/>
    <n v="37.943999999999996"/>
  </r>
  <r>
    <x v="1"/>
    <x v="1"/>
    <x v="3"/>
    <x v="6"/>
    <x v="12"/>
    <x v="1"/>
    <n v="0.82807804630295845"/>
  </r>
  <r>
    <x v="1"/>
    <x v="1"/>
    <x v="3"/>
    <x v="7"/>
    <x v="7"/>
    <x v="1"/>
    <n v="0.438"/>
  </r>
  <r>
    <x v="1"/>
    <x v="1"/>
    <x v="3"/>
    <x v="7"/>
    <x v="14"/>
    <x v="1"/>
    <n v="11.19"/>
  </r>
  <r>
    <x v="1"/>
    <x v="1"/>
    <x v="3"/>
    <x v="7"/>
    <x v="10"/>
    <x v="1"/>
    <n v="2.8000000000000001E-2"/>
  </r>
  <r>
    <x v="1"/>
    <x v="1"/>
    <x v="3"/>
    <x v="7"/>
    <x v="13"/>
    <x v="1"/>
    <n v="0.91110818497840507"/>
  </r>
  <r>
    <x v="1"/>
    <x v="1"/>
    <x v="3"/>
    <x v="7"/>
    <x v="12"/>
    <x v="1"/>
    <n v="9.5000000000000001E-2"/>
  </r>
  <r>
    <x v="1"/>
    <x v="1"/>
    <x v="3"/>
    <x v="8"/>
    <x v="7"/>
    <x v="1"/>
    <n v="4.3759999999999994"/>
  </r>
  <r>
    <x v="1"/>
    <x v="1"/>
    <x v="3"/>
    <x v="8"/>
    <x v="8"/>
    <x v="1"/>
    <n v="1.2090000000000001"/>
  </r>
  <r>
    <x v="1"/>
    <x v="1"/>
    <x v="3"/>
    <x v="8"/>
    <x v="9"/>
    <x v="1"/>
    <n v="0.80100000000000005"/>
  </r>
  <r>
    <x v="1"/>
    <x v="1"/>
    <x v="3"/>
    <x v="8"/>
    <x v="14"/>
    <x v="1"/>
    <n v="30.942"/>
  </r>
  <r>
    <x v="1"/>
    <x v="1"/>
    <x v="3"/>
    <x v="8"/>
    <x v="10"/>
    <x v="1"/>
    <n v="0.53700000000000003"/>
  </r>
  <r>
    <x v="1"/>
    <x v="1"/>
    <x v="3"/>
    <x v="8"/>
    <x v="13"/>
    <x v="1"/>
    <n v="5.266"/>
  </r>
  <r>
    <x v="1"/>
    <x v="1"/>
    <x v="3"/>
    <x v="8"/>
    <x v="11"/>
    <x v="1"/>
    <n v="39.403999999999996"/>
  </r>
  <r>
    <x v="1"/>
    <x v="1"/>
    <x v="3"/>
    <x v="8"/>
    <x v="12"/>
    <x v="1"/>
    <n v="0.75100000000000011"/>
  </r>
  <r>
    <x v="1"/>
    <x v="1"/>
    <x v="3"/>
    <x v="9"/>
    <x v="7"/>
    <x v="1"/>
    <n v="6.6940000000000008"/>
  </r>
  <r>
    <x v="1"/>
    <x v="1"/>
    <x v="3"/>
    <x v="9"/>
    <x v="8"/>
    <x v="1"/>
    <n v="0.41600000000000004"/>
  </r>
  <r>
    <x v="1"/>
    <x v="1"/>
    <x v="3"/>
    <x v="9"/>
    <x v="9"/>
    <x v="1"/>
    <n v="0.61699999999999999"/>
  </r>
  <r>
    <x v="1"/>
    <x v="1"/>
    <x v="3"/>
    <x v="9"/>
    <x v="14"/>
    <x v="1"/>
    <n v="30.038"/>
  </r>
  <r>
    <x v="1"/>
    <x v="1"/>
    <x v="3"/>
    <x v="9"/>
    <x v="10"/>
    <x v="1"/>
    <n v="0.51"/>
  </r>
  <r>
    <x v="1"/>
    <x v="1"/>
    <x v="3"/>
    <x v="9"/>
    <x v="11"/>
    <x v="1"/>
    <n v="0.67900000000000005"/>
  </r>
  <r>
    <x v="1"/>
    <x v="1"/>
    <x v="3"/>
    <x v="9"/>
    <x v="12"/>
    <x v="1"/>
    <n v="0.214"/>
  </r>
  <r>
    <x v="1"/>
    <x v="1"/>
    <x v="4"/>
    <x v="0"/>
    <x v="7"/>
    <x v="1"/>
    <n v="0.87"/>
  </r>
  <r>
    <x v="1"/>
    <x v="1"/>
    <x v="4"/>
    <x v="0"/>
    <x v="14"/>
    <x v="1"/>
    <n v="184.47589439999999"/>
  </r>
  <r>
    <x v="1"/>
    <x v="1"/>
    <x v="4"/>
    <x v="0"/>
    <x v="10"/>
    <x v="1"/>
    <n v="0.308"/>
  </r>
  <r>
    <x v="1"/>
    <x v="1"/>
    <x v="4"/>
    <x v="0"/>
    <x v="13"/>
    <x v="1"/>
    <n v="6.0061680000000006"/>
  </r>
  <r>
    <x v="1"/>
    <x v="1"/>
    <x v="4"/>
    <x v="0"/>
    <x v="11"/>
    <x v="1"/>
    <n v="0.25"/>
  </r>
  <r>
    <x v="1"/>
    <x v="1"/>
    <x v="4"/>
    <x v="0"/>
    <x v="12"/>
    <x v="1"/>
    <n v="6.9000000000000006E-2"/>
  </r>
  <r>
    <x v="1"/>
    <x v="1"/>
    <x v="4"/>
    <x v="1"/>
    <x v="7"/>
    <x v="1"/>
    <n v="1.2E-2"/>
  </r>
  <r>
    <x v="1"/>
    <x v="1"/>
    <x v="4"/>
    <x v="1"/>
    <x v="8"/>
    <x v="1"/>
    <n v="0.29299999999999998"/>
  </r>
  <r>
    <x v="1"/>
    <x v="1"/>
    <x v="4"/>
    <x v="1"/>
    <x v="14"/>
    <x v="1"/>
    <n v="77.869"/>
  </r>
  <r>
    <x v="1"/>
    <x v="1"/>
    <x v="4"/>
    <x v="1"/>
    <x v="10"/>
    <x v="1"/>
    <n v="4.7300000000000002E-2"/>
  </r>
  <r>
    <x v="1"/>
    <x v="1"/>
    <x v="4"/>
    <x v="1"/>
    <x v="13"/>
    <x v="1"/>
    <n v="4.3019999999999996"/>
  </r>
  <r>
    <x v="1"/>
    <x v="1"/>
    <x v="4"/>
    <x v="1"/>
    <x v="11"/>
    <x v="1"/>
    <n v="0.69630000000000003"/>
  </r>
  <r>
    <x v="1"/>
    <x v="1"/>
    <x v="4"/>
    <x v="1"/>
    <x v="12"/>
    <x v="1"/>
    <n v="0.14300000000000002"/>
  </r>
  <r>
    <x v="1"/>
    <x v="1"/>
    <x v="4"/>
    <x v="2"/>
    <x v="7"/>
    <x v="1"/>
    <n v="0.52300000000000002"/>
  </r>
  <r>
    <x v="1"/>
    <x v="1"/>
    <x v="4"/>
    <x v="2"/>
    <x v="14"/>
    <x v="1"/>
    <n v="65.0189412"/>
  </r>
  <r>
    <x v="1"/>
    <x v="1"/>
    <x v="4"/>
    <x v="2"/>
    <x v="10"/>
    <x v="1"/>
    <n v="7.4099999999999999E-2"/>
  </r>
  <r>
    <x v="1"/>
    <x v="1"/>
    <x v="4"/>
    <x v="2"/>
    <x v="13"/>
    <x v="1"/>
    <n v="14.548397999999999"/>
  </r>
  <r>
    <x v="1"/>
    <x v="1"/>
    <x v="4"/>
    <x v="2"/>
    <x v="11"/>
    <x v="1"/>
    <n v="0.40899999999999997"/>
  </r>
  <r>
    <x v="1"/>
    <x v="1"/>
    <x v="4"/>
    <x v="2"/>
    <x v="12"/>
    <x v="1"/>
    <n v="0.36499999999999999"/>
  </r>
  <r>
    <x v="1"/>
    <x v="1"/>
    <x v="4"/>
    <x v="3"/>
    <x v="7"/>
    <x v="1"/>
    <n v="6.7459999999999996"/>
  </r>
  <r>
    <x v="1"/>
    <x v="1"/>
    <x v="4"/>
    <x v="3"/>
    <x v="8"/>
    <x v="1"/>
    <n v="2.4450000000000003"/>
  </r>
  <r>
    <x v="1"/>
    <x v="1"/>
    <x v="4"/>
    <x v="3"/>
    <x v="9"/>
    <x v="1"/>
    <n v="1.5760000000000001"/>
  </r>
  <r>
    <x v="1"/>
    <x v="1"/>
    <x v="4"/>
    <x v="3"/>
    <x v="14"/>
    <x v="1"/>
    <n v="87.801000000000002"/>
  </r>
  <r>
    <x v="1"/>
    <x v="1"/>
    <x v="4"/>
    <x v="3"/>
    <x v="10"/>
    <x v="1"/>
    <n v="14.307"/>
  </r>
  <r>
    <x v="1"/>
    <x v="1"/>
    <x v="4"/>
    <x v="3"/>
    <x v="13"/>
    <x v="1"/>
    <n v="1.8849999999999998"/>
  </r>
  <r>
    <x v="1"/>
    <x v="1"/>
    <x v="4"/>
    <x v="3"/>
    <x v="11"/>
    <x v="1"/>
    <n v="4.1160000000000005"/>
  </r>
  <r>
    <x v="1"/>
    <x v="1"/>
    <x v="4"/>
    <x v="3"/>
    <x v="12"/>
    <x v="1"/>
    <n v="0.443"/>
  </r>
  <r>
    <x v="1"/>
    <x v="1"/>
    <x v="4"/>
    <x v="4"/>
    <x v="7"/>
    <x v="1"/>
    <n v="0.18429999999999999"/>
  </r>
  <r>
    <x v="1"/>
    <x v="1"/>
    <x v="4"/>
    <x v="4"/>
    <x v="8"/>
    <x v="1"/>
    <n v="0.3"/>
  </r>
  <r>
    <x v="1"/>
    <x v="1"/>
    <x v="4"/>
    <x v="4"/>
    <x v="14"/>
    <x v="1"/>
    <n v="6.2399999999999993"/>
  </r>
  <r>
    <x v="1"/>
    <x v="1"/>
    <x v="4"/>
    <x v="4"/>
    <x v="13"/>
    <x v="1"/>
    <n v="3.3772119467766135E-2"/>
  </r>
  <r>
    <x v="1"/>
    <x v="1"/>
    <x v="4"/>
    <x v="4"/>
    <x v="11"/>
    <x v="1"/>
    <n v="0.38"/>
  </r>
  <r>
    <x v="1"/>
    <x v="1"/>
    <x v="4"/>
    <x v="5"/>
    <x v="7"/>
    <x v="1"/>
    <n v="1.6439999999999999"/>
  </r>
  <r>
    <x v="1"/>
    <x v="1"/>
    <x v="4"/>
    <x v="5"/>
    <x v="8"/>
    <x v="1"/>
    <n v="2.1540000000000004"/>
  </r>
  <r>
    <x v="1"/>
    <x v="1"/>
    <x v="4"/>
    <x v="5"/>
    <x v="9"/>
    <x v="1"/>
    <n v="0.999"/>
  </r>
  <r>
    <x v="1"/>
    <x v="1"/>
    <x v="4"/>
    <x v="5"/>
    <x v="14"/>
    <x v="1"/>
    <n v="35.548999999999999"/>
  </r>
  <r>
    <x v="1"/>
    <x v="1"/>
    <x v="4"/>
    <x v="5"/>
    <x v="10"/>
    <x v="1"/>
    <n v="1.2009999999999998"/>
  </r>
  <r>
    <x v="1"/>
    <x v="1"/>
    <x v="4"/>
    <x v="5"/>
    <x v="13"/>
    <x v="1"/>
    <n v="2.4899999999999993"/>
  </r>
  <r>
    <x v="1"/>
    <x v="1"/>
    <x v="4"/>
    <x v="5"/>
    <x v="11"/>
    <x v="1"/>
    <n v="25.198999999999998"/>
  </r>
  <r>
    <x v="1"/>
    <x v="1"/>
    <x v="4"/>
    <x v="5"/>
    <x v="12"/>
    <x v="1"/>
    <n v="0.80300000000000005"/>
  </r>
  <r>
    <x v="1"/>
    <x v="1"/>
    <x v="4"/>
    <x v="6"/>
    <x v="7"/>
    <x v="1"/>
    <n v="0.97762750377414287"/>
  </r>
  <r>
    <x v="1"/>
    <x v="1"/>
    <x v="4"/>
    <x v="6"/>
    <x v="8"/>
    <x v="1"/>
    <n v="0.84"/>
  </r>
  <r>
    <x v="1"/>
    <x v="1"/>
    <x v="4"/>
    <x v="6"/>
    <x v="9"/>
    <x v="1"/>
    <n v="0.42300000000000004"/>
  </r>
  <r>
    <x v="1"/>
    <x v="1"/>
    <x v="4"/>
    <x v="6"/>
    <x v="14"/>
    <x v="1"/>
    <n v="11.295999999999999"/>
  </r>
  <r>
    <x v="1"/>
    <x v="1"/>
    <x v="4"/>
    <x v="6"/>
    <x v="10"/>
    <x v="1"/>
    <n v="2.0999999999999998E-2"/>
  </r>
  <r>
    <x v="1"/>
    <x v="1"/>
    <x v="4"/>
    <x v="6"/>
    <x v="13"/>
    <x v="1"/>
    <n v="12.346865079365081"/>
  </r>
  <r>
    <x v="1"/>
    <x v="1"/>
    <x v="4"/>
    <x v="6"/>
    <x v="11"/>
    <x v="1"/>
    <n v="79.844999999999999"/>
  </r>
  <r>
    <x v="1"/>
    <x v="1"/>
    <x v="4"/>
    <x v="6"/>
    <x v="12"/>
    <x v="1"/>
    <n v="0.48578212980051483"/>
  </r>
  <r>
    <x v="1"/>
    <x v="1"/>
    <x v="4"/>
    <x v="7"/>
    <x v="7"/>
    <x v="1"/>
    <n v="0.1"/>
  </r>
  <r>
    <x v="1"/>
    <x v="1"/>
    <x v="4"/>
    <x v="7"/>
    <x v="14"/>
    <x v="1"/>
    <n v="3.34"/>
  </r>
  <r>
    <x v="1"/>
    <x v="1"/>
    <x v="4"/>
    <x v="7"/>
    <x v="10"/>
    <x v="1"/>
    <n v="3.0000000000000001E-3"/>
  </r>
  <r>
    <x v="1"/>
    <x v="1"/>
    <x v="4"/>
    <x v="7"/>
    <x v="13"/>
    <x v="1"/>
    <n v="0.78200000000000003"/>
  </r>
  <r>
    <x v="1"/>
    <x v="1"/>
    <x v="4"/>
    <x v="7"/>
    <x v="11"/>
    <x v="1"/>
    <n v="0.05"/>
  </r>
  <r>
    <x v="1"/>
    <x v="1"/>
    <x v="4"/>
    <x v="7"/>
    <x v="12"/>
    <x v="1"/>
    <n v="7.2999999999999995E-2"/>
  </r>
  <r>
    <x v="1"/>
    <x v="1"/>
    <x v="4"/>
    <x v="8"/>
    <x v="7"/>
    <x v="1"/>
    <n v="4.2439999999999998"/>
  </r>
  <r>
    <x v="1"/>
    <x v="1"/>
    <x v="4"/>
    <x v="8"/>
    <x v="8"/>
    <x v="1"/>
    <n v="0.71000000000000008"/>
  </r>
  <r>
    <x v="1"/>
    <x v="1"/>
    <x v="4"/>
    <x v="8"/>
    <x v="9"/>
    <x v="1"/>
    <n v="0.34200000000000003"/>
  </r>
  <r>
    <x v="1"/>
    <x v="1"/>
    <x v="4"/>
    <x v="8"/>
    <x v="14"/>
    <x v="1"/>
    <n v="12.840999999999998"/>
  </r>
  <r>
    <x v="1"/>
    <x v="1"/>
    <x v="4"/>
    <x v="8"/>
    <x v="10"/>
    <x v="1"/>
    <n v="8.5999999999999993E-2"/>
  </r>
  <r>
    <x v="1"/>
    <x v="1"/>
    <x v="4"/>
    <x v="8"/>
    <x v="13"/>
    <x v="1"/>
    <n v="8.7043804911015989"/>
  </r>
  <r>
    <x v="1"/>
    <x v="1"/>
    <x v="4"/>
    <x v="8"/>
    <x v="11"/>
    <x v="1"/>
    <n v="122.137"/>
  </r>
  <r>
    <x v="1"/>
    <x v="1"/>
    <x v="4"/>
    <x v="8"/>
    <x v="12"/>
    <x v="1"/>
    <n v="0.42400000000000004"/>
  </r>
  <r>
    <x v="1"/>
    <x v="1"/>
    <x v="4"/>
    <x v="9"/>
    <x v="7"/>
    <x v="1"/>
    <n v="4.7110000000000003"/>
  </r>
  <r>
    <x v="1"/>
    <x v="1"/>
    <x v="4"/>
    <x v="9"/>
    <x v="8"/>
    <x v="1"/>
    <n v="3.2450000000000001"/>
  </r>
  <r>
    <x v="1"/>
    <x v="1"/>
    <x v="4"/>
    <x v="9"/>
    <x v="9"/>
    <x v="1"/>
    <n v="1.6099999999999999"/>
  </r>
  <r>
    <x v="1"/>
    <x v="1"/>
    <x v="4"/>
    <x v="9"/>
    <x v="14"/>
    <x v="1"/>
    <n v="10.121"/>
  </r>
  <r>
    <x v="1"/>
    <x v="1"/>
    <x v="4"/>
    <x v="9"/>
    <x v="10"/>
    <x v="1"/>
    <n v="0.31599999999999995"/>
  </r>
  <r>
    <x v="1"/>
    <x v="1"/>
    <x v="4"/>
    <x v="9"/>
    <x v="11"/>
    <x v="1"/>
    <n v="8.5429999999999993"/>
  </r>
  <r>
    <x v="1"/>
    <x v="1"/>
    <x v="4"/>
    <x v="9"/>
    <x v="12"/>
    <x v="1"/>
    <n v="0.92300000000000004"/>
  </r>
  <r>
    <x v="1"/>
    <x v="1"/>
    <x v="5"/>
    <x v="0"/>
    <x v="7"/>
    <x v="1"/>
    <n v="0.09"/>
  </r>
  <r>
    <x v="1"/>
    <x v="1"/>
    <x v="5"/>
    <x v="0"/>
    <x v="8"/>
    <x v="1"/>
    <n v="8.4000000000000005E-2"/>
  </r>
  <r>
    <x v="1"/>
    <x v="1"/>
    <x v="5"/>
    <x v="0"/>
    <x v="9"/>
    <x v="1"/>
    <n v="1.2999999999999999E-2"/>
  </r>
  <r>
    <x v="1"/>
    <x v="1"/>
    <x v="5"/>
    <x v="0"/>
    <x v="14"/>
    <x v="1"/>
    <n v="190.63628639999999"/>
  </r>
  <r>
    <x v="1"/>
    <x v="1"/>
    <x v="5"/>
    <x v="0"/>
    <x v="10"/>
    <x v="1"/>
    <n v="1.5799999999999998"/>
  </r>
  <r>
    <x v="1"/>
    <x v="1"/>
    <x v="5"/>
    <x v="0"/>
    <x v="13"/>
    <x v="1"/>
    <n v="10.928484000000001"/>
  </r>
  <r>
    <x v="1"/>
    <x v="1"/>
    <x v="5"/>
    <x v="0"/>
    <x v="11"/>
    <x v="1"/>
    <n v="28.916"/>
  </r>
  <r>
    <x v="1"/>
    <x v="1"/>
    <x v="5"/>
    <x v="0"/>
    <x v="12"/>
    <x v="1"/>
    <n v="5.5999999999999994E-2"/>
  </r>
  <r>
    <x v="1"/>
    <x v="1"/>
    <x v="5"/>
    <x v="1"/>
    <x v="7"/>
    <x v="1"/>
    <n v="4.7E-2"/>
  </r>
  <r>
    <x v="1"/>
    <x v="1"/>
    <x v="5"/>
    <x v="1"/>
    <x v="8"/>
    <x v="1"/>
    <n v="0.65100000000000002"/>
  </r>
  <r>
    <x v="1"/>
    <x v="1"/>
    <x v="5"/>
    <x v="1"/>
    <x v="14"/>
    <x v="1"/>
    <n v="63.4161"/>
  </r>
  <r>
    <x v="1"/>
    <x v="1"/>
    <x v="5"/>
    <x v="1"/>
    <x v="10"/>
    <x v="1"/>
    <n v="1.2892000000000001"/>
  </r>
  <r>
    <x v="1"/>
    <x v="1"/>
    <x v="5"/>
    <x v="1"/>
    <x v="13"/>
    <x v="1"/>
    <n v="3.5"/>
  </r>
  <r>
    <x v="1"/>
    <x v="1"/>
    <x v="5"/>
    <x v="1"/>
    <x v="11"/>
    <x v="1"/>
    <n v="0.46310000000000001"/>
  </r>
  <r>
    <x v="1"/>
    <x v="1"/>
    <x v="5"/>
    <x v="1"/>
    <x v="12"/>
    <x v="1"/>
    <n v="0.10450000000000001"/>
  </r>
  <r>
    <x v="1"/>
    <x v="1"/>
    <x v="5"/>
    <x v="2"/>
    <x v="7"/>
    <x v="1"/>
    <n v="0.5"/>
  </r>
  <r>
    <x v="1"/>
    <x v="1"/>
    <x v="5"/>
    <x v="2"/>
    <x v="8"/>
    <x v="1"/>
    <n v="2.2789999999999999"/>
  </r>
  <r>
    <x v="1"/>
    <x v="1"/>
    <x v="5"/>
    <x v="2"/>
    <x v="9"/>
    <x v="1"/>
    <n v="1.2E-2"/>
  </r>
  <r>
    <x v="1"/>
    <x v="1"/>
    <x v="5"/>
    <x v="2"/>
    <x v="14"/>
    <x v="1"/>
    <n v="107.99131800000001"/>
  </r>
  <r>
    <x v="1"/>
    <x v="1"/>
    <x v="5"/>
    <x v="2"/>
    <x v="10"/>
    <x v="1"/>
    <n v="0.33439999999999998"/>
  </r>
  <r>
    <x v="1"/>
    <x v="1"/>
    <x v="5"/>
    <x v="2"/>
    <x v="13"/>
    <x v="1"/>
    <n v="13.158035999999999"/>
  </r>
  <r>
    <x v="1"/>
    <x v="1"/>
    <x v="5"/>
    <x v="2"/>
    <x v="11"/>
    <x v="1"/>
    <n v="4.9180000000000001"/>
  </r>
  <r>
    <x v="1"/>
    <x v="1"/>
    <x v="5"/>
    <x v="2"/>
    <x v="12"/>
    <x v="1"/>
    <n v="8.6999999999999994E-2"/>
  </r>
  <r>
    <x v="1"/>
    <x v="1"/>
    <x v="5"/>
    <x v="3"/>
    <x v="7"/>
    <x v="1"/>
    <n v="3.105"/>
  </r>
  <r>
    <x v="1"/>
    <x v="1"/>
    <x v="5"/>
    <x v="3"/>
    <x v="8"/>
    <x v="1"/>
    <n v="1.96"/>
  </r>
  <r>
    <x v="1"/>
    <x v="1"/>
    <x v="5"/>
    <x v="3"/>
    <x v="9"/>
    <x v="1"/>
    <n v="0.46300000000000002"/>
  </r>
  <r>
    <x v="1"/>
    <x v="1"/>
    <x v="5"/>
    <x v="3"/>
    <x v="14"/>
    <x v="1"/>
    <n v="54.179999999999993"/>
  </r>
  <r>
    <x v="1"/>
    <x v="1"/>
    <x v="5"/>
    <x v="3"/>
    <x v="10"/>
    <x v="1"/>
    <n v="5.0340000000000007"/>
  </r>
  <r>
    <x v="1"/>
    <x v="1"/>
    <x v="5"/>
    <x v="3"/>
    <x v="13"/>
    <x v="1"/>
    <n v="1.5909400000000002"/>
  </r>
  <r>
    <x v="1"/>
    <x v="1"/>
    <x v="5"/>
    <x v="3"/>
    <x v="11"/>
    <x v="1"/>
    <n v="8.2949999999999982"/>
  </r>
  <r>
    <x v="1"/>
    <x v="1"/>
    <x v="5"/>
    <x v="3"/>
    <x v="12"/>
    <x v="1"/>
    <n v="9.5000000000000001E-2"/>
  </r>
  <r>
    <x v="1"/>
    <x v="1"/>
    <x v="5"/>
    <x v="4"/>
    <x v="7"/>
    <x v="1"/>
    <n v="1.4999999999999999E-2"/>
  </r>
  <r>
    <x v="1"/>
    <x v="1"/>
    <x v="5"/>
    <x v="4"/>
    <x v="8"/>
    <x v="1"/>
    <n v="2.4E-2"/>
  </r>
  <r>
    <x v="1"/>
    <x v="1"/>
    <x v="5"/>
    <x v="4"/>
    <x v="14"/>
    <x v="1"/>
    <n v="30.472000000000001"/>
  </r>
  <r>
    <x v="1"/>
    <x v="1"/>
    <x v="5"/>
    <x v="4"/>
    <x v="10"/>
    <x v="1"/>
    <n v="6.0000000000000001E-3"/>
  </r>
  <r>
    <x v="1"/>
    <x v="1"/>
    <x v="5"/>
    <x v="4"/>
    <x v="13"/>
    <x v="1"/>
    <n v="1.5492959805837712"/>
  </r>
  <r>
    <x v="1"/>
    <x v="1"/>
    <x v="5"/>
    <x v="4"/>
    <x v="11"/>
    <x v="1"/>
    <n v="12.175000000000001"/>
  </r>
  <r>
    <x v="1"/>
    <x v="1"/>
    <x v="5"/>
    <x v="4"/>
    <x v="12"/>
    <x v="1"/>
    <n v="3.8690000000000002"/>
  </r>
  <r>
    <x v="1"/>
    <x v="1"/>
    <x v="5"/>
    <x v="5"/>
    <x v="7"/>
    <x v="1"/>
    <n v="0.18599999999999997"/>
  </r>
  <r>
    <x v="1"/>
    <x v="1"/>
    <x v="5"/>
    <x v="5"/>
    <x v="8"/>
    <x v="1"/>
    <n v="2.5480000000000005"/>
  </r>
  <r>
    <x v="1"/>
    <x v="1"/>
    <x v="5"/>
    <x v="5"/>
    <x v="9"/>
    <x v="1"/>
    <n v="0.81499999999999995"/>
  </r>
  <r>
    <x v="1"/>
    <x v="1"/>
    <x v="5"/>
    <x v="5"/>
    <x v="14"/>
    <x v="1"/>
    <n v="14.093"/>
  </r>
  <r>
    <x v="1"/>
    <x v="1"/>
    <x v="5"/>
    <x v="5"/>
    <x v="10"/>
    <x v="1"/>
    <n v="0.98199999999999998"/>
  </r>
  <r>
    <x v="1"/>
    <x v="1"/>
    <x v="5"/>
    <x v="5"/>
    <x v="13"/>
    <x v="1"/>
    <n v="1.0469999999999999"/>
  </r>
  <r>
    <x v="1"/>
    <x v="1"/>
    <x v="5"/>
    <x v="5"/>
    <x v="11"/>
    <x v="1"/>
    <n v="46.906999999999996"/>
  </r>
  <r>
    <x v="1"/>
    <x v="1"/>
    <x v="5"/>
    <x v="5"/>
    <x v="12"/>
    <x v="1"/>
    <n v="0.24199999999999999"/>
  </r>
  <r>
    <x v="1"/>
    <x v="1"/>
    <x v="5"/>
    <x v="6"/>
    <x v="7"/>
    <x v="1"/>
    <n v="2.3193984513109083"/>
  </r>
  <r>
    <x v="1"/>
    <x v="1"/>
    <x v="5"/>
    <x v="6"/>
    <x v="8"/>
    <x v="1"/>
    <n v="0.28999999999999998"/>
  </r>
  <r>
    <x v="1"/>
    <x v="1"/>
    <x v="5"/>
    <x v="6"/>
    <x v="9"/>
    <x v="1"/>
    <n v="0.184"/>
  </r>
  <r>
    <x v="1"/>
    <x v="1"/>
    <x v="5"/>
    <x v="6"/>
    <x v="14"/>
    <x v="1"/>
    <n v="8.44"/>
  </r>
  <r>
    <x v="1"/>
    <x v="1"/>
    <x v="5"/>
    <x v="6"/>
    <x v="13"/>
    <x v="1"/>
    <n v="25.177191597690094"/>
  </r>
  <r>
    <x v="1"/>
    <x v="1"/>
    <x v="5"/>
    <x v="6"/>
    <x v="11"/>
    <x v="1"/>
    <n v="134.25500000000002"/>
  </r>
  <r>
    <x v="1"/>
    <x v="1"/>
    <x v="5"/>
    <x v="6"/>
    <x v="12"/>
    <x v="1"/>
    <n v="0.70266103234469413"/>
  </r>
  <r>
    <x v="1"/>
    <x v="1"/>
    <x v="5"/>
    <x v="7"/>
    <x v="7"/>
    <x v="1"/>
    <n v="0.05"/>
  </r>
  <r>
    <x v="1"/>
    <x v="1"/>
    <x v="5"/>
    <x v="7"/>
    <x v="8"/>
    <x v="1"/>
    <n v="5.5E-2"/>
  </r>
  <r>
    <x v="1"/>
    <x v="1"/>
    <x v="5"/>
    <x v="7"/>
    <x v="9"/>
    <x v="1"/>
    <n v="0.28999999999999998"/>
  </r>
  <r>
    <x v="1"/>
    <x v="1"/>
    <x v="5"/>
    <x v="7"/>
    <x v="14"/>
    <x v="1"/>
    <n v="8.2489999999999988"/>
  </r>
  <r>
    <x v="1"/>
    <x v="1"/>
    <x v="5"/>
    <x v="7"/>
    <x v="10"/>
    <x v="1"/>
    <n v="1.7999999999999999E-2"/>
  </r>
  <r>
    <x v="1"/>
    <x v="1"/>
    <x v="5"/>
    <x v="7"/>
    <x v="13"/>
    <x v="1"/>
    <n v="3.6216860838455194"/>
  </r>
  <r>
    <x v="1"/>
    <x v="1"/>
    <x v="5"/>
    <x v="7"/>
    <x v="11"/>
    <x v="1"/>
    <n v="44.658999999999999"/>
  </r>
  <r>
    <x v="1"/>
    <x v="1"/>
    <x v="5"/>
    <x v="7"/>
    <x v="12"/>
    <x v="1"/>
    <n v="9.3505076226065714E-2"/>
  </r>
  <r>
    <x v="1"/>
    <x v="1"/>
    <x v="5"/>
    <x v="8"/>
    <x v="7"/>
    <x v="1"/>
    <n v="8.3710000000000004"/>
  </r>
  <r>
    <x v="1"/>
    <x v="1"/>
    <x v="5"/>
    <x v="8"/>
    <x v="8"/>
    <x v="1"/>
    <n v="0.61"/>
  </r>
  <r>
    <x v="1"/>
    <x v="1"/>
    <x v="5"/>
    <x v="8"/>
    <x v="9"/>
    <x v="1"/>
    <n v="0.49399999999999999"/>
  </r>
  <r>
    <x v="1"/>
    <x v="1"/>
    <x v="5"/>
    <x v="8"/>
    <x v="14"/>
    <x v="1"/>
    <n v="10.14"/>
  </r>
  <r>
    <x v="1"/>
    <x v="1"/>
    <x v="5"/>
    <x v="8"/>
    <x v="10"/>
    <x v="1"/>
    <n v="0.15300000000000002"/>
  </r>
  <r>
    <x v="1"/>
    <x v="1"/>
    <x v="5"/>
    <x v="8"/>
    <x v="13"/>
    <x v="1"/>
    <n v="6.8190000000000008"/>
  </r>
  <r>
    <x v="1"/>
    <x v="1"/>
    <x v="5"/>
    <x v="8"/>
    <x v="11"/>
    <x v="1"/>
    <n v="188.49199999999999"/>
  </r>
  <r>
    <x v="1"/>
    <x v="1"/>
    <x v="5"/>
    <x v="8"/>
    <x v="12"/>
    <x v="1"/>
    <n v="0.35600000000000004"/>
  </r>
  <r>
    <x v="1"/>
    <x v="1"/>
    <x v="5"/>
    <x v="9"/>
    <x v="7"/>
    <x v="1"/>
    <n v="2.4059999999999997"/>
  </r>
  <r>
    <x v="1"/>
    <x v="1"/>
    <x v="5"/>
    <x v="9"/>
    <x v="8"/>
    <x v="1"/>
    <n v="0.28499999999999998"/>
  </r>
  <r>
    <x v="1"/>
    <x v="1"/>
    <x v="5"/>
    <x v="9"/>
    <x v="9"/>
    <x v="1"/>
    <n v="0.54800000000000004"/>
  </r>
  <r>
    <x v="1"/>
    <x v="1"/>
    <x v="5"/>
    <x v="9"/>
    <x v="14"/>
    <x v="1"/>
    <n v="8.902000000000001"/>
  </r>
  <r>
    <x v="1"/>
    <x v="1"/>
    <x v="5"/>
    <x v="9"/>
    <x v="10"/>
    <x v="1"/>
    <n v="1.0999999999999999E-2"/>
  </r>
  <r>
    <x v="1"/>
    <x v="1"/>
    <x v="5"/>
    <x v="9"/>
    <x v="11"/>
    <x v="1"/>
    <n v="82.760999999999996"/>
  </r>
  <r>
    <x v="1"/>
    <x v="1"/>
    <x v="5"/>
    <x v="9"/>
    <x v="12"/>
    <x v="1"/>
    <n v="0.63721302722904427"/>
  </r>
  <r>
    <x v="1"/>
    <x v="1"/>
    <x v="6"/>
    <x v="0"/>
    <x v="7"/>
    <x v="1"/>
    <n v="0.109"/>
  </r>
  <r>
    <x v="1"/>
    <x v="1"/>
    <x v="6"/>
    <x v="0"/>
    <x v="8"/>
    <x v="1"/>
    <n v="2.4159999999999999"/>
  </r>
  <r>
    <x v="1"/>
    <x v="1"/>
    <x v="6"/>
    <x v="0"/>
    <x v="9"/>
    <x v="1"/>
    <n v="3.77"/>
  </r>
  <r>
    <x v="1"/>
    <x v="1"/>
    <x v="6"/>
    <x v="0"/>
    <x v="14"/>
    <x v="1"/>
    <n v="59.928876000000002"/>
  </r>
  <r>
    <x v="1"/>
    <x v="1"/>
    <x v="6"/>
    <x v="0"/>
    <x v="10"/>
    <x v="1"/>
    <n v="5.6999999999999995E-2"/>
  </r>
  <r>
    <x v="1"/>
    <x v="1"/>
    <x v="6"/>
    <x v="0"/>
    <x v="13"/>
    <x v="1"/>
    <n v="3.0427110000000006"/>
  </r>
  <r>
    <x v="1"/>
    <x v="1"/>
    <x v="6"/>
    <x v="0"/>
    <x v="11"/>
    <x v="1"/>
    <n v="34.011000000000003"/>
  </r>
  <r>
    <x v="1"/>
    <x v="1"/>
    <x v="6"/>
    <x v="0"/>
    <x v="12"/>
    <x v="1"/>
    <n v="3.7999999999999999E-2"/>
  </r>
  <r>
    <x v="1"/>
    <x v="1"/>
    <x v="6"/>
    <x v="1"/>
    <x v="7"/>
    <x v="1"/>
    <n v="0.03"/>
  </r>
  <r>
    <x v="1"/>
    <x v="1"/>
    <x v="6"/>
    <x v="1"/>
    <x v="8"/>
    <x v="1"/>
    <n v="0.315"/>
  </r>
  <r>
    <x v="1"/>
    <x v="1"/>
    <x v="6"/>
    <x v="1"/>
    <x v="9"/>
    <x v="1"/>
    <n v="51.954599999999999"/>
  </r>
  <r>
    <x v="1"/>
    <x v="1"/>
    <x v="6"/>
    <x v="1"/>
    <x v="14"/>
    <x v="1"/>
    <n v="79.99475000000001"/>
  </r>
  <r>
    <x v="1"/>
    <x v="1"/>
    <x v="6"/>
    <x v="1"/>
    <x v="10"/>
    <x v="1"/>
    <n v="1.5114000000000003"/>
  </r>
  <r>
    <x v="1"/>
    <x v="1"/>
    <x v="6"/>
    <x v="1"/>
    <x v="13"/>
    <x v="1"/>
    <n v="17.839000000000002"/>
  </r>
  <r>
    <x v="1"/>
    <x v="1"/>
    <x v="6"/>
    <x v="1"/>
    <x v="11"/>
    <x v="1"/>
    <n v="130.41160000000002"/>
  </r>
  <r>
    <x v="1"/>
    <x v="1"/>
    <x v="6"/>
    <x v="2"/>
    <x v="7"/>
    <x v="1"/>
    <n v="0.52500000000000002"/>
  </r>
  <r>
    <x v="1"/>
    <x v="1"/>
    <x v="6"/>
    <x v="2"/>
    <x v="8"/>
    <x v="1"/>
    <n v="0.99399999999999999"/>
  </r>
  <r>
    <x v="1"/>
    <x v="1"/>
    <x v="6"/>
    <x v="2"/>
    <x v="9"/>
    <x v="1"/>
    <n v="57.241500000000002"/>
  </r>
  <r>
    <x v="1"/>
    <x v="1"/>
    <x v="6"/>
    <x v="2"/>
    <x v="14"/>
    <x v="1"/>
    <n v="52.44284085000001"/>
  </r>
  <r>
    <x v="1"/>
    <x v="1"/>
    <x v="6"/>
    <x v="2"/>
    <x v="10"/>
    <x v="1"/>
    <n v="3.1862999999999997"/>
  </r>
  <r>
    <x v="1"/>
    <x v="1"/>
    <x v="6"/>
    <x v="2"/>
    <x v="13"/>
    <x v="1"/>
    <n v="15.892795000000001"/>
  </r>
  <r>
    <x v="1"/>
    <x v="1"/>
    <x v="6"/>
    <x v="2"/>
    <x v="11"/>
    <x v="1"/>
    <n v="6.9"/>
  </r>
  <r>
    <x v="1"/>
    <x v="1"/>
    <x v="6"/>
    <x v="2"/>
    <x v="12"/>
    <x v="1"/>
    <n v="0.29699999999999999"/>
  </r>
  <r>
    <x v="1"/>
    <x v="1"/>
    <x v="6"/>
    <x v="3"/>
    <x v="7"/>
    <x v="1"/>
    <n v="5.7459999999999996"/>
  </r>
  <r>
    <x v="1"/>
    <x v="1"/>
    <x v="6"/>
    <x v="3"/>
    <x v="8"/>
    <x v="1"/>
    <n v="4.8050000000000006"/>
  </r>
  <r>
    <x v="1"/>
    <x v="1"/>
    <x v="6"/>
    <x v="3"/>
    <x v="9"/>
    <x v="1"/>
    <n v="24.398999999999997"/>
  </r>
  <r>
    <x v="1"/>
    <x v="1"/>
    <x v="6"/>
    <x v="3"/>
    <x v="14"/>
    <x v="1"/>
    <n v="82.2"/>
  </r>
  <r>
    <x v="1"/>
    <x v="1"/>
    <x v="6"/>
    <x v="3"/>
    <x v="10"/>
    <x v="1"/>
    <n v="0.52400000000000002"/>
  </r>
  <r>
    <x v="1"/>
    <x v="1"/>
    <x v="6"/>
    <x v="3"/>
    <x v="13"/>
    <x v="1"/>
    <n v="7.3364200000000004"/>
  </r>
  <r>
    <x v="1"/>
    <x v="1"/>
    <x v="6"/>
    <x v="3"/>
    <x v="11"/>
    <x v="1"/>
    <n v="3.84"/>
  </r>
  <r>
    <x v="1"/>
    <x v="1"/>
    <x v="6"/>
    <x v="3"/>
    <x v="12"/>
    <x v="1"/>
    <n v="0.10100000000000001"/>
  </r>
  <r>
    <x v="1"/>
    <x v="1"/>
    <x v="6"/>
    <x v="4"/>
    <x v="8"/>
    <x v="1"/>
    <n v="0.12"/>
  </r>
  <r>
    <x v="1"/>
    <x v="1"/>
    <x v="6"/>
    <x v="4"/>
    <x v="9"/>
    <x v="1"/>
    <n v="1.1599999999999999"/>
  </r>
  <r>
    <x v="1"/>
    <x v="1"/>
    <x v="6"/>
    <x v="4"/>
    <x v="14"/>
    <x v="1"/>
    <n v="31.834000000000003"/>
  </r>
  <r>
    <x v="1"/>
    <x v="1"/>
    <x v="6"/>
    <x v="4"/>
    <x v="10"/>
    <x v="1"/>
    <n v="0.17"/>
  </r>
  <r>
    <x v="1"/>
    <x v="1"/>
    <x v="6"/>
    <x v="4"/>
    <x v="11"/>
    <x v="1"/>
    <n v="60.582999999999998"/>
  </r>
  <r>
    <x v="1"/>
    <x v="1"/>
    <x v="6"/>
    <x v="5"/>
    <x v="7"/>
    <x v="1"/>
    <n v="0.36699999999999999"/>
  </r>
  <r>
    <x v="1"/>
    <x v="1"/>
    <x v="6"/>
    <x v="5"/>
    <x v="8"/>
    <x v="1"/>
    <n v="0.86199999999999999"/>
  </r>
  <r>
    <x v="1"/>
    <x v="1"/>
    <x v="6"/>
    <x v="5"/>
    <x v="9"/>
    <x v="1"/>
    <n v="2.641"/>
  </r>
  <r>
    <x v="1"/>
    <x v="1"/>
    <x v="6"/>
    <x v="5"/>
    <x v="14"/>
    <x v="1"/>
    <n v="14.165000000000001"/>
  </r>
  <r>
    <x v="1"/>
    <x v="1"/>
    <x v="6"/>
    <x v="5"/>
    <x v="10"/>
    <x v="1"/>
    <n v="0.34599999999999997"/>
  </r>
  <r>
    <x v="1"/>
    <x v="1"/>
    <x v="6"/>
    <x v="5"/>
    <x v="13"/>
    <x v="1"/>
    <n v="3.4260000000000002"/>
  </r>
  <r>
    <x v="1"/>
    <x v="1"/>
    <x v="6"/>
    <x v="5"/>
    <x v="11"/>
    <x v="1"/>
    <n v="179.61000000000004"/>
  </r>
  <r>
    <x v="1"/>
    <x v="1"/>
    <x v="6"/>
    <x v="5"/>
    <x v="12"/>
    <x v="1"/>
    <n v="0.224"/>
  </r>
  <r>
    <x v="1"/>
    <x v="1"/>
    <x v="6"/>
    <x v="6"/>
    <x v="7"/>
    <x v="1"/>
    <n v="0.40205953711528508"/>
  </r>
  <r>
    <x v="1"/>
    <x v="1"/>
    <x v="6"/>
    <x v="6"/>
    <x v="8"/>
    <x v="1"/>
    <n v="0.14000000000000001"/>
  </r>
  <r>
    <x v="1"/>
    <x v="1"/>
    <x v="6"/>
    <x v="6"/>
    <x v="9"/>
    <x v="1"/>
    <n v="10.72"/>
  </r>
  <r>
    <x v="1"/>
    <x v="1"/>
    <x v="6"/>
    <x v="6"/>
    <x v="14"/>
    <x v="1"/>
    <n v="3.24"/>
  </r>
  <r>
    <x v="1"/>
    <x v="1"/>
    <x v="6"/>
    <x v="6"/>
    <x v="10"/>
    <x v="1"/>
    <n v="6.0000000000000001E-3"/>
  </r>
  <r>
    <x v="1"/>
    <x v="1"/>
    <x v="6"/>
    <x v="6"/>
    <x v="13"/>
    <x v="1"/>
    <n v="39.361776643267383"/>
  </r>
  <r>
    <x v="1"/>
    <x v="1"/>
    <x v="6"/>
    <x v="6"/>
    <x v="11"/>
    <x v="1"/>
    <n v="92.790999999999983"/>
  </r>
  <r>
    <x v="1"/>
    <x v="1"/>
    <x v="6"/>
    <x v="6"/>
    <x v="12"/>
    <x v="1"/>
    <n v="0.91640948173650327"/>
  </r>
  <r>
    <x v="1"/>
    <x v="1"/>
    <x v="6"/>
    <x v="7"/>
    <x v="7"/>
    <x v="1"/>
    <n v="4.8019999999999996"/>
  </r>
  <r>
    <x v="1"/>
    <x v="1"/>
    <x v="6"/>
    <x v="7"/>
    <x v="8"/>
    <x v="1"/>
    <n v="0.45"/>
  </r>
  <r>
    <x v="1"/>
    <x v="1"/>
    <x v="6"/>
    <x v="7"/>
    <x v="9"/>
    <x v="1"/>
    <n v="4.4000000000000004"/>
  </r>
  <r>
    <x v="1"/>
    <x v="1"/>
    <x v="6"/>
    <x v="7"/>
    <x v="14"/>
    <x v="1"/>
    <n v="11.3"/>
  </r>
  <r>
    <x v="1"/>
    <x v="1"/>
    <x v="6"/>
    <x v="7"/>
    <x v="10"/>
    <x v="1"/>
    <n v="3.1E-2"/>
  </r>
  <r>
    <x v="1"/>
    <x v="1"/>
    <x v="6"/>
    <x v="7"/>
    <x v="13"/>
    <x v="1"/>
    <n v="2.9789999999999996"/>
  </r>
  <r>
    <x v="1"/>
    <x v="1"/>
    <x v="6"/>
    <x v="7"/>
    <x v="11"/>
    <x v="1"/>
    <n v="118.35300000000001"/>
  </r>
  <r>
    <x v="1"/>
    <x v="1"/>
    <x v="6"/>
    <x v="7"/>
    <x v="12"/>
    <x v="1"/>
    <n v="1.1260798513752945"/>
  </r>
  <r>
    <x v="1"/>
    <x v="1"/>
    <x v="6"/>
    <x v="8"/>
    <x v="7"/>
    <x v="1"/>
    <n v="4.3980000000000006"/>
  </r>
  <r>
    <x v="1"/>
    <x v="1"/>
    <x v="6"/>
    <x v="8"/>
    <x v="8"/>
    <x v="1"/>
    <n v="1.089"/>
  </r>
  <r>
    <x v="1"/>
    <x v="1"/>
    <x v="6"/>
    <x v="8"/>
    <x v="9"/>
    <x v="1"/>
    <n v="2.0459999999999998"/>
  </r>
  <r>
    <x v="1"/>
    <x v="1"/>
    <x v="6"/>
    <x v="8"/>
    <x v="14"/>
    <x v="1"/>
    <n v="12.963999999999999"/>
  </r>
  <r>
    <x v="1"/>
    <x v="1"/>
    <x v="6"/>
    <x v="8"/>
    <x v="10"/>
    <x v="1"/>
    <n v="4.9000000000000002E-2"/>
  </r>
  <r>
    <x v="1"/>
    <x v="1"/>
    <x v="6"/>
    <x v="8"/>
    <x v="13"/>
    <x v="1"/>
    <n v="7.6394776570048313"/>
  </r>
  <r>
    <x v="1"/>
    <x v="1"/>
    <x v="6"/>
    <x v="8"/>
    <x v="11"/>
    <x v="1"/>
    <n v="192.619"/>
  </r>
  <r>
    <x v="1"/>
    <x v="1"/>
    <x v="6"/>
    <x v="8"/>
    <x v="12"/>
    <x v="1"/>
    <n v="0.26900000000000002"/>
  </r>
  <r>
    <x v="1"/>
    <x v="1"/>
    <x v="6"/>
    <x v="9"/>
    <x v="7"/>
    <x v="1"/>
    <n v="1.252"/>
  </r>
  <r>
    <x v="1"/>
    <x v="1"/>
    <x v="6"/>
    <x v="9"/>
    <x v="8"/>
    <x v="1"/>
    <n v="0.123"/>
  </r>
  <r>
    <x v="1"/>
    <x v="1"/>
    <x v="6"/>
    <x v="9"/>
    <x v="9"/>
    <x v="1"/>
    <n v="4.9180000000000001"/>
  </r>
  <r>
    <x v="1"/>
    <x v="1"/>
    <x v="6"/>
    <x v="9"/>
    <x v="14"/>
    <x v="1"/>
    <n v="15.768999999999998"/>
  </r>
  <r>
    <x v="1"/>
    <x v="1"/>
    <x v="6"/>
    <x v="9"/>
    <x v="10"/>
    <x v="1"/>
    <n v="0.13700000000000001"/>
  </r>
  <r>
    <x v="1"/>
    <x v="1"/>
    <x v="6"/>
    <x v="9"/>
    <x v="11"/>
    <x v="1"/>
    <n v="53.351999999999997"/>
  </r>
  <r>
    <x v="1"/>
    <x v="1"/>
    <x v="6"/>
    <x v="9"/>
    <x v="12"/>
    <x v="1"/>
    <n v="0.3392234424608338"/>
  </r>
  <r>
    <x v="1"/>
    <x v="1"/>
    <x v="7"/>
    <x v="0"/>
    <x v="7"/>
    <x v="1"/>
    <n v="0.14099999999999999"/>
  </r>
  <r>
    <x v="1"/>
    <x v="1"/>
    <x v="7"/>
    <x v="0"/>
    <x v="8"/>
    <x v="1"/>
    <n v="0.35599999999999998"/>
  </r>
  <r>
    <x v="1"/>
    <x v="1"/>
    <x v="7"/>
    <x v="0"/>
    <x v="9"/>
    <x v="1"/>
    <n v="4.7959999999999994"/>
  </r>
  <r>
    <x v="1"/>
    <x v="1"/>
    <x v="7"/>
    <x v="0"/>
    <x v="14"/>
    <x v="1"/>
    <n v="72.216244799999998"/>
  </r>
  <r>
    <x v="1"/>
    <x v="1"/>
    <x v="7"/>
    <x v="0"/>
    <x v="10"/>
    <x v="1"/>
    <n v="2.4369999999999998"/>
  </r>
  <r>
    <x v="1"/>
    <x v="1"/>
    <x v="7"/>
    <x v="0"/>
    <x v="13"/>
    <x v="1"/>
    <n v="4.3964549999999996"/>
  </r>
  <r>
    <x v="1"/>
    <x v="1"/>
    <x v="7"/>
    <x v="0"/>
    <x v="11"/>
    <x v="1"/>
    <n v="72.430000000000007"/>
  </r>
  <r>
    <x v="1"/>
    <x v="1"/>
    <x v="7"/>
    <x v="0"/>
    <x v="12"/>
    <x v="1"/>
    <n v="0.14699999999999999"/>
  </r>
  <r>
    <x v="1"/>
    <x v="1"/>
    <x v="7"/>
    <x v="1"/>
    <x v="7"/>
    <x v="1"/>
    <n v="1.1179999999999999"/>
  </r>
  <r>
    <x v="1"/>
    <x v="1"/>
    <x v="7"/>
    <x v="1"/>
    <x v="8"/>
    <x v="1"/>
    <n v="0.64500000000000002"/>
  </r>
  <r>
    <x v="1"/>
    <x v="1"/>
    <x v="7"/>
    <x v="1"/>
    <x v="9"/>
    <x v="1"/>
    <n v="132.13256999999999"/>
  </r>
  <r>
    <x v="1"/>
    <x v="1"/>
    <x v="7"/>
    <x v="1"/>
    <x v="14"/>
    <x v="1"/>
    <n v="126.79480000000002"/>
  </r>
  <r>
    <x v="1"/>
    <x v="1"/>
    <x v="7"/>
    <x v="1"/>
    <x v="10"/>
    <x v="1"/>
    <n v="6.6000000000000008E-3"/>
  </r>
  <r>
    <x v="1"/>
    <x v="1"/>
    <x v="7"/>
    <x v="1"/>
    <x v="13"/>
    <x v="1"/>
    <n v="4.2770000000000001"/>
  </r>
  <r>
    <x v="1"/>
    <x v="1"/>
    <x v="7"/>
    <x v="1"/>
    <x v="11"/>
    <x v="1"/>
    <n v="69.485900000000001"/>
  </r>
  <r>
    <x v="1"/>
    <x v="1"/>
    <x v="7"/>
    <x v="1"/>
    <x v="12"/>
    <x v="1"/>
    <n v="0.29590000000000005"/>
  </r>
  <r>
    <x v="1"/>
    <x v="1"/>
    <x v="7"/>
    <x v="2"/>
    <x v="7"/>
    <x v="1"/>
    <n v="0.35899999999999999"/>
  </r>
  <r>
    <x v="1"/>
    <x v="1"/>
    <x v="7"/>
    <x v="2"/>
    <x v="8"/>
    <x v="1"/>
    <n v="0.34700000000000003"/>
  </r>
  <r>
    <x v="1"/>
    <x v="1"/>
    <x v="7"/>
    <x v="2"/>
    <x v="9"/>
    <x v="1"/>
    <n v="51.484999999999999"/>
  </r>
  <r>
    <x v="1"/>
    <x v="1"/>
    <x v="7"/>
    <x v="2"/>
    <x v="14"/>
    <x v="1"/>
    <n v="49.63956120000001"/>
  </r>
  <r>
    <x v="1"/>
    <x v="1"/>
    <x v="7"/>
    <x v="2"/>
    <x v="10"/>
    <x v="1"/>
    <n v="1.0773000000000001"/>
  </r>
  <r>
    <x v="1"/>
    <x v="1"/>
    <x v="7"/>
    <x v="2"/>
    <x v="13"/>
    <x v="1"/>
    <n v="6.6395649999999993"/>
  </r>
  <r>
    <x v="1"/>
    <x v="1"/>
    <x v="7"/>
    <x v="2"/>
    <x v="11"/>
    <x v="1"/>
    <n v="33.412999999999997"/>
  </r>
  <r>
    <x v="1"/>
    <x v="1"/>
    <x v="7"/>
    <x v="2"/>
    <x v="12"/>
    <x v="1"/>
    <n v="8.7999999999999995E-2"/>
  </r>
  <r>
    <x v="1"/>
    <x v="1"/>
    <x v="7"/>
    <x v="3"/>
    <x v="7"/>
    <x v="1"/>
    <n v="4.4409999999999998"/>
  </r>
  <r>
    <x v="1"/>
    <x v="1"/>
    <x v="7"/>
    <x v="3"/>
    <x v="8"/>
    <x v="1"/>
    <n v="1.1399999999999999"/>
  </r>
  <r>
    <x v="1"/>
    <x v="1"/>
    <x v="7"/>
    <x v="3"/>
    <x v="9"/>
    <x v="1"/>
    <n v="17.8"/>
  </r>
  <r>
    <x v="1"/>
    <x v="1"/>
    <x v="7"/>
    <x v="3"/>
    <x v="14"/>
    <x v="1"/>
    <n v="69.209999999999994"/>
  </r>
  <r>
    <x v="1"/>
    <x v="1"/>
    <x v="7"/>
    <x v="3"/>
    <x v="10"/>
    <x v="1"/>
    <n v="0.25800000000000001"/>
  </r>
  <r>
    <x v="1"/>
    <x v="1"/>
    <x v="7"/>
    <x v="3"/>
    <x v="13"/>
    <x v="1"/>
    <n v="12.474930000000001"/>
  </r>
  <r>
    <x v="1"/>
    <x v="1"/>
    <x v="7"/>
    <x v="3"/>
    <x v="11"/>
    <x v="1"/>
    <n v="90.147999999999996"/>
  </r>
  <r>
    <x v="1"/>
    <x v="1"/>
    <x v="7"/>
    <x v="3"/>
    <x v="12"/>
    <x v="1"/>
    <n v="0.22700000000000004"/>
  </r>
  <r>
    <x v="1"/>
    <x v="1"/>
    <x v="7"/>
    <x v="4"/>
    <x v="9"/>
    <x v="1"/>
    <n v="112.151"/>
  </r>
  <r>
    <x v="1"/>
    <x v="1"/>
    <x v="7"/>
    <x v="4"/>
    <x v="14"/>
    <x v="1"/>
    <n v="32.307000000000002"/>
  </r>
  <r>
    <x v="1"/>
    <x v="1"/>
    <x v="7"/>
    <x v="4"/>
    <x v="10"/>
    <x v="1"/>
    <n v="7.2999999999999995E-2"/>
  </r>
  <r>
    <x v="1"/>
    <x v="1"/>
    <x v="7"/>
    <x v="4"/>
    <x v="13"/>
    <x v="1"/>
    <n v="0.15830681000515373"/>
  </r>
  <r>
    <x v="1"/>
    <x v="1"/>
    <x v="7"/>
    <x v="4"/>
    <x v="11"/>
    <x v="1"/>
    <n v="43.379999999999995"/>
  </r>
  <r>
    <x v="1"/>
    <x v="1"/>
    <x v="7"/>
    <x v="4"/>
    <x v="12"/>
    <x v="1"/>
    <n v="1.0999999999999999E-2"/>
  </r>
  <r>
    <x v="1"/>
    <x v="1"/>
    <x v="7"/>
    <x v="5"/>
    <x v="7"/>
    <x v="1"/>
    <n v="3.8970000000000002"/>
  </r>
  <r>
    <x v="1"/>
    <x v="1"/>
    <x v="7"/>
    <x v="5"/>
    <x v="8"/>
    <x v="1"/>
    <n v="0.84699999999999998"/>
  </r>
  <r>
    <x v="1"/>
    <x v="1"/>
    <x v="7"/>
    <x v="5"/>
    <x v="9"/>
    <x v="1"/>
    <n v="2.4300000000000002"/>
  </r>
  <r>
    <x v="1"/>
    <x v="1"/>
    <x v="7"/>
    <x v="5"/>
    <x v="14"/>
    <x v="1"/>
    <n v="13.86"/>
  </r>
  <r>
    <x v="1"/>
    <x v="1"/>
    <x v="7"/>
    <x v="5"/>
    <x v="10"/>
    <x v="1"/>
    <n v="6.0000000000000001E-3"/>
  </r>
  <r>
    <x v="1"/>
    <x v="1"/>
    <x v="7"/>
    <x v="5"/>
    <x v="13"/>
    <x v="1"/>
    <n v="3.2310000000000003"/>
  </r>
  <r>
    <x v="1"/>
    <x v="1"/>
    <x v="7"/>
    <x v="5"/>
    <x v="11"/>
    <x v="1"/>
    <n v="176.99599999999998"/>
  </r>
  <r>
    <x v="1"/>
    <x v="1"/>
    <x v="7"/>
    <x v="5"/>
    <x v="12"/>
    <x v="1"/>
    <n v="0.97500000000000009"/>
  </r>
  <r>
    <x v="1"/>
    <x v="1"/>
    <x v="7"/>
    <x v="6"/>
    <x v="6"/>
    <x v="1"/>
    <n v="2.5325717034453729E-2"/>
  </r>
  <r>
    <x v="1"/>
    <x v="1"/>
    <x v="7"/>
    <x v="6"/>
    <x v="7"/>
    <x v="1"/>
    <n v="0.17499999999999999"/>
  </r>
  <r>
    <x v="1"/>
    <x v="1"/>
    <x v="7"/>
    <x v="6"/>
    <x v="8"/>
    <x v="1"/>
    <n v="0.255"/>
  </r>
  <r>
    <x v="1"/>
    <x v="1"/>
    <x v="7"/>
    <x v="6"/>
    <x v="9"/>
    <x v="1"/>
    <n v="0.67500000000000004"/>
  </r>
  <r>
    <x v="1"/>
    <x v="1"/>
    <x v="7"/>
    <x v="6"/>
    <x v="14"/>
    <x v="1"/>
    <n v="8.23"/>
  </r>
  <r>
    <x v="1"/>
    <x v="1"/>
    <x v="7"/>
    <x v="6"/>
    <x v="13"/>
    <x v="1"/>
    <n v="52.967440371621613"/>
  </r>
  <r>
    <x v="1"/>
    <x v="1"/>
    <x v="7"/>
    <x v="6"/>
    <x v="11"/>
    <x v="1"/>
    <n v="184.63200000000001"/>
  </r>
  <r>
    <x v="1"/>
    <x v="1"/>
    <x v="7"/>
    <x v="6"/>
    <x v="12"/>
    <x v="1"/>
    <n v="3.4782608695652186"/>
  </r>
  <r>
    <x v="1"/>
    <x v="1"/>
    <x v="7"/>
    <x v="7"/>
    <x v="7"/>
    <x v="1"/>
    <n v="0.29500000000000004"/>
  </r>
  <r>
    <x v="1"/>
    <x v="1"/>
    <x v="7"/>
    <x v="7"/>
    <x v="8"/>
    <x v="1"/>
    <n v="0.04"/>
  </r>
  <r>
    <x v="1"/>
    <x v="1"/>
    <x v="7"/>
    <x v="7"/>
    <x v="9"/>
    <x v="1"/>
    <n v="2.2105000000000001"/>
  </r>
  <r>
    <x v="1"/>
    <x v="1"/>
    <x v="7"/>
    <x v="7"/>
    <x v="14"/>
    <x v="1"/>
    <n v="9.14"/>
  </r>
  <r>
    <x v="1"/>
    <x v="1"/>
    <x v="7"/>
    <x v="7"/>
    <x v="10"/>
    <x v="1"/>
    <n v="6.0000000000000001E-3"/>
  </r>
  <r>
    <x v="1"/>
    <x v="1"/>
    <x v="7"/>
    <x v="7"/>
    <x v="13"/>
    <x v="1"/>
    <n v="14.489285801938889"/>
  </r>
  <r>
    <x v="1"/>
    <x v="1"/>
    <x v="7"/>
    <x v="7"/>
    <x v="11"/>
    <x v="1"/>
    <n v="47.968999999999994"/>
  </r>
  <r>
    <x v="1"/>
    <x v="1"/>
    <x v="7"/>
    <x v="7"/>
    <x v="12"/>
    <x v="1"/>
    <n v="1.5555650842266462"/>
  </r>
  <r>
    <x v="1"/>
    <x v="1"/>
    <x v="7"/>
    <x v="8"/>
    <x v="7"/>
    <x v="1"/>
    <n v="4.1550000000000002"/>
  </r>
  <r>
    <x v="1"/>
    <x v="1"/>
    <x v="7"/>
    <x v="8"/>
    <x v="8"/>
    <x v="1"/>
    <n v="0.16500000000000001"/>
  </r>
  <r>
    <x v="1"/>
    <x v="1"/>
    <x v="7"/>
    <x v="8"/>
    <x v="9"/>
    <x v="1"/>
    <n v="0.85899999999999999"/>
  </r>
  <r>
    <x v="1"/>
    <x v="1"/>
    <x v="7"/>
    <x v="8"/>
    <x v="14"/>
    <x v="1"/>
    <n v="16.16"/>
  </r>
  <r>
    <x v="1"/>
    <x v="1"/>
    <x v="7"/>
    <x v="8"/>
    <x v="10"/>
    <x v="1"/>
    <n v="1.0999999999999999E-2"/>
  </r>
  <r>
    <x v="1"/>
    <x v="1"/>
    <x v="7"/>
    <x v="8"/>
    <x v="13"/>
    <x v="1"/>
    <n v="3.5190000000000001"/>
  </r>
  <r>
    <x v="1"/>
    <x v="1"/>
    <x v="7"/>
    <x v="8"/>
    <x v="11"/>
    <x v="1"/>
    <n v="233.30799999999999"/>
  </r>
  <r>
    <x v="1"/>
    <x v="1"/>
    <x v="7"/>
    <x v="8"/>
    <x v="12"/>
    <x v="1"/>
    <n v="0.35400000000000004"/>
  </r>
  <r>
    <x v="1"/>
    <x v="1"/>
    <x v="7"/>
    <x v="9"/>
    <x v="7"/>
    <x v="1"/>
    <n v="1.8050000000000002"/>
  </r>
  <r>
    <x v="1"/>
    <x v="1"/>
    <x v="7"/>
    <x v="9"/>
    <x v="8"/>
    <x v="1"/>
    <n v="0.113"/>
  </r>
  <r>
    <x v="1"/>
    <x v="1"/>
    <x v="7"/>
    <x v="9"/>
    <x v="9"/>
    <x v="1"/>
    <n v="0.95900000000000007"/>
  </r>
  <r>
    <x v="1"/>
    <x v="1"/>
    <x v="7"/>
    <x v="9"/>
    <x v="14"/>
    <x v="1"/>
    <n v="9.1039999999999992"/>
  </r>
  <r>
    <x v="1"/>
    <x v="1"/>
    <x v="7"/>
    <x v="9"/>
    <x v="10"/>
    <x v="1"/>
    <n v="8.8999999999999996E-2"/>
  </r>
  <r>
    <x v="1"/>
    <x v="1"/>
    <x v="7"/>
    <x v="9"/>
    <x v="11"/>
    <x v="1"/>
    <n v="84.203400000000002"/>
  </r>
  <r>
    <x v="1"/>
    <x v="1"/>
    <x v="7"/>
    <x v="9"/>
    <x v="12"/>
    <x v="1"/>
    <n v="0.19127524092727807"/>
  </r>
  <r>
    <x v="1"/>
    <x v="1"/>
    <x v="8"/>
    <x v="0"/>
    <x v="7"/>
    <x v="1"/>
    <n v="0.30599999999999999"/>
  </r>
  <r>
    <x v="1"/>
    <x v="1"/>
    <x v="8"/>
    <x v="0"/>
    <x v="8"/>
    <x v="1"/>
    <n v="1.17"/>
  </r>
  <r>
    <x v="1"/>
    <x v="1"/>
    <x v="8"/>
    <x v="0"/>
    <x v="9"/>
    <x v="1"/>
    <n v="6.32"/>
  </r>
  <r>
    <x v="1"/>
    <x v="1"/>
    <x v="8"/>
    <x v="0"/>
    <x v="14"/>
    <x v="1"/>
    <n v="63.913852800000001"/>
  </r>
  <r>
    <x v="1"/>
    <x v="1"/>
    <x v="8"/>
    <x v="0"/>
    <x v="10"/>
    <x v="1"/>
    <n v="0.14399999999999999"/>
  </r>
  <r>
    <x v="1"/>
    <x v="1"/>
    <x v="8"/>
    <x v="0"/>
    <x v="13"/>
    <x v="1"/>
    <n v="12.168702"/>
  </r>
  <r>
    <x v="1"/>
    <x v="1"/>
    <x v="8"/>
    <x v="0"/>
    <x v="11"/>
    <x v="1"/>
    <n v="56.694000000000003"/>
  </r>
  <r>
    <x v="1"/>
    <x v="1"/>
    <x v="8"/>
    <x v="0"/>
    <x v="12"/>
    <x v="1"/>
    <n v="0.317"/>
  </r>
  <r>
    <x v="1"/>
    <x v="1"/>
    <x v="8"/>
    <x v="1"/>
    <x v="7"/>
    <x v="1"/>
    <n v="0.17"/>
  </r>
  <r>
    <x v="1"/>
    <x v="1"/>
    <x v="8"/>
    <x v="1"/>
    <x v="9"/>
    <x v="1"/>
    <n v="90.931459999999987"/>
  </r>
  <r>
    <x v="1"/>
    <x v="1"/>
    <x v="8"/>
    <x v="1"/>
    <x v="14"/>
    <x v="1"/>
    <n v="44.918500000000002"/>
  </r>
  <r>
    <x v="1"/>
    <x v="1"/>
    <x v="8"/>
    <x v="1"/>
    <x v="10"/>
    <x v="1"/>
    <n v="1.1044"/>
  </r>
  <r>
    <x v="1"/>
    <x v="1"/>
    <x v="8"/>
    <x v="1"/>
    <x v="13"/>
    <x v="1"/>
    <n v="22.612000000000002"/>
  </r>
  <r>
    <x v="1"/>
    <x v="1"/>
    <x v="8"/>
    <x v="1"/>
    <x v="11"/>
    <x v="1"/>
    <n v="27.549500000000005"/>
  </r>
  <r>
    <x v="1"/>
    <x v="1"/>
    <x v="8"/>
    <x v="1"/>
    <x v="12"/>
    <x v="1"/>
    <n v="4.6200000000000005E-2"/>
  </r>
  <r>
    <x v="1"/>
    <x v="1"/>
    <x v="8"/>
    <x v="2"/>
    <x v="7"/>
    <x v="1"/>
    <n v="0.21100000000000002"/>
  </r>
  <r>
    <x v="1"/>
    <x v="1"/>
    <x v="8"/>
    <x v="2"/>
    <x v="8"/>
    <x v="1"/>
    <n v="0.23"/>
  </r>
  <r>
    <x v="1"/>
    <x v="1"/>
    <x v="8"/>
    <x v="2"/>
    <x v="9"/>
    <x v="1"/>
    <n v="0.65999999999999992"/>
  </r>
  <r>
    <x v="1"/>
    <x v="1"/>
    <x v="8"/>
    <x v="2"/>
    <x v="14"/>
    <x v="1"/>
    <n v="61.63749"/>
  </r>
  <r>
    <x v="1"/>
    <x v="1"/>
    <x v="8"/>
    <x v="2"/>
    <x v="10"/>
    <x v="1"/>
    <n v="4.0716999999999999"/>
  </r>
  <r>
    <x v="1"/>
    <x v="1"/>
    <x v="8"/>
    <x v="2"/>
    <x v="13"/>
    <x v="1"/>
    <n v="12.071359999999999"/>
  </r>
  <r>
    <x v="1"/>
    <x v="1"/>
    <x v="8"/>
    <x v="2"/>
    <x v="11"/>
    <x v="1"/>
    <n v="46.878"/>
  </r>
  <r>
    <x v="1"/>
    <x v="1"/>
    <x v="8"/>
    <x v="2"/>
    <x v="12"/>
    <x v="1"/>
    <n v="5.8999999999999997E-2"/>
  </r>
  <r>
    <x v="1"/>
    <x v="1"/>
    <x v="8"/>
    <x v="3"/>
    <x v="6"/>
    <x v="1"/>
    <n v="4.2999999999999997E-2"/>
  </r>
  <r>
    <x v="1"/>
    <x v="1"/>
    <x v="8"/>
    <x v="3"/>
    <x v="7"/>
    <x v="1"/>
    <n v="4.165"/>
  </r>
  <r>
    <x v="1"/>
    <x v="1"/>
    <x v="8"/>
    <x v="3"/>
    <x v="8"/>
    <x v="1"/>
    <n v="1.857"/>
  </r>
  <r>
    <x v="1"/>
    <x v="1"/>
    <x v="8"/>
    <x v="3"/>
    <x v="9"/>
    <x v="1"/>
    <n v="31.827999999999999"/>
  </r>
  <r>
    <x v="1"/>
    <x v="1"/>
    <x v="8"/>
    <x v="3"/>
    <x v="14"/>
    <x v="1"/>
    <n v="75.33"/>
  </r>
  <r>
    <x v="1"/>
    <x v="1"/>
    <x v="8"/>
    <x v="3"/>
    <x v="10"/>
    <x v="1"/>
    <n v="0.14300000000000002"/>
  </r>
  <r>
    <x v="1"/>
    <x v="1"/>
    <x v="8"/>
    <x v="3"/>
    <x v="13"/>
    <x v="1"/>
    <n v="25.379639999999998"/>
  </r>
  <r>
    <x v="1"/>
    <x v="1"/>
    <x v="8"/>
    <x v="3"/>
    <x v="11"/>
    <x v="1"/>
    <n v="67.650000000000006"/>
  </r>
  <r>
    <x v="1"/>
    <x v="1"/>
    <x v="8"/>
    <x v="3"/>
    <x v="12"/>
    <x v="1"/>
    <n v="0.20400000000000001"/>
  </r>
  <r>
    <x v="1"/>
    <x v="1"/>
    <x v="8"/>
    <x v="4"/>
    <x v="8"/>
    <x v="1"/>
    <n v="0.06"/>
  </r>
  <r>
    <x v="1"/>
    <x v="1"/>
    <x v="8"/>
    <x v="4"/>
    <x v="9"/>
    <x v="1"/>
    <n v="54.93"/>
  </r>
  <r>
    <x v="1"/>
    <x v="1"/>
    <x v="8"/>
    <x v="4"/>
    <x v="14"/>
    <x v="1"/>
    <n v="26.396000000000004"/>
  </r>
  <r>
    <x v="1"/>
    <x v="1"/>
    <x v="8"/>
    <x v="4"/>
    <x v="13"/>
    <x v="1"/>
    <n v="0.12242393307065223"/>
  </r>
  <r>
    <x v="1"/>
    <x v="1"/>
    <x v="8"/>
    <x v="4"/>
    <x v="11"/>
    <x v="1"/>
    <n v="284.38900000000001"/>
  </r>
  <r>
    <x v="1"/>
    <x v="1"/>
    <x v="8"/>
    <x v="5"/>
    <x v="7"/>
    <x v="1"/>
    <n v="0.28700000000000003"/>
  </r>
  <r>
    <x v="1"/>
    <x v="1"/>
    <x v="8"/>
    <x v="5"/>
    <x v="8"/>
    <x v="1"/>
    <n v="0.745"/>
  </r>
  <r>
    <x v="1"/>
    <x v="1"/>
    <x v="8"/>
    <x v="5"/>
    <x v="9"/>
    <x v="1"/>
    <n v="0.38500000000000001"/>
  </r>
  <r>
    <x v="1"/>
    <x v="1"/>
    <x v="8"/>
    <x v="5"/>
    <x v="14"/>
    <x v="1"/>
    <n v="8.5860000000000003"/>
  </r>
  <r>
    <x v="1"/>
    <x v="1"/>
    <x v="8"/>
    <x v="5"/>
    <x v="10"/>
    <x v="1"/>
    <n v="9.6999999999999989E-2"/>
  </r>
  <r>
    <x v="1"/>
    <x v="1"/>
    <x v="8"/>
    <x v="5"/>
    <x v="13"/>
    <x v="1"/>
    <n v="2.875"/>
  </r>
  <r>
    <x v="1"/>
    <x v="1"/>
    <x v="8"/>
    <x v="5"/>
    <x v="11"/>
    <x v="1"/>
    <n v="199.49"/>
  </r>
  <r>
    <x v="1"/>
    <x v="1"/>
    <x v="8"/>
    <x v="5"/>
    <x v="12"/>
    <x v="1"/>
    <n v="0.41100000000000003"/>
  </r>
  <r>
    <x v="1"/>
    <x v="1"/>
    <x v="8"/>
    <x v="6"/>
    <x v="6"/>
    <x v="1"/>
    <n v="0.46893449402604681"/>
  </r>
  <r>
    <x v="1"/>
    <x v="1"/>
    <x v="8"/>
    <x v="6"/>
    <x v="7"/>
    <x v="1"/>
    <n v="0.11900000000000001"/>
  </r>
  <r>
    <x v="1"/>
    <x v="1"/>
    <x v="8"/>
    <x v="6"/>
    <x v="8"/>
    <x v="1"/>
    <n v="0.30100000000000005"/>
  </r>
  <r>
    <x v="1"/>
    <x v="1"/>
    <x v="8"/>
    <x v="6"/>
    <x v="9"/>
    <x v="1"/>
    <n v="4.0339999999999998"/>
  </r>
  <r>
    <x v="1"/>
    <x v="1"/>
    <x v="8"/>
    <x v="6"/>
    <x v="14"/>
    <x v="1"/>
    <n v="10.62"/>
  </r>
  <r>
    <x v="1"/>
    <x v="1"/>
    <x v="8"/>
    <x v="6"/>
    <x v="13"/>
    <x v="1"/>
    <n v="47.584245569620265"/>
  </r>
  <r>
    <x v="1"/>
    <x v="1"/>
    <x v="8"/>
    <x v="6"/>
    <x v="11"/>
    <x v="1"/>
    <n v="219.70699999999999"/>
  </r>
  <r>
    <x v="1"/>
    <x v="1"/>
    <x v="8"/>
    <x v="6"/>
    <x v="12"/>
    <x v="1"/>
    <n v="2.0210647964804402"/>
  </r>
  <r>
    <x v="1"/>
    <x v="1"/>
    <x v="8"/>
    <x v="7"/>
    <x v="7"/>
    <x v="1"/>
    <n v="4.4640000000000004"/>
  </r>
  <r>
    <x v="1"/>
    <x v="1"/>
    <x v="8"/>
    <x v="7"/>
    <x v="8"/>
    <x v="1"/>
    <n v="0.21"/>
  </r>
  <r>
    <x v="1"/>
    <x v="1"/>
    <x v="8"/>
    <x v="7"/>
    <x v="9"/>
    <x v="1"/>
    <n v="0.24100000000000002"/>
  </r>
  <r>
    <x v="1"/>
    <x v="1"/>
    <x v="8"/>
    <x v="7"/>
    <x v="14"/>
    <x v="1"/>
    <n v="5.8479999999999999"/>
  </r>
  <r>
    <x v="1"/>
    <x v="1"/>
    <x v="8"/>
    <x v="7"/>
    <x v="10"/>
    <x v="1"/>
    <n v="4.0000000000000001E-3"/>
  </r>
  <r>
    <x v="1"/>
    <x v="1"/>
    <x v="8"/>
    <x v="7"/>
    <x v="13"/>
    <x v="1"/>
    <n v="18.654625836203707"/>
  </r>
  <r>
    <x v="1"/>
    <x v="1"/>
    <x v="8"/>
    <x v="7"/>
    <x v="11"/>
    <x v="1"/>
    <n v="111.729"/>
  </r>
  <r>
    <x v="1"/>
    <x v="1"/>
    <x v="8"/>
    <x v="7"/>
    <x v="12"/>
    <x v="1"/>
    <n v="0.3388409563409564"/>
  </r>
  <r>
    <x v="1"/>
    <x v="1"/>
    <x v="8"/>
    <x v="8"/>
    <x v="7"/>
    <x v="1"/>
    <n v="0.91100000000000003"/>
  </r>
  <r>
    <x v="1"/>
    <x v="1"/>
    <x v="8"/>
    <x v="8"/>
    <x v="8"/>
    <x v="1"/>
    <n v="0.26700000000000002"/>
  </r>
  <r>
    <x v="1"/>
    <x v="1"/>
    <x v="8"/>
    <x v="8"/>
    <x v="9"/>
    <x v="1"/>
    <n v="2.7719999999999998"/>
  </r>
  <r>
    <x v="1"/>
    <x v="1"/>
    <x v="8"/>
    <x v="8"/>
    <x v="14"/>
    <x v="1"/>
    <n v="11.734"/>
  </r>
  <r>
    <x v="1"/>
    <x v="1"/>
    <x v="8"/>
    <x v="8"/>
    <x v="10"/>
    <x v="1"/>
    <n v="1.2E-2"/>
  </r>
  <r>
    <x v="1"/>
    <x v="1"/>
    <x v="8"/>
    <x v="8"/>
    <x v="13"/>
    <x v="1"/>
    <n v="3.0949999999999998"/>
  </r>
  <r>
    <x v="1"/>
    <x v="1"/>
    <x v="8"/>
    <x v="8"/>
    <x v="11"/>
    <x v="1"/>
    <n v="172.934"/>
  </r>
  <r>
    <x v="1"/>
    <x v="1"/>
    <x v="8"/>
    <x v="8"/>
    <x v="12"/>
    <x v="1"/>
    <n v="0.22199999999999998"/>
  </r>
  <r>
    <x v="1"/>
    <x v="1"/>
    <x v="8"/>
    <x v="9"/>
    <x v="7"/>
    <x v="1"/>
    <n v="0.54600000000000004"/>
  </r>
  <r>
    <x v="1"/>
    <x v="1"/>
    <x v="8"/>
    <x v="9"/>
    <x v="9"/>
    <x v="1"/>
    <n v="3.2990000000000004"/>
  </r>
  <r>
    <x v="1"/>
    <x v="1"/>
    <x v="8"/>
    <x v="9"/>
    <x v="14"/>
    <x v="1"/>
    <n v="5.5720000000000001"/>
  </r>
  <r>
    <x v="1"/>
    <x v="1"/>
    <x v="8"/>
    <x v="9"/>
    <x v="10"/>
    <x v="1"/>
    <n v="6.0999999999999999E-2"/>
  </r>
  <r>
    <x v="1"/>
    <x v="1"/>
    <x v="8"/>
    <x v="9"/>
    <x v="11"/>
    <x v="1"/>
    <n v="133.77859999999998"/>
  </r>
  <r>
    <x v="1"/>
    <x v="1"/>
    <x v="8"/>
    <x v="9"/>
    <x v="12"/>
    <x v="1"/>
    <n v="0.53800000000000003"/>
  </r>
  <r>
    <x v="1"/>
    <x v="1"/>
    <x v="9"/>
    <x v="0"/>
    <x v="7"/>
    <x v="1"/>
    <n v="0.20599999999999999"/>
  </r>
  <r>
    <x v="1"/>
    <x v="1"/>
    <x v="9"/>
    <x v="0"/>
    <x v="8"/>
    <x v="1"/>
    <n v="1.0049999999999999"/>
  </r>
  <r>
    <x v="1"/>
    <x v="1"/>
    <x v="9"/>
    <x v="0"/>
    <x v="14"/>
    <x v="1"/>
    <n v="62.27907840000001"/>
  </r>
  <r>
    <x v="1"/>
    <x v="1"/>
    <x v="9"/>
    <x v="0"/>
    <x v="10"/>
    <x v="1"/>
    <n v="0.11"/>
  </r>
  <r>
    <x v="1"/>
    <x v="1"/>
    <x v="9"/>
    <x v="0"/>
    <x v="13"/>
    <x v="1"/>
    <n v="16.031798999999999"/>
  </r>
  <r>
    <x v="1"/>
    <x v="1"/>
    <x v="9"/>
    <x v="0"/>
    <x v="11"/>
    <x v="1"/>
    <n v="20.968"/>
  </r>
  <r>
    <x v="1"/>
    <x v="1"/>
    <x v="9"/>
    <x v="0"/>
    <x v="12"/>
    <x v="1"/>
    <n v="0.16799999999999998"/>
  </r>
  <r>
    <x v="1"/>
    <x v="1"/>
    <x v="9"/>
    <x v="1"/>
    <x v="7"/>
    <x v="1"/>
    <n v="7.6999999999999999E-2"/>
  </r>
  <r>
    <x v="1"/>
    <x v="1"/>
    <x v="9"/>
    <x v="1"/>
    <x v="8"/>
    <x v="1"/>
    <n v="0.04"/>
  </r>
  <r>
    <x v="1"/>
    <x v="1"/>
    <x v="9"/>
    <x v="1"/>
    <x v="14"/>
    <x v="1"/>
    <n v="78.883200000000002"/>
  </r>
  <r>
    <x v="1"/>
    <x v="1"/>
    <x v="9"/>
    <x v="1"/>
    <x v="13"/>
    <x v="1"/>
    <n v="13.898999999999999"/>
  </r>
  <r>
    <x v="1"/>
    <x v="1"/>
    <x v="9"/>
    <x v="1"/>
    <x v="11"/>
    <x v="1"/>
    <n v="40.639299999999999"/>
  </r>
  <r>
    <x v="1"/>
    <x v="1"/>
    <x v="9"/>
    <x v="1"/>
    <x v="12"/>
    <x v="1"/>
    <n v="0.12540000000000001"/>
  </r>
  <r>
    <x v="1"/>
    <x v="1"/>
    <x v="9"/>
    <x v="2"/>
    <x v="7"/>
    <x v="1"/>
    <n v="0.42000000000000004"/>
  </r>
  <r>
    <x v="1"/>
    <x v="1"/>
    <x v="9"/>
    <x v="2"/>
    <x v="8"/>
    <x v="1"/>
    <n v="0.34500000000000003"/>
  </r>
  <r>
    <x v="1"/>
    <x v="1"/>
    <x v="9"/>
    <x v="2"/>
    <x v="14"/>
    <x v="1"/>
    <n v="63.867358200000005"/>
  </r>
  <r>
    <x v="1"/>
    <x v="1"/>
    <x v="9"/>
    <x v="2"/>
    <x v="13"/>
    <x v="1"/>
    <n v="18.869425"/>
  </r>
  <r>
    <x v="1"/>
    <x v="1"/>
    <x v="9"/>
    <x v="2"/>
    <x v="11"/>
    <x v="1"/>
    <n v="0.157"/>
  </r>
  <r>
    <x v="1"/>
    <x v="1"/>
    <x v="9"/>
    <x v="2"/>
    <x v="12"/>
    <x v="1"/>
    <n v="0.129"/>
  </r>
  <r>
    <x v="1"/>
    <x v="1"/>
    <x v="9"/>
    <x v="3"/>
    <x v="7"/>
    <x v="1"/>
    <n v="4.0179999999999998"/>
  </r>
  <r>
    <x v="1"/>
    <x v="1"/>
    <x v="9"/>
    <x v="3"/>
    <x v="8"/>
    <x v="1"/>
    <n v="1.76"/>
  </r>
  <r>
    <x v="1"/>
    <x v="1"/>
    <x v="9"/>
    <x v="3"/>
    <x v="9"/>
    <x v="1"/>
    <n v="0.70100000000000007"/>
  </r>
  <r>
    <x v="1"/>
    <x v="1"/>
    <x v="9"/>
    <x v="3"/>
    <x v="14"/>
    <x v="1"/>
    <n v="67.45"/>
  </r>
  <r>
    <x v="1"/>
    <x v="1"/>
    <x v="9"/>
    <x v="3"/>
    <x v="10"/>
    <x v="1"/>
    <n v="0.879"/>
  </r>
  <r>
    <x v="1"/>
    <x v="1"/>
    <x v="9"/>
    <x v="3"/>
    <x v="13"/>
    <x v="1"/>
    <n v="54.668769999999995"/>
  </r>
  <r>
    <x v="1"/>
    <x v="1"/>
    <x v="9"/>
    <x v="3"/>
    <x v="11"/>
    <x v="1"/>
    <n v="21.552"/>
  </r>
  <r>
    <x v="1"/>
    <x v="1"/>
    <x v="9"/>
    <x v="3"/>
    <x v="12"/>
    <x v="1"/>
    <n v="0.35900000000000004"/>
  </r>
  <r>
    <x v="1"/>
    <x v="1"/>
    <x v="9"/>
    <x v="4"/>
    <x v="7"/>
    <x v="1"/>
    <n v="0.04"/>
  </r>
  <r>
    <x v="1"/>
    <x v="1"/>
    <x v="9"/>
    <x v="4"/>
    <x v="8"/>
    <x v="1"/>
    <n v="1.76"/>
  </r>
  <r>
    <x v="1"/>
    <x v="1"/>
    <x v="9"/>
    <x v="4"/>
    <x v="14"/>
    <x v="1"/>
    <n v="22.15"/>
  </r>
  <r>
    <x v="1"/>
    <x v="1"/>
    <x v="9"/>
    <x v="4"/>
    <x v="13"/>
    <x v="1"/>
    <n v="7.0414869090292385"/>
  </r>
  <r>
    <x v="1"/>
    <x v="1"/>
    <x v="9"/>
    <x v="4"/>
    <x v="11"/>
    <x v="1"/>
    <n v="187.87799999999999"/>
  </r>
  <r>
    <x v="1"/>
    <x v="1"/>
    <x v="9"/>
    <x v="4"/>
    <x v="12"/>
    <x v="1"/>
    <n v="2E-3"/>
  </r>
  <r>
    <x v="1"/>
    <x v="1"/>
    <x v="9"/>
    <x v="5"/>
    <x v="7"/>
    <x v="1"/>
    <n v="1.133"/>
  </r>
  <r>
    <x v="1"/>
    <x v="1"/>
    <x v="9"/>
    <x v="5"/>
    <x v="8"/>
    <x v="1"/>
    <n v="0.70699999999999996"/>
  </r>
  <r>
    <x v="1"/>
    <x v="1"/>
    <x v="9"/>
    <x v="5"/>
    <x v="9"/>
    <x v="1"/>
    <n v="0.21000000000000002"/>
  </r>
  <r>
    <x v="1"/>
    <x v="1"/>
    <x v="9"/>
    <x v="5"/>
    <x v="14"/>
    <x v="1"/>
    <n v="10.635999999999999"/>
  </r>
  <r>
    <x v="1"/>
    <x v="1"/>
    <x v="9"/>
    <x v="5"/>
    <x v="10"/>
    <x v="1"/>
    <n v="2.8000000000000001E-2"/>
  </r>
  <r>
    <x v="1"/>
    <x v="1"/>
    <x v="9"/>
    <x v="5"/>
    <x v="13"/>
    <x v="1"/>
    <n v="7.1749999999999998"/>
  </r>
  <r>
    <x v="1"/>
    <x v="1"/>
    <x v="9"/>
    <x v="5"/>
    <x v="11"/>
    <x v="1"/>
    <n v="29.138999999999999"/>
  </r>
  <r>
    <x v="1"/>
    <x v="1"/>
    <x v="9"/>
    <x v="5"/>
    <x v="12"/>
    <x v="1"/>
    <n v="0.36300000000000004"/>
  </r>
  <r>
    <x v="1"/>
    <x v="1"/>
    <x v="9"/>
    <x v="6"/>
    <x v="6"/>
    <x v="1"/>
    <n v="0.48992311313353221"/>
  </r>
  <r>
    <x v="1"/>
    <x v="1"/>
    <x v="9"/>
    <x v="6"/>
    <x v="7"/>
    <x v="1"/>
    <n v="0.23193618861730916"/>
  </r>
  <r>
    <x v="1"/>
    <x v="1"/>
    <x v="9"/>
    <x v="6"/>
    <x v="8"/>
    <x v="1"/>
    <n v="0.43400000000000005"/>
  </r>
  <r>
    <x v="1"/>
    <x v="1"/>
    <x v="9"/>
    <x v="6"/>
    <x v="9"/>
    <x v="1"/>
    <n v="1.1693595121951221"/>
  </r>
  <r>
    <x v="1"/>
    <x v="1"/>
    <x v="9"/>
    <x v="6"/>
    <x v="14"/>
    <x v="1"/>
    <n v="30.124000000000002"/>
  </r>
  <r>
    <x v="1"/>
    <x v="1"/>
    <x v="9"/>
    <x v="6"/>
    <x v="13"/>
    <x v="1"/>
    <n v="13.612161200412915"/>
  </r>
  <r>
    <x v="1"/>
    <x v="1"/>
    <x v="9"/>
    <x v="6"/>
    <x v="11"/>
    <x v="1"/>
    <n v="154.10500000000002"/>
  </r>
  <r>
    <x v="1"/>
    <x v="1"/>
    <x v="9"/>
    <x v="6"/>
    <x v="12"/>
    <x v="1"/>
    <n v="1.768637227356147"/>
  </r>
  <r>
    <x v="1"/>
    <x v="1"/>
    <x v="9"/>
    <x v="7"/>
    <x v="7"/>
    <x v="1"/>
    <n v="3.6259999999999999"/>
  </r>
  <r>
    <x v="1"/>
    <x v="1"/>
    <x v="9"/>
    <x v="7"/>
    <x v="8"/>
    <x v="1"/>
    <n v="0.52"/>
  </r>
  <r>
    <x v="1"/>
    <x v="1"/>
    <x v="9"/>
    <x v="7"/>
    <x v="9"/>
    <x v="1"/>
    <n v="0.10199999999999999"/>
  </r>
  <r>
    <x v="1"/>
    <x v="1"/>
    <x v="9"/>
    <x v="7"/>
    <x v="14"/>
    <x v="1"/>
    <n v="1.54"/>
  </r>
  <r>
    <x v="1"/>
    <x v="1"/>
    <x v="9"/>
    <x v="7"/>
    <x v="13"/>
    <x v="1"/>
    <n v="3.9647082010292349"/>
  </r>
  <r>
    <x v="1"/>
    <x v="1"/>
    <x v="9"/>
    <x v="7"/>
    <x v="11"/>
    <x v="1"/>
    <n v="178.56200000000001"/>
  </r>
  <r>
    <x v="1"/>
    <x v="1"/>
    <x v="9"/>
    <x v="7"/>
    <x v="12"/>
    <x v="1"/>
    <n v="0.37"/>
  </r>
  <r>
    <x v="1"/>
    <x v="1"/>
    <x v="9"/>
    <x v="8"/>
    <x v="6"/>
    <x v="1"/>
    <n v="0.21201479317524946"/>
  </r>
  <r>
    <x v="1"/>
    <x v="1"/>
    <x v="9"/>
    <x v="8"/>
    <x v="7"/>
    <x v="1"/>
    <n v="3.6310000000000002"/>
  </r>
  <r>
    <x v="1"/>
    <x v="1"/>
    <x v="9"/>
    <x v="8"/>
    <x v="8"/>
    <x v="1"/>
    <n v="0.255"/>
  </r>
  <r>
    <x v="1"/>
    <x v="1"/>
    <x v="9"/>
    <x v="8"/>
    <x v="9"/>
    <x v="1"/>
    <n v="0.23599999999999999"/>
  </r>
  <r>
    <x v="1"/>
    <x v="1"/>
    <x v="9"/>
    <x v="8"/>
    <x v="14"/>
    <x v="1"/>
    <n v="23.214999999999996"/>
  </r>
  <r>
    <x v="1"/>
    <x v="1"/>
    <x v="9"/>
    <x v="8"/>
    <x v="13"/>
    <x v="1"/>
    <n v="8.3947383805904714"/>
  </r>
  <r>
    <x v="1"/>
    <x v="1"/>
    <x v="9"/>
    <x v="8"/>
    <x v="11"/>
    <x v="1"/>
    <n v="61.004000000000005"/>
  </r>
  <r>
    <x v="1"/>
    <x v="1"/>
    <x v="9"/>
    <x v="8"/>
    <x v="12"/>
    <x v="1"/>
    <n v="0.36100000000000004"/>
  </r>
  <r>
    <x v="1"/>
    <x v="1"/>
    <x v="9"/>
    <x v="9"/>
    <x v="7"/>
    <x v="1"/>
    <n v="0.16699999999999998"/>
  </r>
  <r>
    <x v="1"/>
    <x v="1"/>
    <x v="9"/>
    <x v="9"/>
    <x v="8"/>
    <x v="1"/>
    <n v="1.4999999999999999E-2"/>
  </r>
  <r>
    <x v="1"/>
    <x v="1"/>
    <x v="9"/>
    <x v="9"/>
    <x v="9"/>
    <x v="1"/>
    <n v="0.51600000000000001"/>
  </r>
  <r>
    <x v="1"/>
    <x v="1"/>
    <x v="9"/>
    <x v="9"/>
    <x v="14"/>
    <x v="1"/>
    <n v="1.88"/>
  </r>
  <r>
    <x v="1"/>
    <x v="1"/>
    <x v="9"/>
    <x v="9"/>
    <x v="10"/>
    <x v="1"/>
    <n v="7.0000000000000001E-3"/>
  </r>
  <r>
    <x v="1"/>
    <x v="1"/>
    <x v="9"/>
    <x v="9"/>
    <x v="11"/>
    <x v="1"/>
    <n v="84.694999999999993"/>
  </r>
  <r>
    <x v="1"/>
    <x v="1"/>
    <x v="9"/>
    <x v="9"/>
    <x v="12"/>
    <x v="1"/>
    <n v="0.52900000000000003"/>
  </r>
  <r>
    <x v="1"/>
    <x v="1"/>
    <x v="10"/>
    <x v="0"/>
    <x v="7"/>
    <x v="1"/>
    <n v="0.188"/>
  </r>
  <r>
    <x v="1"/>
    <x v="1"/>
    <x v="10"/>
    <x v="0"/>
    <x v="8"/>
    <x v="1"/>
    <n v="1.143"/>
  </r>
  <r>
    <x v="1"/>
    <x v="1"/>
    <x v="10"/>
    <x v="0"/>
    <x v="14"/>
    <x v="1"/>
    <n v="42.361905599999993"/>
  </r>
  <r>
    <x v="1"/>
    <x v="1"/>
    <x v="10"/>
    <x v="0"/>
    <x v="10"/>
    <x v="1"/>
    <n v="8.0000000000000002E-3"/>
  </r>
  <r>
    <x v="1"/>
    <x v="1"/>
    <x v="10"/>
    <x v="0"/>
    <x v="13"/>
    <x v="1"/>
    <n v="2.4418800000000003"/>
  </r>
  <r>
    <x v="1"/>
    <x v="1"/>
    <x v="10"/>
    <x v="0"/>
    <x v="11"/>
    <x v="1"/>
    <n v="0.96299999999999997"/>
  </r>
  <r>
    <x v="1"/>
    <x v="1"/>
    <x v="10"/>
    <x v="0"/>
    <x v="12"/>
    <x v="1"/>
    <n v="4.2999999999999997E-2"/>
  </r>
  <r>
    <x v="1"/>
    <x v="1"/>
    <x v="10"/>
    <x v="1"/>
    <x v="7"/>
    <x v="1"/>
    <n v="0.32600000000000001"/>
  </r>
  <r>
    <x v="1"/>
    <x v="1"/>
    <x v="10"/>
    <x v="1"/>
    <x v="14"/>
    <x v="1"/>
    <n v="101.83250000000001"/>
  </r>
  <r>
    <x v="1"/>
    <x v="1"/>
    <x v="10"/>
    <x v="1"/>
    <x v="13"/>
    <x v="1"/>
    <n v="0.45"/>
  </r>
  <r>
    <x v="1"/>
    <x v="1"/>
    <x v="10"/>
    <x v="1"/>
    <x v="11"/>
    <x v="1"/>
    <n v="0.18590000000000004"/>
  </r>
  <r>
    <x v="1"/>
    <x v="1"/>
    <x v="10"/>
    <x v="1"/>
    <x v="12"/>
    <x v="1"/>
    <n v="2.0900000000000002E-2"/>
  </r>
  <r>
    <x v="1"/>
    <x v="1"/>
    <x v="10"/>
    <x v="2"/>
    <x v="7"/>
    <x v="1"/>
    <n v="0.21700000000000003"/>
  </r>
  <r>
    <x v="1"/>
    <x v="1"/>
    <x v="10"/>
    <x v="2"/>
    <x v="8"/>
    <x v="1"/>
    <n v="8.7000000000000008E-2"/>
  </r>
  <r>
    <x v="1"/>
    <x v="1"/>
    <x v="10"/>
    <x v="2"/>
    <x v="14"/>
    <x v="1"/>
    <n v="65.188860000000005"/>
  </r>
  <r>
    <x v="1"/>
    <x v="1"/>
    <x v="10"/>
    <x v="2"/>
    <x v="13"/>
    <x v="1"/>
    <n v="4.0766200000000001"/>
  </r>
  <r>
    <x v="1"/>
    <x v="1"/>
    <x v="10"/>
    <x v="2"/>
    <x v="11"/>
    <x v="1"/>
    <n v="0.10200000000000001"/>
  </r>
  <r>
    <x v="1"/>
    <x v="1"/>
    <x v="10"/>
    <x v="2"/>
    <x v="12"/>
    <x v="1"/>
    <n v="1.2E-2"/>
  </r>
  <r>
    <x v="1"/>
    <x v="1"/>
    <x v="10"/>
    <x v="3"/>
    <x v="7"/>
    <x v="1"/>
    <n v="1.4829999999999997"/>
  </r>
  <r>
    <x v="1"/>
    <x v="1"/>
    <x v="10"/>
    <x v="3"/>
    <x v="8"/>
    <x v="1"/>
    <n v="1.0899999999999999"/>
  </r>
  <r>
    <x v="1"/>
    <x v="1"/>
    <x v="10"/>
    <x v="3"/>
    <x v="9"/>
    <x v="1"/>
    <n v="0.246"/>
  </r>
  <r>
    <x v="1"/>
    <x v="1"/>
    <x v="10"/>
    <x v="3"/>
    <x v="14"/>
    <x v="1"/>
    <n v="55.734999999999999"/>
  </r>
  <r>
    <x v="1"/>
    <x v="1"/>
    <x v="10"/>
    <x v="3"/>
    <x v="10"/>
    <x v="1"/>
    <n v="0.11899999999999999"/>
  </r>
  <r>
    <x v="1"/>
    <x v="1"/>
    <x v="10"/>
    <x v="3"/>
    <x v="13"/>
    <x v="1"/>
    <n v="11.830260000000001"/>
  </r>
  <r>
    <x v="1"/>
    <x v="1"/>
    <x v="10"/>
    <x v="3"/>
    <x v="11"/>
    <x v="1"/>
    <n v="0.93399999999999994"/>
  </r>
  <r>
    <x v="1"/>
    <x v="1"/>
    <x v="10"/>
    <x v="3"/>
    <x v="12"/>
    <x v="1"/>
    <n v="7.2000000000000008E-2"/>
  </r>
  <r>
    <x v="1"/>
    <x v="1"/>
    <x v="10"/>
    <x v="4"/>
    <x v="7"/>
    <x v="1"/>
    <n v="3.0000000000000001E-3"/>
  </r>
  <r>
    <x v="1"/>
    <x v="1"/>
    <x v="10"/>
    <x v="4"/>
    <x v="8"/>
    <x v="1"/>
    <n v="1.2370000000000001"/>
  </r>
  <r>
    <x v="1"/>
    <x v="1"/>
    <x v="10"/>
    <x v="4"/>
    <x v="14"/>
    <x v="1"/>
    <n v="26.294999999999998"/>
  </r>
  <r>
    <x v="1"/>
    <x v="1"/>
    <x v="10"/>
    <x v="4"/>
    <x v="13"/>
    <x v="1"/>
    <n v="1.9313430820628759"/>
  </r>
  <r>
    <x v="1"/>
    <x v="1"/>
    <x v="10"/>
    <x v="5"/>
    <x v="7"/>
    <x v="1"/>
    <n v="1.4330000000000001"/>
  </r>
  <r>
    <x v="1"/>
    <x v="1"/>
    <x v="10"/>
    <x v="5"/>
    <x v="8"/>
    <x v="1"/>
    <n v="0.93299999999999994"/>
  </r>
  <r>
    <x v="1"/>
    <x v="1"/>
    <x v="10"/>
    <x v="5"/>
    <x v="9"/>
    <x v="1"/>
    <n v="0.251"/>
  </r>
  <r>
    <x v="1"/>
    <x v="1"/>
    <x v="10"/>
    <x v="5"/>
    <x v="14"/>
    <x v="1"/>
    <n v="44.225999999999999"/>
  </r>
  <r>
    <x v="1"/>
    <x v="1"/>
    <x v="10"/>
    <x v="5"/>
    <x v="13"/>
    <x v="1"/>
    <n v="1.5069999999999999"/>
  </r>
  <r>
    <x v="1"/>
    <x v="1"/>
    <x v="10"/>
    <x v="5"/>
    <x v="11"/>
    <x v="1"/>
    <n v="11.067"/>
  </r>
  <r>
    <x v="1"/>
    <x v="1"/>
    <x v="10"/>
    <x v="5"/>
    <x v="12"/>
    <x v="1"/>
    <n v="0.17299999999999999"/>
  </r>
  <r>
    <x v="1"/>
    <x v="1"/>
    <x v="10"/>
    <x v="6"/>
    <x v="7"/>
    <x v="1"/>
    <n v="0.1606144996347699"/>
  </r>
  <r>
    <x v="1"/>
    <x v="1"/>
    <x v="10"/>
    <x v="6"/>
    <x v="8"/>
    <x v="1"/>
    <n v="0.24000000000000002"/>
  </r>
  <r>
    <x v="1"/>
    <x v="1"/>
    <x v="10"/>
    <x v="6"/>
    <x v="9"/>
    <x v="1"/>
    <n v="0.10199999999999999"/>
  </r>
  <r>
    <x v="1"/>
    <x v="1"/>
    <x v="10"/>
    <x v="6"/>
    <x v="14"/>
    <x v="1"/>
    <n v="7.03"/>
  </r>
  <r>
    <x v="1"/>
    <x v="1"/>
    <x v="10"/>
    <x v="6"/>
    <x v="13"/>
    <x v="1"/>
    <n v="7.3802196463680492"/>
  </r>
  <r>
    <x v="1"/>
    <x v="1"/>
    <x v="10"/>
    <x v="6"/>
    <x v="11"/>
    <x v="1"/>
    <n v="22.893999999999998"/>
  </r>
  <r>
    <x v="1"/>
    <x v="1"/>
    <x v="10"/>
    <x v="6"/>
    <x v="12"/>
    <x v="1"/>
    <n v="0.8913928478128359"/>
  </r>
  <r>
    <x v="1"/>
    <x v="1"/>
    <x v="10"/>
    <x v="7"/>
    <x v="7"/>
    <x v="1"/>
    <n v="3.0100000000000002"/>
  </r>
  <r>
    <x v="1"/>
    <x v="1"/>
    <x v="10"/>
    <x v="7"/>
    <x v="8"/>
    <x v="1"/>
    <n v="0.89500000000000002"/>
  </r>
  <r>
    <x v="1"/>
    <x v="1"/>
    <x v="10"/>
    <x v="7"/>
    <x v="9"/>
    <x v="1"/>
    <n v="3.0000000000000001E-3"/>
  </r>
  <r>
    <x v="1"/>
    <x v="1"/>
    <x v="10"/>
    <x v="7"/>
    <x v="14"/>
    <x v="1"/>
    <n v="5.1050000000000004"/>
  </r>
  <r>
    <x v="1"/>
    <x v="1"/>
    <x v="10"/>
    <x v="7"/>
    <x v="13"/>
    <x v="1"/>
    <n v="5.9710142035059715"/>
  </r>
  <r>
    <x v="1"/>
    <x v="1"/>
    <x v="10"/>
    <x v="7"/>
    <x v="11"/>
    <x v="1"/>
    <n v="3.5979999999999999"/>
  </r>
  <r>
    <x v="1"/>
    <x v="1"/>
    <x v="10"/>
    <x v="7"/>
    <x v="12"/>
    <x v="1"/>
    <n v="0.26900000000000002"/>
  </r>
  <r>
    <x v="1"/>
    <x v="1"/>
    <x v="10"/>
    <x v="8"/>
    <x v="7"/>
    <x v="1"/>
    <n v="1.1600000000000001"/>
  </r>
  <r>
    <x v="1"/>
    <x v="1"/>
    <x v="10"/>
    <x v="8"/>
    <x v="8"/>
    <x v="1"/>
    <n v="0.82300000000000006"/>
  </r>
  <r>
    <x v="1"/>
    <x v="1"/>
    <x v="10"/>
    <x v="8"/>
    <x v="9"/>
    <x v="1"/>
    <n v="0.13400000000000001"/>
  </r>
  <r>
    <x v="1"/>
    <x v="1"/>
    <x v="10"/>
    <x v="8"/>
    <x v="14"/>
    <x v="1"/>
    <n v="4.2990000000000004"/>
  </r>
  <r>
    <x v="1"/>
    <x v="1"/>
    <x v="10"/>
    <x v="8"/>
    <x v="13"/>
    <x v="1"/>
    <n v="7.3927639847532696"/>
  </r>
  <r>
    <x v="1"/>
    <x v="1"/>
    <x v="10"/>
    <x v="8"/>
    <x v="11"/>
    <x v="1"/>
    <n v="8.6020000000000003"/>
  </r>
  <r>
    <x v="1"/>
    <x v="1"/>
    <x v="10"/>
    <x v="8"/>
    <x v="12"/>
    <x v="1"/>
    <n v="0.35"/>
  </r>
  <r>
    <x v="1"/>
    <x v="1"/>
    <x v="10"/>
    <x v="9"/>
    <x v="7"/>
    <x v="1"/>
    <n v="2.0999999999999998E-2"/>
  </r>
  <r>
    <x v="1"/>
    <x v="1"/>
    <x v="10"/>
    <x v="9"/>
    <x v="8"/>
    <x v="1"/>
    <n v="3.5000000000000003E-2"/>
  </r>
  <r>
    <x v="1"/>
    <x v="1"/>
    <x v="10"/>
    <x v="9"/>
    <x v="9"/>
    <x v="1"/>
    <n v="0.48499999999999999"/>
  </r>
  <r>
    <x v="1"/>
    <x v="1"/>
    <x v="10"/>
    <x v="9"/>
    <x v="14"/>
    <x v="1"/>
    <n v="1.29"/>
  </r>
  <r>
    <x v="1"/>
    <x v="1"/>
    <x v="10"/>
    <x v="9"/>
    <x v="11"/>
    <x v="1"/>
    <n v="17.820999999999998"/>
  </r>
  <r>
    <x v="1"/>
    <x v="1"/>
    <x v="10"/>
    <x v="9"/>
    <x v="12"/>
    <x v="1"/>
    <n v="0.54469775270944687"/>
  </r>
  <r>
    <x v="1"/>
    <x v="1"/>
    <x v="11"/>
    <x v="0"/>
    <x v="7"/>
    <x v="1"/>
    <n v="0.39300000000000002"/>
  </r>
  <r>
    <x v="1"/>
    <x v="1"/>
    <x v="11"/>
    <x v="0"/>
    <x v="8"/>
    <x v="1"/>
    <n v="0.52500000000000002"/>
  </r>
  <r>
    <x v="1"/>
    <x v="1"/>
    <x v="11"/>
    <x v="0"/>
    <x v="14"/>
    <x v="1"/>
    <n v="152.45470799999998"/>
  </r>
  <r>
    <x v="1"/>
    <x v="1"/>
    <x v="11"/>
    <x v="0"/>
    <x v="10"/>
    <x v="1"/>
    <n v="0.39700000000000002"/>
  </r>
  <r>
    <x v="1"/>
    <x v="1"/>
    <x v="11"/>
    <x v="0"/>
    <x v="13"/>
    <x v="1"/>
    <n v="0.59547600000000012"/>
  </r>
  <r>
    <x v="1"/>
    <x v="1"/>
    <x v="11"/>
    <x v="0"/>
    <x v="11"/>
    <x v="1"/>
    <n v="0.68899999999999995"/>
  </r>
  <r>
    <x v="1"/>
    <x v="1"/>
    <x v="11"/>
    <x v="0"/>
    <x v="12"/>
    <x v="1"/>
    <n v="0.109"/>
  </r>
  <r>
    <x v="1"/>
    <x v="1"/>
    <x v="11"/>
    <x v="1"/>
    <x v="7"/>
    <x v="1"/>
    <n v="8.5000000000000006E-2"/>
  </r>
  <r>
    <x v="1"/>
    <x v="1"/>
    <x v="11"/>
    <x v="1"/>
    <x v="8"/>
    <x v="1"/>
    <n v="1.4999999999999999E-2"/>
  </r>
  <r>
    <x v="1"/>
    <x v="1"/>
    <x v="11"/>
    <x v="1"/>
    <x v="14"/>
    <x v="1"/>
    <n v="2336.5798500000001"/>
  </r>
  <r>
    <x v="1"/>
    <x v="1"/>
    <x v="11"/>
    <x v="1"/>
    <x v="11"/>
    <x v="1"/>
    <n v="1.5400000000000002E-2"/>
  </r>
  <r>
    <x v="1"/>
    <x v="1"/>
    <x v="11"/>
    <x v="1"/>
    <x v="12"/>
    <x v="1"/>
    <n v="6.6000000000000008E-3"/>
  </r>
  <r>
    <x v="1"/>
    <x v="1"/>
    <x v="11"/>
    <x v="2"/>
    <x v="7"/>
    <x v="1"/>
    <n v="0.41099999999999998"/>
  </r>
  <r>
    <x v="1"/>
    <x v="1"/>
    <x v="11"/>
    <x v="2"/>
    <x v="8"/>
    <x v="1"/>
    <n v="0.38200000000000001"/>
  </r>
  <r>
    <x v="1"/>
    <x v="1"/>
    <x v="11"/>
    <x v="2"/>
    <x v="14"/>
    <x v="1"/>
    <n v="61.303966950000003"/>
  </r>
  <r>
    <x v="1"/>
    <x v="1"/>
    <x v="11"/>
    <x v="2"/>
    <x v="10"/>
    <x v="1"/>
    <n v="5.5099999999999996E-2"/>
  </r>
  <r>
    <x v="1"/>
    <x v="1"/>
    <x v="11"/>
    <x v="2"/>
    <x v="13"/>
    <x v="1"/>
    <n v="6.875729999999999"/>
  </r>
  <r>
    <x v="1"/>
    <x v="1"/>
    <x v="11"/>
    <x v="2"/>
    <x v="11"/>
    <x v="1"/>
    <n v="0.22699999999999998"/>
  </r>
  <r>
    <x v="1"/>
    <x v="1"/>
    <x v="11"/>
    <x v="3"/>
    <x v="7"/>
    <x v="1"/>
    <n v="0.65700000000000003"/>
  </r>
  <r>
    <x v="1"/>
    <x v="1"/>
    <x v="11"/>
    <x v="3"/>
    <x v="8"/>
    <x v="1"/>
    <n v="1.51"/>
  </r>
  <r>
    <x v="1"/>
    <x v="1"/>
    <x v="11"/>
    <x v="3"/>
    <x v="9"/>
    <x v="1"/>
    <n v="0.10500000000000001"/>
  </r>
  <r>
    <x v="1"/>
    <x v="1"/>
    <x v="11"/>
    <x v="3"/>
    <x v="14"/>
    <x v="1"/>
    <n v="75.48299999999999"/>
  </r>
  <r>
    <x v="1"/>
    <x v="1"/>
    <x v="11"/>
    <x v="3"/>
    <x v="10"/>
    <x v="1"/>
    <n v="0.21299999999999997"/>
  </r>
  <r>
    <x v="1"/>
    <x v="1"/>
    <x v="11"/>
    <x v="3"/>
    <x v="13"/>
    <x v="1"/>
    <n v="20.026240000000001"/>
  </r>
  <r>
    <x v="1"/>
    <x v="1"/>
    <x v="11"/>
    <x v="3"/>
    <x v="11"/>
    <x v="1"/>
    <n v="0.67800000000000005"/>
  </r>
  <r>
    <x v="1"/>
    <x v="1"/>
    <x v="11"/>
    <x v="3"/>
    <x v="12"/>
    <x v="1"/>
    <n v="0.22700000000000001"/>
  </r>
  <r>
    <x v="1"/>
    <x v="1"/>
    <x v="11"/>
    <x v="4"/>
    <x v="7"/>
    <x v="1"/>
    <n v="1.2E-2"/>
  </r>
  <r>
    <x v="1"/>
    <x v="1"/>
    <x v="11"/>
    <x v="4"/>
    <x v="14"/>
    <x v="1"/>
    <n v="17.556000000000001"/>
  </r>
  <r>
    <x v="1"/>
    <x v="1"/>
    <x v="11"/>
    <x v="4"/>
    <x v="10"/>
    <x v="1"/>
    <n v="5.4999999999999993E-2"/>
  </r>
  <r>
    <x v="1"/>
    <x v="1"/>
    <x v="11"/>
    <x v="4"/>
    <x v="13"/>
    <x v="1"/>
    <n v="7.3876511335738415E-2"/>
  </r>
  <r>
    <x v="1"/>
    <x v="1"/>
    <x v="11"/>
    <x v="4"/>
    <x v="11"/>
    <x v="1"/>
    <n v="0.221"/>
  </r>
  <r>
    <x v="1"/>
    <x v="1"/>
    <x v="11"/>
    <x v="4"/>
    <x v="12"/>
    <x v="1"/>
    <n v="0.77500000000000002"/>
  </r>
  <r>
    <x v="1"/>
    <x v="1"/>
    <x v="11"/>
    <x v="5"/>
    <x v="7"/>
    <x v="1"/>
    <n v="0.76900000000000002"/>
  </r>
  <r>
    <x v="1"/>
    <x v="1"/>
    <x v="11"/>
    <x v="5"/>
    <x v="8"/>
    <x v="1"/>
    <n v="0.96799999999999997"/>
  </r>
  <r>
    <x v="1"/>
    <x v="1"/>
    <x v="11"/>
    <x v="5"/>
    <x v="9"/>
    <x v="1"/>
    <n v="3.9E-2"/>
  </r>
  <r>
    <x v="1"/>
    <x v="1"/>
    <x v="11"/>
    <x v="5"/>
    <x v="14"/>
    <x v="1"/>
    <n v="7.899"/>
  </r>
  <r>
    <x v="1"/>
    <x v="1"/>
    <x v="11"/>
    <x v="5"/>
    <x v="10"/>
    <x v="1"/>
    <n v="0.67299999999999993"/>
  </r>
  <r>
    <x v="1"/>
    <x v="1"/>
    <x v="11"/>
    <x v="5"/>
    <x v="13"/>
    <x v="1"/>
    <n v="4.0229999999999997"/>
  </r>
  <r>
    <x v="1"/>
    <x v="1"/>
    <x v="11"/>
    <x v="5"/>
    <x v="11"/>
    <x v="1"/>
    <n v="4.0019999999999998"/>
  </r>
  <r>
    <x v="1"/>
    <x v="1"/>
    <x v="11"/>
    <x v="5"/>
    <x v="12"/>
    <x v="1"/>
    <n v="0.24200000000000002"/>
  </r>
  <r>
    <x v="1"/>
    <x v="1"/>
    <x v="11"/>
    <x v="6"/>
    <x v="6"/>
    <x v="1"/>
    <n v="2.2963493840985436E-2"/>
  </r>
  <r>
    <x v="1"/>
    <x v="1"/>
    <x v="11"/>
    <x v="6"/>
    <x v="7"/>
    <x v="1"/>
    <n v="0.11261170622003908"/>
  </r>
  <r>
    <x v="1"/>
    <x v="1"/>
    <x v="11"/>
    <x v="6"/>
    <x v="8"/>
    <x v="1"/>
    <n v="0.53500000000000003"/>
  </r>
  <r>
    <x v="1"/>
    <x v="1"/>
    <x v="11"/>
    <x v="6"/>
    <x v="9"/>
    <x v="1"/>
    <n v="0.36499999999999999"/>
  </r>
  <r>
    <x v="1"/>
    <x v="1"/>
    <x v="11"/>
    <x v="6"/>
    <x v="14"/>
    <x v="1"/>
    <n v="10.83"/>
  </r>
  <r>
    <x v="1"/>
    <x v="1"/>
    <x v="11"/>
    <x v="6"/>
    <x v="13"/>
    <x v="1"/>
    <n v="8.1416983834263128"/>
  </r>
  <r>
    <x v="1"/>
    <x v="1"/>
    <x v="11"/>
    <x v="6"/>
    <x v="11"/>
    <x v="1"/>
    <n v="20.468"/>
  </r>
  <r>
    <x v="1"/>
    <x v="1"/>
    <x v="11"/>
    <x v="6"/>
    <x v="12"/>
    <x v="1"/>
    <n v="0.7457517092479311"/>
  </r>
  <r>
    <x v="1"/>
    <x v="1"/>
    <x v="11"/>
    <x v="7"/>
    <x v="7"/>
    <x v="1"/>
    <n v="0.7360000000000001"/>
  </r>
  <r>
    <x v="1"/>
    <x v="1"/>
    <x v="11"/>
    <x v="7"/>
    <x v="8"/>
    <x v="1"/>
    <n v="0.69700000000000006"/>
  </r>
  <r>
    <x v="1"/>
    <x v="1"/>
    <x v="11"/>
    <x v="7"/>
    <x v="9"/>
    <x v="1"/>
    <n v="0.10700000000000001"/>
  </r>
  <r>
    <x v="1"/>
    <x v="1"/>
    <x v="11"/>
    <x v="7"/>
    <x v="14"/>
    <x v="1"/>
    <n v="15.315000000000001"/>
  </r>
  <r>
    <x v="1"/>
    <x v="1"/>
    <x v="11"/>
    <x v="7"/>
    <x v="10"/>
    <x v="1"/>
    <n v="2.3E-2"/>
  </r>
  <r>
    <x v="1"/>
    <x v="1"/>
    <x v="11"/>
    <x v="7"/>
    <x v="13"/>
    <x v="1"/>
    <n v="6.6939017583030971"/>
  </r>
  <r>
    <x v="1"/>
    <x v="1"/>
    <x v="11"/>
    <x v="7"/>
    <x v="11"/>
    <x v="1"/>
    <n v="5.726"/>
  </r>
  <r>
    <x v="1"/>
    <x v="1"/>
    <x v="11"/>
    <x v="7"/>
    <x v="12"/>
    <x v="1"/>
    <n v="0.41599999999999998"/>
  </r>
  <r>
    <x v="1"/>
    <x v="1"/>
    <x v="11"/>
    <x v="8"/>
    <x v="7"/>
    <x v="1"/>
    <n v="2.8510000000000004"/>
  </r>
  <r>
    <x v="1"/>
    <x v="1"/>
    <x v="11"/>
    <x v="8"/>
    <x v="8"/>
    <x v="1"/>
    <n v="4.8000000000000001E-2"/>
  </r>
  <r>
    <x v="1"/>
    <x v="1"/>
    <x v="11"/>
    <x v="8"/>
    <x v="9"/>
    <x v="1"/>
    <n v="0.60899999999999999"/>
  </r>
  <r>
    <x v="1"/>
    <x v="1"/>
    <x v="11"/>
    <x v="8"/>
    <x v="14"/>
    <x v="1"/>
    <n v="14.742999999999999"/>
  </r>
  <r>
    <x v="1"/>
    <x v="1"/>
    <x v="11"/>
    <x v="8"/>
    <x v="13"/>
    <x v="1"/>
    <n v="3.4969999999999994"/>
  </r>
  <r>
    <x v="1"/>
    <x v="1"/>
    <x v="11"/>
    <x v="8"/>
    <x v="11"/>
    <x v="1"/>
    <n v="0.13"/>
  </r>
  <r>
    <x v="1"/>
    <x v="1"/>
    <x v="11"/>
    <x v="8"/>
    <x v="12"/>
    <x v="1"/>
    <n v="0.29599999999999999"/>
  </r>
  <r>
    <x v="1"/>
    <x v="1"/>
    <x v="11"/>
    <x v="9"/>
    <x v="7"/>
    <x v="1"/>
    <n v="0.01"/>
  </r>
  <r>
    <x v="1"/>
    <x v="1"/>
    <x v="11"/>
    <x v="9"/>
    <x v="9"/>
    <x v="1"/>
    <n v="0.308"/>
  </r>
  <r>
    <x v="1"/>
    <x v="1"/>
    <x v="11"/>
    <x v="9"/>
    <x v="14"/>
    <x v="1"/>
    <n v="2.3730000000000002"/>
  </r>
  <r>
    <x v="1"/>
    <x v="1"/>
    <x v="11"/>
    <x v="9"/>
    <x v="11"/>
    <x v="1"/>
    <n v="8.2129999999999992"/>
  </r>
  <r>
    <x v="1"/>
    <x v="1"/>
    <x v="11"/>
    <x v="9"/>
    <x v="12"/>
    <x v="1"/>
    <n v="0.41600000000000004"/>
  </r>
  <r>
    <x v="3"/>
    <x v="0"/>
    <x v="0"/>
    <x v="0"/>
    <x v="7"/>
    <x v="1"/>
    <n v="110.49799999999999"/>
  </r>
  <r>
    <x v="3"/>
    <x v="0"/>
    <x v="0"/>
    <x v="0"/>
    <x v="8"/>
    <x v="1"/>
    <n v="35.661000000000001"/>
  </r>
  <r>
    <x v="3"/>
    <x v="0"/>
    <x v="0"/>
    <x v="0"/>
    <x v="9"/>
    <x v="1"/>
    <n v="31.472000000000001"/>
  </r>
  <r>
    <x v="3"/>
    <x v="0"/>
    <x v="0"/>
    <x v="0"/>
    <x v="14"/>
    <x v="1"/>
    <n v="163.65051359999998"/>
  </r>
  <r>
    <x v="3"/>
    <x v="0"/>
    <x v="0"/>
    <x v="0"/>
    <x v="10"/>
    <x v="1"/>
    <n v="4.07"/>
  </r>
  <r>
    <x v="3"/>
    <x v="0"/>
    <x v="0"/>
    <x v="0"/>
    <x v="13"/>
    <x v="1"/>
    <n v="22.051890000000004"/>
  </r>
  <r>
    <x v="3"/>
    <x v="0"/>
    <x v="0"/>
    <x v="0"/>
    <x v="11"/>
    <x v="1"/>
    <n v="0.94799999999999995"/>
  </r>
  <r>
    <x v="3"/>
    <x v="0"/>
    <x v="0"/>
    <x v="0"/>
    <x v="12"/>
    <x v="1"/>
    <n v="5.7789999999999999"/>
  </r>
  <r>
    <x v="3"/>
    <x v="0"/>
    <x v="0"/>
    <x v="1"/>
    <x v="6"/>
    <x v="1"/>
    <n v="0.49015222808111919"/>
  </r>
  <r>
    <x v="3"/>
    <x v="0"/>
    <x v="0"/>
    <x v="1"/>
    <x v="7"/>
    <x v="1"/>
    <n v="173.73"/>
  </r>
  <r>
    <x v="3"/>
    <x v="0"/>
    <x v="0"/>
    <x v="1"/>
    <x v="8"/>
    <x v="1"/>
    <n v="25.814"/>
  </r>
  <r>
    <x v="3"/>
    <x v="0"/>
    <x v="0"/>
    <x v="1"/>
    <x v="9"/>
    <x v="1"/>
    <n v="35.566600000000001"/>
  </r>
  <r>
    <x v="3"/>
    <x v="0"/>
    <x v="0"/>
    <x v="1"/>
    <x v="14"/>
    <x v="1"/>
    <n v="47.797200000000004"/>
  </r>
  <r>
    <x v="3"/>
    <x v="0"/>
    <x v="0"/>
    <x v="1"/>
    <x v="10"/>
    <x v="1"/>
    <n v="6.4350000000000005"/>
  </r>
  <r>
    <x v="3"/>
    <x v="0"/>
    <x v="0"/>
    <x v="1"/>
    <x v="13"/>
    <x v="1"/>
    <n v="18.330000000000002"/>
  </r>
  <r>
    <x v="3"/>
    <x v="0"/>
    <x v="0"/>
    <x v="1"/>
    <x v="11"/>
    <x v="1"/>
    <n v="0.30000000000000004"/>
  </r>
  <r>
    <x v="3"/>
    <x v="0"/>
    <x v="0"/>
    <x v="1"/>
    <x v="12"/>
    <x v="1"/>
    <n v="3.5090000000000003"/>
  </r>
  <r>
    <x v="3"/>
    <x v="0"/>
    <x v="0"/>
    <x v="2"/>
    <x v="7"/>
    <x v="1"/>
    <n v="151.59"/>
  </r>
  <r>
    <x v="3"/>
    <x v="0"/>
    <x v="0"/>
    <x v="2"/>
    <x v="8"/>
    <x v="1"/>
    <n v="30.245999999999999"/>
  </r>
  <r>
    <x v="3"/>
    <x v="0"/>
    <x v="0"/>
    <x v="2"/>
    <x v="9"/>
    <x v="1"/>
    <n v="21.936"/>
  </r>
  <r>
    <x v="3"/>
    <x v="0"/>
    <x v="0"/>
    <x v="2"/>
    <x v="14"/>
    <x v="1"/>
    <n v="89.665320000000008"/>
  </r>
  <r>
    <x v="3"/>
    <x v="0"/>
    <x v="0"/>
    <x v="2"/>
    <x v="10"/>
    <x v="1"/>
    <n v="21.631499999999999"/>
  </r>
  <r>
    <x v="3"/>
    <x v="0"/>
    <x v="0"/>
    <x v="2"/>
    <x v="13"/>
    <x v="1"/>
    <n v="57.722529999999999"/>
  </r>
  <r>
    <x v="3"/>
    <x v="0"/>
    <x v="0"/>
    <x v="2"/>
    <x v="11"/>
    <x v="1"/>
    <n v="7.5517599999999998"/>
  </r>
  <r>
    <x v="3"/>
    <x v="0"/>
    <x v="0"/>
    <x v="2"/>
    <x v="12"/>
    <x v="1"/>
    <n v="4.9300000000000006"/>
  </r>
  <r>
    <x v="3"/>
    <x v="0"/>
    <x v="0"/>
    <x v="3"/>
    <x v="6"/>
    <x v="1"/>
    <n v="0.78499999999999992"/>
  </r>
  <r>
    <x v="3"/>
    <x v="0"/>
    <x v="0"/>
    <x v="3"/>
    <x v="7"/>
    <x v="1"/>
    <n v="191.13"/>
  </r>
  <r>
    <x v="3"/>
    <x v="0"/>
    <x v="0"/>
    <x v="3"/>
    <x v="8"/>
    <x v="1"/>
    <n v="66.21899999999998"/>
  </r>
  <r>
    <x v="3"/>
    <x v="0"/>
    <x v="0"/>
    <x v="3"/>
    <x v="9"/>
    <x v="1"/>
    <n v="107.20500000000001"/>
  </r>
  <r>
    <x v="3"/>
    <x v="0"/>
    <x v="0"/>
    <x v="3"/>
    <x v="14"/>
    <x v="1"/>
    <n v="97.471000000000004"/>
  </r>
  <r>
    <x v="3"/>
    <x v="0"/>
    <x v="0"/>
    <x v="3"/>
    <x v="10"/>
    <x v="1"/>
    <n v="7.21"/>
  </r>
  <r>
    <x v="3"/>
    <x v="0"/>
    <x v="0"/>
    <x v="3"/>
    <x v="13"/>
    <x v="1"/>
    <n v="57.266299999999994"/>
  </r>
  <r>
    <x v="3"/>
    <x v="0"/>
    <x v="0"/>
    <x v="3"/>
    <x v="11"/>
    <x v="1"/>
    <n v="13.096"/>
  </r>
  <r>
    <x v="3"/>
    <x v="0"/>
    <x v="0"/>
    <x v="3"/>
    <x v="12"/>
    <x v="1"/>
    <n v="5.0719999999999992"/>
  </r>
  <r>
    <x v="3"/>
    <x v="0"/>
    <x v="0"/>
    <x v="4"/>
    <x v="6"/>
    <x v="1"/>
    <n v="6.2428395247005932"/>
  </r>
  <r>
    <x v="3"/>
    <x v="0"/>
    <x v="0"/>
    <x v="4"/>
    <x v="7"/>
    <x v="1"/>
    <n v="109.986"/>
  </r>
  <r>
    <x v="3"/>
    <x v="0"/>
    <x v="0"/>
    <x v="4"/>
    <x v="8"/>
    <x v="1"/>
    <n v="32.353999999999999"/>
  </r>
  <r>
    <x v="3"/>
    <x v="0"/>
    <x v="0"/>
    <x v="4"/>
    <x v="9"/>
    <x v="1"/>
    <n v="43.559999999999995"/>
  </r>
  <r>
    <x v="3"/>
    <x v="0"/>
    <x v="0"/>
    <x v="4"/>
    <x v="14"/>
    <x v="1"/>
    <n v="192.03400000000002"/>
  </r>
  <r>
    <x v="3"/>
    <x v="0"/>
    <x v="0"/>
    <x v="4"/>
    <x v="10"/>
    <x v="1"/>
    <n v="0.03"/>
  </r>
  <r>
    <x v="3"/>
    <x v="0"/>
    <x v="0"/>
    <x v="4"/>
    <x v="13"/>
    <x v="1"/>
    <n v="42.67951597738945"/>
  </r>
  <r>
    <x v="3"/>
    <x v="0"/>
    <x v="0"/>
    <x v="4"/>
    <x v="11"/>
    <x v="1"/>
    <n v="12.1"/>
  </r>
  <r>
    <x v="3"/>
    <x v="0"/>
    <x v="0"/>
    <x v="4"/>
    <x v="12"/>
    <x v="1"/>
    <n v="3.29"/>
  </r>
  <r>
    <x v="3"/>
    <x v="0"/>
    <x v="0"/>
    <x v="5"/>
    <x v="6"/>
    <x v="1"/>
    <n v="4.9953926539478566"/>
  </r>
  <r>
    <x v="3"/>
    <x v="0"/>
    <x v="0"/>
    <x v="5"/>
    <x v="7"/>
    <x v="1"/>
    <n v="88.078999999999994"/>
  </r>
  <r>
    <x v="3"/>
    <x v="0"/>
    <x v="0"/>
    <x v="5"/>
    <x v="8"/>
    <x v="1"/>
    <n v="50.100999999999999"/>
  </r>
  <r>
    <x v="3"/>
    <x v="0"/>
    <x v="0"/>
    <x v="5"/>
    <x v="9"/>
    <x v="1"/>
    <n v="0.51400000000000001"/>
  </r>
  <r>
    <x v="3"/>
    <x v="0"/>
    <x v="0"/>
    <x v="5"/>
    <x v="14"/>
    <x v="1"/>
    <n v="60.262"/>
  </r>
  <r>
    <x v="3"/>
    <x v="0"/>
    <x v="0"/>
    <x v="5"/>
    <x v="10"/>
    <x v="1"/>
    <n v="0.48399999999999999"/>
  </r>
  <r>
    <x v="3"/>
    <x v="0"/>
    <x v="0"/>
    <x v="5"/>
    <x v="13"/>
    <x v="1"/>
    <n v="8.34"/>
  </r>
  <r>
    <x v="3"/>
    <x v="0"/>
    <x v="0"/>
    <x v="5"/>
    <x v="11"/>
    <x v="1"/>
    <n v="24.824999999999999"/>
  </r>
  <r>
    <x v="3"/>
    <x v="0"/>
    <x v="0"/>
    <x v="5"/>
    <x v="12"/>
    <x v="1"/>
    <n v="3.3759999999999999"/>
  </r>
  <r>
    <x v="3"/>
    <x v="0"/>
    <x v="0"/>
    <x v="6"/>
    <x v="6"/>
    <x v="1"/>
    <n v="2.2966684194246829"/>
  </r>
  <r>
    <x v="3"/>
    <x v="0"/>
    <x v="0"/>
    <x v="6"/>
    <x v="7"/>
    <x v="1"/>
    <n v="89.432040377296033"/>
  </r>
  <r>
    <x v="3"/>
    <x v="0"/>
    <x v="0"/>
    <x v="6"/>
    <x v="8"/>
    <x v="1"/>
    <n v="57.993000000000002"/>
  </r>
  <r>
    <x v="3"/>
    <x v="0"/>
    <x v="0"/>
    <x v="6"/>
    <x v="9"/>
    <x v="1"/>
    <n v="0.58699999999999997"/>
  </r>
  <r>
    <x v="3"/>
    <x v="0"/>
    <x v="0"/>
    <x v="6"/>
    <x v="14"/>
    <x v="1"/>
    <n v="49.506"/>
  </r>
  <r>
    <x v="3"/>
    <x v="0"/>
    <x v="0"/>
    <x v="6"/>
    <x v="10"/>
    <x v="1"/>
    <n v="0.16400000000000001"/>
  </r>
  <r>
    <x v="3"/>
    <x v="0"/>
    <x v="0"/>
    <x v="6"/>
    <x v="13"/>
    <x v="1"/>
    <n v="44.083958684935823"/>
  </r>
  <r>
    <x v="3"/>
    <x v="0"/>
    <x v="0"/>
    <x v="6"/>
    <x v="11"/>
    <x v="1"/>
    <n v="355.38499999999999"/>
  </r>
  <r>
    <x v="3"/>
    <x v="0"/>
    <x v="0"/>
    <x v="6"/>
    <x v="12"/>
    <x v="1"/>
    <n v="13.451471657729835"/>
  </r>
  <r>
    <x v="3"/>
    <x v="0"/>
    <x v="0"/>
    <x v="7"/>
    <x v="6"/>
    <x v="1"/>
    <n v="3.225768711266487"/>
  </r>
  <r>
    <x v="3"/>
    <x v="0"/>
    <x v="0"/>
    <x v="7"/>
    <x v="7"/>
    <x v="1"/>
    <n v="135.63799999999998"/>
  </r>
  <r>
    <x v="3"/>
    <x v="0"/>
    <x v="0"/>
    <x v="7"/>
    <x v="8"/>
    <x v="1"/>
    <n v="53.129000000000005"/>
  </r>
  <r>
    <x v="3"/>
    <x v="0"/>
    <x v="0"/>
    <x v="7"/>
    <x v="9"/>
    <x v="1"/>
    <n v="18.173999999999999"/>
  </r>
  <r>
    <x v="3"/>
    <x v="0"/>
    <x v="0"/>
    <x v="7"/>
    <x v="14"/>
    <x v="1"/>
    <n v="47.746099999999998"/>
  </r>
  <r>
    <x v="3"/>
    <x v="0"/>
    <x v="0"/>
    <x v="7"/>
    <x v="10"/>
    <x v="1"/>
    <n v="0.374"/>
  </r>
  <r>
    <x v="3"/>
    <x v="0"/>
    <x v="0"/>
    <x v="7"/>
    <x v="13"/>
    <x v="1"/>
    <n v="7.9169999999999998"/>
  </r>
  <r>
    <x v="3"/>
    <x v="0"/>
    <x v="0"/>
    <x v="7"/>
    <x v="11"/>
    <x v="1"/>
    <n v="24.64"/>
  </r>
  <r>
    <x v="3"/>
    <x v="0"/>
    <x v="0"/>
    <x v="7"/>
    <x v="12"/>
    <x v="1"/>
    <n v="6.0260642991066495"/>
  </r>
  <r>
    <x v="3"/>
    <x v="0"/>
    <x v="0"/>
    <x v="8"/>
    <x v="6"/>
    <x v="1"/>
    <n v="7.9581684845746734"/>
  </r>
  <r>
    <x v="3"/>
    <x v="0"/>
    <x v="0"/>
    <x v="8"/>
    <x v="7"/>
    <x v="1"/>
    <n v="96.370999999999981"/>
  </r>
  <r>
    <x v="3"/>
    <x v="0"/>
    <x v="0"/>
    <x v="8"/>
    <x v="8"/>
    <x v="1"/>
    <n v="57.262999999999991"/>
  </r>
  <r>
    <x v="3"/>
    <x v="0"/>
    <x v="0"/>
    <x v="8"/>
    <x v="9"/>
    <x v="1"/>
    <n v="0.14799999999999999"/>
  </r>
  <r>
    <x v="3"/>
    <x v="0"/>
    <x v="0"/>
    <x v="8"/>
    <x v="14"/>
    <x v="1"/>
    <n v="52.894699999999986"/>
  </r>
  <r>
    <x v="3"/>
    <x v="0"/>
    <x v="0"/>
    <x v="8"/>
    <x v="10"/>
    <x v="1"/>
    <n v="7.5910449744237024E-2"/>
  </r>
  <r>
    <x v="3"/>
    <x v="0"/>
    <x v="0"/>
    <x v="8"/>
    <x v="13"/>
    <x v="1"/>
    <n v="8.7855616016427103"/>
  </r>
  <r>
    <x v="3"/>
    <x v="0"/>
    <x v="0"/>
    <x v="8"/>
    <x v="11"/>
    <x v="1"/>
    <n v="24.222999999999999"/>
  </r>
  <r>
    <x v="3"/>
    <x v="0"/>
    <x v="0"/>
    <x v="8"/>
    <x v="12"/>
    <x v="1"/>
    <n v="5.4749999999999996"/>
  </r>
  <r>
    <x v="3"/>
    <x v="0"/>
    <x v="0"/>
    <x v="9"/>
    <x v="6"/>
    <x v="1"/>
    <n v="2.2660338527673298"/>
  </r>
  <r>
    <x v="3"/>
    <x v="0"/>
    <x v="0"/>
    <x v="9"/>
    <x v="7"/>
    <x v="1"/>
    <n v="76.802999999999997"/>
  </r>
  <r>
    <x v="3"/>
    <x v="0"/>
    <x v="0"/>
    <x v="9"/>
    <x v="8"/>
    <x v="1"/>
    <n v="19.41"/>
  </r>
  <r>
    <x v="3"/>
    <x v="0"/>
    <x v="0"/>
    <x v="9"/>
    <x v="9"/>
    <x v="1"/>
    <n v="0.88900000000000001"/>
  </r>
  <r>
    <x v="3"/>
    <x v="0"/>
    <x v="0"/>
    <x v="9"/>
    <x v="14"/>
    <x v="1"/>
    <n v="10.509"/>
  </r>
  <r>
    <x v="3"/>
    <x v="0"/>
    <x v="0"/>
    <x v="9"/>
    <x v="10"/>
    <x v="1"/>
    <n v="2.4716574523299109"/>
  </r>
  <r>
    <x v="3"/>
    <x v="0"/>
    <x v="0"/>
    <x v="9"/>
    <x v="11"/>
    <x v="1"/>
    <n v="3.12"/>
  </r>
  <r>
    <x v="3"/>
    <x v="0"/>
    <x v="0"/>
    <x v="9"/>
    <x v="12"/>
    <x v="1"/>
    <n v="4.3330000000000002"/>
  </r>
  <r>
    <x v="3"/>
    <x v="0"/>
    <x v="1"/>
    <x v="0"/>
    <x v="7"/>
    <x v="1"/>
    <n v="98.47399999999999"/>
  </r>
  <r>
    <x v="3"/>
    <x v="0"/>
    <x v="1"/>
    <x v="0"/>
    <x v="8"/>
    <x v="1"/>
    <n v="32.826999999999998"/>
  </r>
  <r>
    <x v="3"/>
    <x v="0"/>
    <x v="1"/>
    <x v="0"/>
    <x v="9"/>
    <x v="1"/>
    <n v="5.0679999999999996"/>
  </r>
  <r>
    <x v="3"/>
    <x v="0"/>
    <x v="1"/>
    <x v="0"/>
    <x v="14"/>
    <x v="1"/>
    <n v="147.90938399999999"/>
  </r>
  <r>
    <x v="3"/>
    <x v="0"/>
    <x v="1"/>
    <x v="0"/>
    <x v="10"/>
    <x v="1"/>
    <n v="9.0169999999999995"/>
  </r>
  <r>
    <x v="3"/>
    <x v="0"/>
    <x v="1"/>
    <x v="0"/>
    <x v="13"/>
    <x v="1"/>
    <n v="17.832150000000002"/>
  </r>
  <r>
    <x v="3"/>
    <x v="0"/>
    <x v="1"/>
    <x v="0"/>
    <x v="11"/>
    <x v="1"/>
    <n v="0.7370000000000001"/>
  </r>
  <r>
    <x v="3"/>
    <x v="0"/>
    <x v="1"/>
    <x v="0"/>
    <x v="12"/>
    <x v="1"/>
    <n v="7.8149999999999995"/>
  </r>
  <r>
    <x v="3"/>
    <x v="0"/>
    <x v="1"/>
    <x v="1"/>
    <x v="7"/>
    <x v="1"/>
    <n v="115.61899999999999"/>
  </r>
  <r>
    <x v="3"/>
    <x v="0"/>
    <x v="1"/>
    <x v="1"/>
    <x v="8"/>
    <x v="1"/>
    <n v="51.934000000000012"/>
  </r>
  <r>
    <x v="3"/>
    <x v="0"/>
    <x v="1"/>
    <x v="1"/>
    <x v="9"/>
    <x v="1"/>
    <n v="31.284800000000001"/>
  </r>
  <r>
    <x v="3"/>
    <x v="0"/>
    <x v="1"/>
    <x v="1"/>
    <x v="14"/>
    <x v="1"/>
    <n v="93.700200000000009"/>
  </r>
  <r>
    <x v="3"/>
    <x v="0"/>
    <x v="1"/>
    <x v="1"/>
    <x v="10"/>
    <x v="1"/>
    <n v="1.87"/>
  </r>
  <r>
    <x v="3"/>
    <x v="0"/>
    <x v="1"/>
    <x v="1"/>
    <x v="13"/>
    <x v="1"/>
    <n v="45.830000000000005"/>
  </r>
  <r>
    <x v="3"/>
    <x v="0"/>
    <x v="1"/>
    <x v="1"/>
    <x v="11"/>
    <x v="1"/>
    <n v="0.75"/>
  </r>
  <r>
    <x v="3"/>
    <x v="0"/>
    <x v="1"/>
    <x v="1"/>
    <x v="12"/>
    <x v="1"/>
    <n v="4.4187000000000003"/>
  </r>
  <r>
    <x v="3"/>
    <x v="0"/>
    <x v="1"/>
    <x v="2"/>
    <x v="7"/>
    <x v="1"/>
    <n v="106.33"/>
  </r>
  <r>
    <x v="3"/>
    <x v="0"/>
    <x v="1"/>
    <x v="2"/>
    <x v="8"/>
    <x v="1"/>
    <n v="21.588000000000001"/>
  </r>
  <r>
    <x v="3"/>
    <x v="0"/>
    <x v="1"/>
    <x v="2"/>
    <x v="9"/>
    <x v="1"/>
    <n v="22.364000000000004"/>
  </r>
  <r>
    <x v="3"/>
    <x v="0"/>
    <x v="1"/>
    <x v="2"/>
    <x v="14"/>
    <x v="1"/>
    <n v="70.190190000000001"/>
  </r>
  <r>
    <x v="3"/>
    <x v="0"/>
    <x v="1"/>
    <x v="2"/>
    <x v="10"/>
    <x v="1"/>
    <n v="24.2516"/>
  </r>
  <r>
    <x v="3"/>
    <x v="0"/>
    <x v="1"/>
    <x v="2"/>
    <x v="13"/>
    <x v="1"/>
    <n v="64.195670000000007"/>
  </r>
  <r>
    <x v="3"/>
    <x v="0"/>
    <x v="1"/>
    <x v="2"/>
    <x v="11"/>
    <x v="1"/>
    <n v="8.719380000000001"/>
  </r>
  <r>
    <x v="3"/>
    <x v="0"/>
    <x v="1"/>
    <x v="2"/>
    <x v="12"/>
    <x v="1"/>
    <n v="4.9009999999999998"/>
  </r>
  <r>
    <x v="3"/>
    <x v="0"/>
    <x v="1"/>
    <x v="3"/>
    <x v="6"/>
    <x v="1"/>
    <n v="0.38"/>
  </r>
  <r>
    <x v="3"/>
    <x v="0"/>
    <x v="1"/>
    <x v="3"/>
    <x v="7"/>
    <x v="1"/>
    <n v="239.89500000000001"/>
  </r>
  <r>
    <x v="3"/>
    <x v="0"/>
    <x v="1"/>
    <x v="3"/>
    <x v="8"/>
    <x v="1"/>
    <n v="88.950999999999993"/>
  </r>
  <r>
    <x v="3"/>
    <x v="0"/>
    <x v="1"/>
    <x v="3"/>
    <x v="9"/>
    <x v="1"/>
    <n v="6.4749999999999996"/>
  </r>
  <r>
    <x v="3"/>
    <x v="0"/>
    <x v="1"/>
    <x v="3"/>
    <x v="14"/>
    <x v="1"/>
    <n v="128.96799999999999"/>
  </r>
  <r>
    <x v="3"/>
    <x v="0"/>
    <x v="1"/>
    <x v="3"/>
    <x v="10"/>
    <x v="1"/>
    <n v="4.1950000000000003"/>
  </r>
  <r>
    <x v="3"/>
    <x v="0"/>
    <x v="1"/>
    <x v="3"/>
    <x v="13"/>
    <x v="1"/>
    <n v="41.00629"/>
  </r>
  <r>
    <x v="3"/>
    <x v="0"/>
    <x v="1"/>
    <x v="3"/>
    <x v="11"/>
    <x v="1"/>
    <n v="5.0349999999999993"/>
  </r>
  <r>
    <x v="3"/>
    <x v="0"/>
    <x v="1"/>
    <x v="3"/>
    <x v="12"/>
    <x v="1"/>
    <n v="4.1179999999999994"/>
  </r>
  <r>
    <x v="3"/>
    <x v="0"/>
    <x v="1"/>
    <x v="4"/>
    <x v="6"/>
    <x v="1"/>
    <n v="1.0404732541167658"/>
  </r>
  <r>
    <x v="3"/>
    <x v="0"/>
    <x v="1"/>
    <x v="4"/>
    <x v="7"/>
    <x v="1"/>
    <n v="80.710999999999999"/>
  </r>
  <r>
    <x v="3"/>
    <x v="0"/>
    <x v="1"/>
    <x v="4"/>
    <x v="8"/>
    <x v="1"/>
    <n v="24.599999999999994"/>
  </r>
  <r>
    <x v="3"/>
    <x v="0"/>
    <x v="1"/>
    <x v="4"/>
    <x v="9"/>
    <x v="1"/>
    <n v="1.502"/>
  </r>
  <r>
    <x v="3"/>
    <x v="0"/>
    <x v="1"/>
    <x v="4"/>
    <x v="14"/>
    <x v="1"/>
    <n v="160.518"/>
  </r>
  <r>
    <x v="3"/>
    <x v="0"/>
    <x v="1"/>
    <x v="4"/>
    <x v="10"/>
    <x v="1"/>
    <n v="2.5"/>
  </r>
  <r>
    <x v="3"/>
    <x v="0"/>
    <x v="1"/>
    <x v="4"/>
    <x v="13"/>
    <x v="1"/>
    <n v="14.904058472618543"/>
  </r>
  <r>
    <x v="3"/>
    <x v="0"/>
    <x v="1"/>
    <x v="4"/>
    <x v="11"/>
    <x v="1"/>
    <n v="1.75"/>
  </r>
  <r>
    <x v="3"/>
    <x v="0"/>
    <x v="1"/>
    <x v="4"/>
    <x v="12"/>
    <x v="1"/>
    <n v="2.7960000000000003"/>
  </r>
  <r>
    <x v="3"/>
    <x v="0"/>
    <x v="1"/>
    <x v="5"/>
    <x v="6"/>
    <x v="1"/>
    <n v="3.0676251315289731"/>
  </r>
  <r>
    <x v="3"/>
    <x v="0"/>
    <x v="1"/>
    <x v="5"/>
    <x v="7"/>
    <x v="1"/>
    <n v="101.08000000000001"/>
  </r>
  <r>
    <x v="3"/>
    <x v="0"/>
    <x v="1"/>
    <x v="5"/>
    <x v="8"/>
    <x v="1"/>
    <n v="47.460999999999999"/>
  </r>
  <r>
    <x v="3"/>
    <x v="0"/>
    <x v="1"/>
    <x v="5"/>
    <x v="9"/>
    <x v="1"/>
    <n v="5.3700999999999999"/>
  </r>
  <r>
    <x v="3"/>
    <x v="0"/>
    <x v="1"/>
    <x v="5"/>
    <x v="14"/>
    <x v="1"/>
    <n v="59.538000000000004"/>
  </r>
  <r>
    <x v="3"/>
    <x v="0"/>
    <x v="1"/>
    <x v="5"/>
    <x v="10"/>
    <x v="1"/>
    <n v="1.722"/>
  </r>
  <r>
    <x v="3"/>
    <x v="0"/>
    <x v="1"/>
    <x v="5"/>
    <x v="13"/>
    <x v="1"/>
    <n v="7.7509999999999994"/>
  </r>
  <r>
    <x v="3"/>
    <x v="0"/>
    <x v="1"/>
    <x v="5"/>
    <x v="11"/>
    <x v="1"/>
    <n v="47.241999999999997"/>
  </r>
  <r>
    <x v="3"/>
    <x v="0"/>
    <x v="1"/>
    <x v="5"/>
    <x v="12"/>
    <x v="1"/>
    <n v="3.2999999999999994"/>
  </r>
  <r>
    <x v="3"/>
    <x v="0"/>
    <x v="1"/>
    <x v="6"/>
    <x v="6"/>
    <x v="1"/>
    <n v="1.069"/>
  </r>
  <r>
    <x v="3"/>
    <x v="0"/>
    <x v="1"/>
    <x v="6"/>
    <x v="7"/>
    <x v="1"/>
    <n v="51.498114466040313"/>
  </r>
  <r>
    <x v="3"/>
    <x v="0"/>
    <x v="1"/>
    <x v="6"/>
    <x v="8"/>
    <x v="1"/>
    <n v="59.437999999999988"/>
  </r>
  <r>
    <x v="3"/>
    <x v="0"/>
    <x v="1"/>
    <x v="6"/>
    <x v="9"/>
    <x v="1"/>
    <n v="4.0709999999999997"/>
  </r>
  <r>
    <x v="3"/>
    <x v="0"/>
    <x v="1"/>
    <x v="6"/>
    <x v="14"/>
    <x v="1"/>
    <n v="64.943000000000012"/>
  </r>
  <r>
    <x v="3"/>
    <x v="0"/>
    <x v="1"/>
    <x v="6"/>
    <x v="10"/>
    <x v="1"/>
    <n v="0.378"/>
  </r>
  <r>
    <x v="3"/>
    <x v="0"/>
    <x v="1"/>
    <x v="6"/>
    <x v="13"/>
    <x v="1"/>
    <n v="38.487928403709056"/>
  </r>
  <r>
    <x v="3"/>
    <x v="0"/>
    <x v="1"/>
    <x v="6"/>
    <x v="11"/>
    <x v="1"/>
    <n v="138.96"/>
  </r>
  <r>
    <x v="3"/>
    <x v="0"/>
    <x v="1"/>
    <x v="6"/>
    <x v="12"/>
    <x v="1"/>
    <n v="3.2432106352575687"/>
  </r>
  <r>
    <x v="3"/>
    <x v="0"/>
    <x v="1"/>
    <x v="7"/>
    <x v="6"/>
    <x v="1"/>
    <n v="6.1690889746702489"/>
  </r>
  <r>
    <x v="3"/>
    <x v="0"/>
    <x v="1"/>
    <x v="7"/>
    <x v="7"/>
    <x v="1"/>
    <n v="123.56546023340528"/>
  </r>
  <r>
    <x v="3"/>
    <x v="0"/>
    <x v="1"/>
    <x v="7"/>
    <x v="8"/>
    <x v="1"/>
    <n v="56.113"/>
  </r>
  <r>
    <x v="3"/>
    <x v="0"/>
    <x v="1"/>
    <x v="7"/>
    <x v="9"/>
    <x v="1"/>
    <n v="4.18"/>
  </r>
  <r>
    <x v="3"/>
    <x v="0"/>
    <x v="1"/>
    <x v="7"/>
    <x v="14"/>
    <x v="1"/>
    <n v="60.776160000000004"/>
  </r>
  <r>
    <x v="3"/>
    <x v="0"/>
    <x v="1"/>
    <x v="7"/>
    <x v="13"/>
    <x v="1"/>
    <n v="11.911"/>
  </r>
  <r>
    <x v="3"/>
    <x v="0"/>
    <x v="1"/>
    <x v="7"/>
    <x v="11"/>
    <x v="1"/>
    <n v="11.416"/>
  </r>
  <r>
    <x v="3"/>
    <x v="0"/>
    <x v="1"/>
    <x v="7"/>
    <x v="12"/>
    <x v="1"/>
    <n v="8.9465087007685664"/>
  </r>
  <r>
    <x v="3"/>
    <x v="0"/>
    <x v="1"/>
    <x v="8"/>
    <x v="6"/>
    <x v="1"/>
    <n v="9.1370000000000005"/>
  </r>
  <r>
    <x v="3"/>
    <x v="0"/>
    <x v="1"/>
    <x v="8"/>
    <x v="7"/>
    <x v="1"/>
    <n v="98.179000000000002"/>
  </r>
  <r>
    <x v="3"/>
    <x v="0"/>
    <x v="1"/>
    <x v="8"/>
    <x v="8"/>
    <x v="1"/>
    <n v="52.56"/>
  </r>
  <r>
    <x v="3"/>
    <x v="0"/>
    <x v="1"/>
    <x v="8"/>
    <x v="9"/>
    <x v="1"/>
    <n v="0.16200000000000001"/>
  </r>
  <r>
    <x v="3"/>
    <x v="0"/>
    <x v="1"/>
    <x v="8"/>
    <x v="14"/>
    <x v="1"/>
    <n v="24.647960000000001"/>
  </r>
  <r>
    <x v="3"/>
    <x v="0"/>
    <x v="1"/>
    <x v="8"/>
    <x v="10"/>
    <x v="1"/>
    <n v="5.0000000000000001E-3"/>
  </r>
  <r>
    <x v="3"/>
    <x v="0"/>
    <x v="1"/>
    <x v="8"/>
    <x v="13"/>
    <x v="1"/>
    <n v="19.84884448441716"/>
  </r>
  <r>
    <x v="3"/>
    <x v="0"/>
    <x v="1"/>
    <x v="8"/>
    <x v="11"/>
    <x v="1"/>
    <n v="110.702"/>
  </r>
  <r>
    <x v="3"/>
    <x v="0"/>
    <x v="1"/>
    <x v="8"/>
    <x v="12"/>
    <x v="1"/>
    <n v="8.3649999999999984"/>
  </r>
  <r>
    <x v="3"/>
    <x v="0"/>
    <x v="1"/>
    <x v="9"/>
    <x v="6"/>
    <x v="1"/>
    <n v="0.93900000000000006"/>
  </r>
  <r>
    <x v="3"/>
    <x v="0"/>
    <x v="1"/>
    <x v="9"/>
    <x v="7"/>
    <x v="1"/>
    <n v="82.403000000000006"/>
  </r>
  <r>
    <x v="3"/>
    <x v="0"/>
    <x v="1"/>
    <x v="9"/>
    <x v="8"/>
    <x v="1"/>
    <n v="18.218"/>
  </r>
  <r>
    <x v="3"/>
    <x v="0"/>
    <x v="1"/>
    <x v="9"/>
    <x v="9"/>
    <x v="1"/>
    <n v="1.0350000000000001"/>
  </r>
  <r>
    <x v="3"/>
    <x v="0"/>
    <x v="1"/>
    <x v="9"/>
    <x v="14"/>
    <x v="1"/>
    <n v="21.47"/>
  </r>
  <r>
    <x v="3"/>
    <x v="0"/>
    <x v="1"/>
    <x v="9"/>
    <x v="10"/>
    <x v="1"/>
    <n v="0.219"/>
  </r>
  <r>
    <x v="3"/>
    <x v="0"/>
    <x v="1"/>
    <x v="9"/>
    <x v="11"/>
    <x v="1"/>
    <n v="5.87"/>
  </r>
  <r>
    <x v="3"/>
    <x v="0"/>
    <x v="1"/>
    <x v="9"/>
    <x v="12"/>
    <x v="1"/>
    <n v="4.2828557502372941"/>
  </r>
  <r>
    <x v="3"/>
    <x v="0"/>
    <x v="2"/>
    <x v="0"/>
    <x v="7"/>
    <x v="1"/>
    <n v="105.726"/>
  </r>
  <r>
    <x v="3"/>
    <x v="0"/>
    <x v="2"/>
    <x v="0"/>
    <x v="8"/>
    <x v="1"/>
    <n v="33.326999999999998"/>
  </r>
  <r>
    <x v="3"/>
    <x v="0"/>
    <x v="2"/>
    <x v="0"/>
    <x v="9"/>
    <x v="1"/>
    <n v="55.253999999999998"/>
  </r>
  <r>
    <x v="3"/>
    <x v="0"/>
    <x v="2"/>
    <x v="0"/>
    <x v="14"/>
    <x v="1"/>
    <n v="266.38940159999999"/>
  </r>
  <r>
    <x v="3"/>
    <x v="0"/>
    <x v="2"/>
    <x v="0"/>
    <x v="10"/>
    <x v="1"/>
    <n v="14.733000000000001"/>
  </r>
  <r>
    <x v="3"/>
    <x v="0"/>
    <x v="2"/>
    <x v="0"/>
    <x v="13"/>
    <x v="1"/>
    <n v="17.735760000000003"/>
  </r>
  <r>
    <x v="3"/>
    <x v="0"/>
    <x v="2"/>
    <x v="0"/>
    <x v="11"/>
    <x v="1"/>
    <n v="1.0009999999999999"/>
  </r>
  <r>
    <x v="3"/>
    <x v="0"/>
    <x v="2"/>
    <x v="0"/>
    <x v="12"/>
    <x v="1"/>
    <n v="4.9099999999999993"/>
  </r>
  <r>
    <x v="3"/>
    <x v="0"/>
    <x v="2"/>
    <x v="1"/>
    <x v="7"/>
    <x v="1"/>
    <n v="101.151"/>
  </r>
  <r>
    <x v="3"/>
    <x v="0"/>
    <x v="2"/>
    <x v="1"/>
    <x v="8"/>
    <x v="1"/>
    <n v="27.655000000000001"/>
  </r>
  <r>
    <x v="3"/>
    <x v="0"/>
    <x v="2"/>
    <x v="1"/>
    <x v="9"/>
    <x v="1"/>
    <n v="99.026690000000002"/>
  </r>
  <r>
    <x v="3"/>
    <x v="0"/>
    <x v="2"/>
    <x v="1"/>
    <x v="14"/>
    <x v="1"/>
    <n v="56.552100000000003"/>
  </r>
  <r>
    <x v="3"/>
    <x v="0"/>
    <x v="2"/>
    <x v="1"/>
    <x v="10"/>
    <x v="1"/>
    <n v="1.0230000000000001"/>
  </r>
  <r>
    <x v="3"/>
    <x v="0"/>
    <x v="2"/>
    <x v="1"/>
    <x v="13"/>
    <x v="1"/>
    <n v="31.72"/>
  </r>
  <r>
    <x v="3"/>
    <x v="0"/>
    <x v="2"/>
    <x v="1"/>
    <x v="12"/>
    <x v="1"/>
    <n v="4.7970999999999995"/>
  </r>
  <r>
    <x v="3"/>
    <x v="0"/>
    <x v="2"/>
    <x v="2"/>
    <x v="7"/>
    <x v="1"/>
    <n v="168.02100000000002"/>
  </r>
  <r>
    <x v="3"/>
    <x v="0"/>
    <x v="2"/>
    <x v="2"/>
    <x v="8"/>
    <x v="1"/>
    <n v="36.925999999999995"/>
  </r>
  <r>
    <x v="3"/>
    <x v="0"/>
    <x v="2"/>
    <x v="2"/>
    <x v="9"/>
    <x v="1"/>
    <n v="64.86399999999999"/>
  </r>
  <r>
    <x v="3"/>
    <x v="0"/>
    <x v="2"/>
    <x v="2"/>
    <x v="14"/>
    <x v="1"/>
    <n v="85.461210000000008"/>
  </r>
  <r>
    <x v="3"/>
    <x v="0"/>
    <x v="2"/>
    <x v="2"/>
    <x v="10"/>
    <x v="1"/>
    <n v="17.761199999999999"/>
  </r>
  <r>
    <x v="3"/>
    <x v="0"/>
    <x v="2"/>
    <x v="2"/>
    <x v="13"/>
    <x v="1"/>
    <n v="52.628340000000001"/>
  </r>
  <r>
    <x v="3"/>
    <x v="0"/>
    <x v="2"/>
    <x v="2"/>
    <x v="11"/>
    <x v="1"/>
    <n v="4.4311800000000003"/>
  </r>
  <r>
    <x v="3"/>
    <x v="0"/>
    <x v="2"/>
    <x v="2"/>
    <x v="12"/>
    <x v="1"/>
    <n v="4.9279999999999999"/>
  </r>
  <r>
    <x v="3"/>
    <x v="0"/>
    <x v="2"/>
    <x v="3"/>
    <x v="6"/>
    <x v="1"/>
    <n v="0.47499999999999998"/>
  </r>
  <r>
    <x v="3"/>
    <x v="0"/>
    <x v="2"/>
    <x v="3"/>
    <x v="7"/>
    <x v="1"/>
    <n v="274.32400000000001"/>
  </r>
  <r>
    <x v="3"/>
    <x v="0"/>
    <x v="2"/>
    <x v="3"/>
    <x v="8"/>
    <x v="1"/>
    <n v="77.332999999999998"/>
  </r>
  <r>
    <x v="3"/>
    <x v="0"/>
    <x v="2"/>
    <x v="3"/>
    <x v="9"/>
    <x v="1"/>
    <n v="38.685000000000002"/>
  </r>
  <r>
    <x v="3"/>
    <x v="0"/>
    <x v="2"/>
    <x v="3"/>
    <x v="14"/>
    <x v="1"/>
    <n v="105.70699999999999"/>
  </r>
  <r>
    <x v="3"/>
    <x v="0"/>
    <x v="2"/>
    <x v="3"/>
    <x v="10"/>
    <x v="1"/>
    <n v="13.385000000000002"/>
  </r>
  <r>
    <x v="3"/>
    <x v="0"/>
    <x v="2"/>
    <x v="3"/>
    <x v="13"/>
    <x v="1"/>
    <n v="51.185290000000002"/>
  </r>
  <r>
    <x v="3"/>
    <x v="0"/>
    <x v="2"/>
    <x v="3"/>
    <x v="11"/>
    <x v="1"/>
    <n v="2.14"/>
  </r>
  <r>
    <x v="3"/>
    <x v="0"/>
    <x v="2"/>
    <x v="3"/>
    <x v="12"/>
    <x v="1"/>
    <n v="5.0720000000000001"/>
  </r>
  <r>
    <x v="3"/>
    <x v="0"/>
    <x v="2"/>
    <x v="4"/>
    <x v="6"/>
    <x v="1"/>
    <n v="0.39017747029378708"/>
  </r>
  <r>
    <x v="3"/>
    <x v="0"/>
    <x v="2"/>
    <x v="4"/>
    <x v="7"/>
    <x v="1"/>
    <n v="147.06200000000001"/>
  </r>
  <r>
    <x v="3"/>
    <x v="0"/>
    <x v="2"/>
    <x v="4"/>
    <x v="8"/>
    <x v="1"/>
    <n v="58.250999999999998"/>
  </r>
  <r>
    <x v="3"/>
    <x v="0"/>
    <x v="2"/>
    <x v="4"/>
    <x v="9"/>
    <x v="1"/>
    <n v="3.31"/>
  </r>
  <r>
    <x v="3"/>
    <x v="0"/>
    <x v="2"/>
    <x v="4"/>
    <x v="14"/>
    <x v="1"/>
    <n v="184.68199999999999"/>
  </r>
  <r>
    <x v="3"/>
    <x v="0"/>
    <x v="2"/>
    <x v="4"/>
    <x v="10"/>
    <x v="1"/>
    <n v="5.87"/>
  </r>
  <r>
    <x v="3"/>
    <x v="0"/>
    <x v="2"/>
    <x v="4"/>
    <x v="13"/>
    <x v="1"/>
    <n v="17.645932421907805"/>
  </r>
  <r>
    <x v="3"/>
    <x v="0"/>
    <x v="2"/>
    <x v="4"/>
    <x v="11"/>
    <x v="1"/>
    <n v="0.12"/>
  </r>
  <r>
    <x v="3"/>
    <x v="0"/>
    <x v="2"/>
    <x v="4"/>
    <x v="12"/>
    <x v="1"/>
    <n v="3"/>
  </r>
  <r>
    <x v="3"/>
    <x v="0"/>
    <x v="2"/>
    <x v="5"/>
    <x v="6"/>
    <x v="1"/>
    <n v="2.8890288901601826"/>
  </r>
  <r>
    <x v="3"/>
    <x v="0"/>
    <x v="2"/>
    <x v="5"/>
    <x v="7"/>
    <x v="1"/>
    <n v="109.20100000000001"/>
  </r>
  <r>
    <x v="3"/>
    <x v="0"/>
    <x v="2"/>
    <x v="5"/>
    <x v="8"/>
    <x v="1"/>
    <n v="53.515999999999998"/>
  </r>
  <r>
    <x v="3"/>
    <x v="0"/>
    <x v="2"/>
    <x v="5"/>
    <x v="9"/>
    <x v="1"/>
    <n v="7.9990000000000006"/>
  </r>
  <r>
    <x v="3"/>
    <x v="0"/>
    <x v="2"/>
    <x v="5"/>
    <x v="14"/>
    <x v="1"/>
    <n v="75.507999999999996"/>
  </r>
  <r>
    <x v="3"/>
    <x v="0"/>
    <x v="2"/>
    <x v="5"/>
    <x v="10"/>
    <x v="1"/>
    <n v="5.556"/>
  </r>
  <r>
    <x v="3"/>
    <x v="0"/>
    <x v="2"/>
    <x v="5"/>
    <x v="13"/>
    <x v="1"/>
    <n v="7.7750000000000004"/>
  </r>
  <r>
    <x v="3"/>
    <x v="0"/>
    <x v="2"/>
    <x v="5"/>
    <x v="11"/>
    <x v="1"/>
    <n v="16.966000000000001"/>
  </r>
  <r>
    <x v="3"/>
    <x v="0"/>
    <x v="2"/>
    <x v="5"/>
    <x v="12"/>
    <x v="1"/>
    <n v="3.1779999999999999"/>
  </r>
  <r>
    <x v="3"/>
    <x v="0"/>
    <x v="2"/>
    <x v="6"/>
    <x v="6"/>
    <x v="1"/>
    <n v="0.7989318858168879"/>
  </r>
  <r>
    <x v="3"/>
    <x v="0"/>
    <x v="2"/>
    <x v="6"/>
    <x v="7"/>
    <x v="1"/>
    <n v="67.832406761069009"/>
  </r>
  <r>
    <x v="3"/>
    <x v="0"/>
    <x v="2"/>
    <x v="6"/>
    <x v="8"/>
    <x v="1"/>
    <n v="55.461999999999996"/>
  </r>
  <r>
    <x v="3"/>
    <x v="0"/>
    <x v="2"/>
    <x v="6"/>
    <x v="9"/>
    <x v="1"/>
    <n v="1.6379999999999999"/>
  </r>
  <r>
    <x v="3"/>
    <x v="0"/>
    <x v="2"/>
    <x v="6"/>
    <x v="14"/>
    <x v="1"/>
    <n v="93.156000000000006"/>
  </r>
  <r>
    <x v="3"/>
    <x v="0"/>
    <x v="2"/>
    <x v="6"/>
    <x v="10"/>
    <x v="1"/>
    <n v="0.26200000000000001"/>
  </r>
  <r>
    <x v="3"/>
    <x v="0"/>
    <x v="2"/>
    <x v="6"/>
    <x v="13"/>
    <x v="1"/>
    <n v="10.015311984793883"/>
  </r>
  <r>
    <x v="3"/>
    <x v="0"/>
    <x v="2"/>
    <x v="6"/>
    <x v="11"/>
    <x v="1"/>
    <n v="80.424999999999997"/>
  </r>
  <r>
    <x v="3"/>
    <x v="0"/>
    <x v="2"/>
    <x v="6"/>
    <x v="12"/>
    <x v="1"/>
    <n v="4.496829504538864"/>
  </r>
  <r>
    <x v="3"/>
    <x v="0"/>
    <x v="2"/>
    <x v="7"/>
    <x v="6"/>
    <x v="1"/>
    <n v="4.2571892331101404"/>
  </r>
  <r>
    <x v="3"/>
    <x v="0"/>
    <x v="2"/>
    <x v="7"/>
    <x v="7"/>
    <x v="1"/>
    <n v="41.081134501687018"/>
  </r>
  <r>
    <x v="3"/>
    <x v="0"/>
    <x v="2"/>
    <x v="7"/>
    <x v="8"/>
    <x v="1"/>
    <n v="22.544"/>
  </r>
  <r>
    <x v="3"/>
    <x v="0"/>
    <x v="2"/>
    <x v="7"/>
    <x v="14"/>
    <x v="1"/>
    <n v="19.203319999999998"/>
  </r>
  <r>
    <x v="3"/>
    <x v="0"/>
    <x v="2"/>
    <x v="7"/>
    <x v="10"/>
    <x v="1"/>
    <n v="0.55000000000000004"/>
  </r>
  <r>
    <x v="3"/>
    <x v="0"/>
    <x v="2"/>
    <x v="7"/>
    <x v="13"/>
    <x v="1"/>
    <n v="2.1950000000000003"/>
  </r>
  <r>
    <x v="3"/>
    <x v="0"/>
    <x v="2"/>
    <x v="7"/>
    <x v="11"/>
    <x v="1"/>
    <n v="6.944"/>
  </r>
  <r>
    <x v="3"/>
    <x v="0"/>
    <x v="2"/>
    <x v="7"/>
    <x v="12"/>
    <x v="1"/>
    <n v="4.9670406965415292"/>
  </r>
  <r>
    <x v="3"/>
    <x v="0"/>
    <x v="2"/>
    <x v="8"/>
    <x v="6"/>
    <x v="1"/>
    <n v="4.7389999999999999"/>
  </r>
  <r>
    <x v="3"/>
    <x v="0"/>
    <x v="2"/>
    <x v="8"/>
    <x v="7"/>
    <x v="1"/>
    <n v="137.78400000000002"/>
  </r>
  <r>
    <x v="3"/>
    <x v="0"/>
    <x v="2"/>
    <x v="8"/>
    <x v="8"/>
    <x v="1"/>
    <n v="78.75"/>
  </r>
  <r>
    <x v="3"/>
    <x v="0"/>
    <x v="2"/>
    <x v="8"/>
    <x v="9"/>
    <x v="1"/>
    <n v="0.35399999999999998"/>
  </r>
  <r>
    <x v="3"/>
    <x v="0"/>
    <x v="2"/>
    <x v="8"/>
    <x v="14"/>
    <x v="1"/>
    <n v="16.461991999999999"/>
  </r>
  <r>
    <x v="3"/>
    <x v="0"/>
    <x v="2"/>
    <x v="8"/>
    <x v="10"/>
    <x v="1"/>
    <n v="0.51500000000000001"/>
  </r>
  <r>
    <x v="3"/>
    <x v="0"/>
    <x v="2"/>
    <x v="8"/>
    <x v="13"/>
    <x v="1"/>
    <n v="9.6769999999999996"/>
  </r>
  <r>
    <x v="3"/>
    <x v="0"/>
    <x v="2"/>
    <x v="8"/>
    <x v="11"/>
    <x v="1"/>
    <n v="88.650999999999996"/>
  </r>
  <r>
    <x v="3"/>
    <x v="0"/>
    <x v="2"/>
    <x v="8"/>
    <x v="12"/>
    <x v="1"/>
    <n v="8.7249999999999979"/>
  </r>
  <r>
    <x v="3"/>
    <x v="0"/>
    <x v="2"/>
    <x v="9"/>
    <x v="6"/>
    <x v="1"/>
    <n v="1.0696695811355896"/>
  </r>
  <r>
    <x v="3"/>
    <x v="0"/>
    <x v="2"/>
    <x v="9"/>
    <x v="7"/>
    <x v="1"/>
    <n v="96.977999999999994"/>
  </r>
  <r>
    <x v="3"/>
    <x v="0"/>
    <x v="2"/>
    <x v="9"/>
    <x v="8"/>
    <x v="1"/>
    <n v="32.558"/>
  </r>
  <r>
    <x v="3"/>
    <x v="0"/>
    <x v="2"/>
    <x v="9"/>
    <x v="9"/>
    <x v="1"/>
    <n v="1.1850000000000001"/>
  </r>
  <r>
    <x v="3"/>
    <x v="0"/>
    <x v="2"/>
    <x v="9"/>
    <x v="14"/>
    <x v="1"/>
    <n v="15.338000000000001"/>
  </r>
  <r>
    <x v="3"/>
    <x v="0"/>
    <x v="2"/>
    <x v="9"/>
    <x v="10"/>
    <x v="1"/>
    <n v="7.0000000000000001E-3"/>
  </r>
  <r>
    <x v="3"/>
    <x v="0"/>
    <x v="2"/>
    <x v="9"/>
    <x v="11"/>
    <x v="1"/>
    <n v="5"/>
  </r>
  <r>
    <x v="3"/>
    <x v="0"/>
    <x v="2"/>
    <x v="9"/>
    <x v="12"/>
    <x v="1"/>
    <n v="3.94"/>
  </r>
  <r>
    <x v="3"/>
    <x v="0"/>
    <x v="3"/>
    <x v="0"/>
    <x v="7"/>
    <x v="1"/>
    <n v="105.191"/>
  </r>
  <r>
    <x v="3"/>
    <x v="0"/>
    <x v="3"/>
    <x v="0"/>
    <x v="8"/>
    <x v="1"/>
    <n v="36.823"/>
  </r>
  <r>
    <x v="3"/>
    <x v="0"/>
    <x v="3"/>
    <x v="0"/>
    <x v="9"/>
    <x v="1"/>
    <n v="0.52"/>
  </r>
  <r>
    <x v="3"/>
    <x v="0"/>
    <x v="3"/>
    <x v="0"/>
    <x v="14"/>
    <x v="1"/>
    <n v="224.52958079999996"/>
  </r>
  <r>
    <x v="3"/>
    <x v="0"/>
    <x v="3"/>
    <x v="0"/>
    <x v="10"/>
    <x v="1"/>
    <n v="20.768000000000001"/>
  </r>
  <r>
    <x v="3"/>
    <x v="0"/>
    <x v="3"/>
    <x v="0"/>
    <x v="13"/>
    <x v="1"/>
    <n v="20.134800000000006"/>
  </r>
  <r>
    <x v="3"/>
    <x v="0"/>
    <x v="3"/>
    <x v="0"/>
    <x v="11"/>
    <x v="1"/>
    <n v="1.8639999999999999"/>
  </r>
  <r>
    <x v="3"/>
    <x v="0"/>
    <x v="3"/>
    <x v="0"/>
    <x v="12"/>
    <x v="1"/>
    <n v="6.66"/>
  </r>
  <r>
    <x v="3"/>
    <x v="0"/>
    <x v="3"/>
    <x v="1"/>
    <x v="7"/>
    <x v="1"/>
    <n v="175.73699999999999"/>
  </r>
  <r>
    <x v="3"/>
    <x v="0"/>
    <x v="3"/>
    <x v="1"/>
    <x v="8"/>
    <x v="1"/>
    <n v="1208.396"/>
  </r>
  <r>
    <x v="3"/>
    <x v="0"/>
    <x v="3"/>
    <x v="1"/>
    <x v="9"/>
    <x v="1"/>
    <n v="0.72380000000000011"/>
  </r>
  <r>
    <x v="3"/>
    <x v="0"/>
    <x v="3"/>
    <x v="1"/>
    <x v="14"/>
    <x v="1"/>
    <n v="73.262200000000007"/>
  </r>
  <r>
    <x v="3"/>
    <x v="0"/>
    <x v="3"/>
    <x v="1"/>
    <x v="10"/>
    <x v="1"/>
    <n v="2.4859999999999998"/>
  </r>
  <r>
    <x v="3"/>
    <x v="0"/>
    <x v="3"/>
    <x v="1"/>
    <x v="13"/>
    <x v="1"/>
    <n v="29.204000000000001"/>
  </r>
  <r>
    <x v="3"/>
    <x v="0"/>
    <x v="3"/>
    <x v="1"/>
    <x v="11"/>
    <x v="1"/>
    <n v="0.32400000000000001"/>
  </r>
  <r>
    <x v="3"/>
    <x v="0"/>
    <x v="3"/>
    <x v="1"/>
    <x v="12"/>
    <x v="1"/>
    <n v="3.7565000000000004"/>
  </r>
  <r>
    <x v="3"/>
    <x v="0"/>
    <x v="3"/>
    <x v="2"/>
    <x v="7"/>
    <x v="1"/>
    <n v="118.989"/>
  </r>
  <r>
    <x v="3"/>
    <x v="0"/>
    <x v="3"/>
    <x v="2"/>
    <x v="8"/>
    <x v="1"/>
    <n v="19.366999999999997"/>
  </r>
  <r>
    <x v="3"/>
    <x v="0"/>
    <x v="3"/>
    <x v="2"/>
    <x v="9"/>
    <x v="1"/>
    <n v="2.036"/>
  </r>
  <r>
    <x v="3"/>
    <x v="0"/>
    <x v="3"/>
    <x v="2"/>
    <x v="14"/>
    <x v="1"/>
    <n v="102.07899"/>
  </r>
  <r>
    <x v="3"/>
    <x v="0"/>
    <x v="3"/>
    <x v="2"/>
    <x v="10"/>
    <x v="1"/>
    <n v="20.780299999999997"/>
  </r>
  <r>
    <x v="3"/>
    <x v="0"/>
    <x v="3"/>
    <x v="2"/>
    <x v="13"/>
    <x v="1"/>
    <n v="51.64564"/>
  </r>
  <r>
    <x v="3"/>
    <x v="0"/>
    <x v="3"/>
    <x v="2"/>
    <x v="11"/>
    <x v="1"/>
    <n v="8.2859999999999996"/>
  </r>
  <r>
    <x v="3"/>
    <x v="0"/>
    <x v="3"/>
    <x v="2"/>
    <x v="12"/>
    <x v="1"/>
    <n v="5.4429999999999996"/>
  </r>
  <r>
    <x v="3"/>
    <x v="0"/>
    <x v="3"/>
    <x v="3"/>
    <x v="6"/>
    <x v="1"/>
    <n v="0.7350000000000001"/>
  </r>
  <r>
    <x v="3"/>
    <x v="0"/>
    <x v="3"/>
    <x v="3"/>
    <x v="7"/>
    <x v="1"/>
    <n v="166.899"/>
  </r>
  <r>
    <x v="3"/>
    <x v="0"/>
    <x v="3"/>
    <x v="3"/>
    <x v="8"/>
    <x v="1"/>
    <n v="75.01600000000002"/>
  </r>
  <r>
    <x v="3"/>
    <x v="0"/>
    <x v="3"/>
    <x v="3"/>
    <x v="9"/>
    <x v="1"/>
    <n v="1.47"/>
  </r>
  <r>
    <x v="3"/>
    <x v="0"/>
    <x v="3"/>
    <x v="3"/>
    <x v="14"/>
    <x v="1"/>
    <n v="100.902"/>
  </r>
  <r>
    <x v="3"/>
    <x v="0"/>
    <x v="3"/>
    <x v="3"/>
    <x v="10"/>
    <x v="1"/>
    <n v="2.48"/>
  </r>
  <r>
    <x v="3"/>
    <x v="0"/>
    <x v="3"/>
    <x v="3"/>
    <x v="13"/>
    <x v="1"/>
    <n v="34.401250000000005"/>
  </r>
  <r>
    <x v="3"/>
    <x v="0"/>
    <x v="3"/>
    <x v="3"/>
    <x v="11"/>
    <x v="1"/>
    <n v="12.265000000000001"/>
  </r>
  <r>
    <x v="3"/>
    <x v="0"/>
    <x v="3"/>
    <x v="3"/>
    <x v="12"/>
    <x v="1"/>
    <n v="3.1760000000000002"/>
  </r>
  <r>
    <x v="3"/>
    <x v="0"/>
    <x v="3"/>
    <x v="4"/>
    <x v="6"/>
    <x v="1"/>
    <n v="1.5792897607129479"/>
  </r>
  <r>
    <x v="3"/>
    <x v="0"/>
    <x v="3"/>
    <x v="4"/>
    <x v="7"/>
    <x v="1"/>
    <n v="72.933999999999997"/>
  </r>
  <r>
    <x v="3"/>
    <x v="0"/>
    <x v="3"/>
    <x v="4"/>
    <x v="8"/>
    <x v="1"/>
    <n v="30.812999999999999"/>
  </r>
  <r>
    <x v="3"/>
    <x v="0"/>
    <x v="3"/>
    <x v="4"/>
    <x v="14"/>
    <x v="1"/>
    <n v="208.69499999999999"/>
  </r>
  <r>
    <x v="3"/>
    <x v="0"/>
    <x v="3"/>
    <x v="4"/>
    <x v="10"/>
    <x v="1"/>
    <n v="1.7999999999999998"/>
  </r>
  <r>
    <x v="3"/>
    <x v="0"/>
    <x v="3"/>
    <x v="4"/>
    <x v="13"/>
    <x v="1"/>
    <n v="16.527230964538049"/>
  </r>
  <r>
    <x v="3"/>
    <x v="0"/>
    <x v="3"/>
    <x v="4"/>
    <x v="11"/>
    <x v="1"/>
    <n v="6.4000000000000001E-2"/>
  </r>
  <r>
    <x v="3"/>
    <x v="0"/>
    <x v="3"/>
    <x v="4"/>
    <x v="12"/>
    <x v="1"/>
    <n v="3.19"/>
  </r>
  <r>
    <x v="3"/>
    <x v="0"/>
    <x v="3"/>
    <x v="5"/>
    <x v="6"/>
    <x v="1"/>
    <n v="4.1756457580290567"/>
  </r>
  <r>
    <x v="3"/>
    <x v="0"/>
    <x v="3"/>
    <x v="5"/>
    <x v="7"/>
    <x v="1"/>
    <n v="104.158"/>
  </r>
  <r>
    <x v="3"/>
    <x v="0"/>
    <x v="3"/>
    <x v="5"/>
    <x v="8"/>
    <x v="1"/>
    <n v="63.750999999999991"/>
  </r>
  <r>
    <x v="3"/>
    <x v="0"/>
    <x v="3"/>
    <x v="5"/>
    <x v="9"/>
    <x v="1"/>
    <n v="0.44"/>
  </r>
  <r>
    <x v="3"/>
    <x v="0"/>
    <x v="3"/>
    <x v="5"/>
    <x v="14"/>
    <x v="1"/>
    <n v="78.825000000000003"/>
  </r>
  <r>
    <x v="3"/>
    <x v="0"/>
    <x v="3"/>
    <x v="5"/>
    <x v="10"/>
    <x v="1"/>
    <n v="2.105"/>
  </r>
  <r>
    <x v="3"/>
    <x v="0"/>
    <x v="3"/>
    <x v="5"/>
    <x v="13"/>
    <x v="1"/>
    <n v="9.9059999999999988"/>
  </r>
  <r>
    <x v="3"/>
    <x v="0"/>
    <x v="3"/>
    <x v="5"/>
    <x v="11"/>
    <x v="1"/>
    <n v="70.165999999999997"/>
  </r>
  <r>
    <x v="3"/>
    <x v="0"/>
    <x v="3"/>
    <x v="5"/>
    <x v="12"/>
    <x v="1"/>
    <n v="3.2669999999999999"/>
  </r>
  <r>
    <x v="3"/>
    <x v="0"/>
    <x v="3"/>
    <x v="6"/>
    <x v="6"/>
    <x v="1"/>
    <n v="2.1905312587608634"/>
  </r>
  <r>
    <x v="3"/>
    <x v="0"/>
    <x v="3"/>
    <x v="6"/>
    <x v="7"/>
    <x v="1"/>
    <n v="82.792866041312749"/>
  </r>
  <r>
    <x v="3"/>
    <x v="0"/>
    <x v="3"/>
    <x v="6"/>
    <x v="8"/>
    <x v="1"/>
    <n v="53.838000000000001"/>
  </r>
  <r>
    <x v="3"/>
    <x v="0"/>
    <x v="3"/>
    <x v="6"/>
    <x v="9"/>
    <x v="1"/>
    <n v="0.86499999999999999"/>
  </r>
  <r>
    <x v="3"/>
    <x v="0"/>
    <x v="3"/>
    <x v="6"/>
    <x v="14"/>
    <x v="1"/>
    <n v="54.665000000000006"/>
  </r>
  <r>
    <x v="3"/>
    <x v="0"/>
    <x v="3"/>
    <x v="6"/>
    <x v="10"/>
    <x v="1"/>
    <n v="9.2238274506042597"/>
  </r>
  <r>
    <x v="3"/>
    <x v="0"/>
    <x v="3"/>
    <x v="6"/>
    <x v="13"/>
    <x v="1"/>
    <n v="50.397713375193881"/>
  </r>
  <r>
    <x v="3"/>
    <x v="0"/>
    <x v="3"/>
    <x v="6"/>
    <x v="11"/>
    <x v="1"/>
    <n v="796.33999999999992"/>
  </r>
  <r>
    <x v="3"/>
    <x v="0"/>
    <x v="3"/>
    <x v="6"/>
    <x v="12"/>
    <x v="1"/>
    <n v="5.9377689366685011"/>
  </r>
  <r>
    <x v="3"/>
    <x v="0"/>
    <x v="3"/>
    <x v="7"/>
    <x v="6"/>
    <x v="1"/>
    <n v="0.9"/>
  </r>
  <r>
    <x v="3"/>
    <x v="0"/>
    <x v="3"/>
    <x v="7"/>
    <x v="7"/>
    <x v="1"/>
    <n v="3.4950000000000001"/>
  </r>
  <r>
    <x v="3"/>
    <x v="0"/>
    <x v="3"/>
    <x v="7"/>
    <x v="8"/>
    <x v="1"/>
    <n v="2.2160000000000002"/>
  </r>
  <r>
    <x v="3"/>
    <x v="0"/>
    <x v="3"/>
    <x v="7"/>
    <x v="14"/>
    <x v="1"/>
    <n v="2.4414400000000001"/>
  </r>
  <r>
    <x v="3"/>
    <x v="0"/>
    <x v="3"/>
    <x v="7"/>
    <x v="13"/>
    <x v="1"/>
    <n v="0.16717581375750551"/>
  </r>
  <r>
    <x v="3"/>
    <x v="0"/>
    <x v="3"/>
    <x v="7"/>
    <x v="12"/>
    <x v="1"/>
    <n v="0.05"/>
  </r>
  <r>
    <x v="3"/>
    <x v="0"/>
    <x v="3"/>
    <x v="8"/>
    <x v="6"/>
    <x v="1"/>
    <n v="2.2824302707948227"/>
  </r>
  <r>
    <x v="3"/>
    <x v="0"/>
    <x v="3"/>
    <x v="8"/>
    <x v="7"/>
    <x v="1"/>
    <n v="133.87199999999999"/>
  </r>
  <r>
    <x v="3"/>
    <x v="0"/>
    <x v="3"/>
    <x v="8"/>
    <x v="8"/>
    <x v="1"/>
    <n v="72.715000000000003"/>
  </r>
  <r>
    <x v="3"/>
    <x v="0"/>
    <x v="3"/>
    <x v="8"/>
    <x v="9"/>
    <x v="1"/>
    <n v="0.373"/>
  </r>
  <r>
    <x v="3"/>
    <x v="0"/>
    <x v="3"/>
    <x v="8"/>
    <x v="14"/>
    <x v="1"/>
    <n v="14.977252999999999"/>
  </r>
  <r>
    <x v="3"/>
    <x v="0"/>
    <x v="3"/>
    <x v="8"/>
    <x v="10"/>
    <x v="1"/>
    <n v="0.27300000000000002"/>
  </r>
  <r>
    <x v="3"/>
    <x v="0"/>
    <x v="3"/>
    <x v="8"/>
    <x v="13"/>
    <x v="1"/>
    <n v="10.425000000000001"/>
  </r>
  <r>
    <x v="3"/>
    <x v="0"/>
    <x v="3"/>
    <x v="8"/>
    <x v="11"/>
    <x v="1"/>
    <n v="62.012999999999998"/>
  </r>
  <r>
    <x v="3"/>
    <x v="0"/>
    <x v="3"/>
    <x v="8"/>
    <x v="12"/>
    <x v="1"/>
    <n v="5.8350000000000009"/>
  </r>
  <r>
    <x v="3"/>
    <x v="0"/>
    <x v="3"/>
    <x v="9"/>
    <x v="6"/>
    <x v="1"/>
    <n v="1.8879516945105319"/>
  </r>
  <r>
    <x v="3"/>
    <x v="0"/>
    <x v="3"/>
    <x v="9"/>
    <x v="7"/>
    <x v="1"/>
    <n v="99.646999999999991"/>
  </r>
  <r>
    <x v="3"/>
    <x v="0"/>
    <x v="3"/>
    <x v="9"/>
    <x v="8"/>
    <x v="1"/>
    <n v="28.017000000000003"/>
  </r>
  <r>
    <x v="3"/>
    <x v="0"/>
    <x v="3"/>
    <x v="9"/>
    <x v="9"/>
    <x v="1"/>
    <n v="0.51600000000000001"/>
  </r>
  <r>
    <x v="3"/>
    <x v="0"/>
    <x v="3"/>
    <x v="9"/>
    <x v="14"/>
    <x v="1"/>
    <n v="6.444"/>
  </r>
  <r>
    <x v="3"/>
    <x v="0"/>
    <x v="3"/>
    <x v="9"/>
    <x v="10"/>
    <x v="1"/>
    <n v="0.01"/>
  </r>
  <r>
    <x v="3"/>
    <x v="0"/>
    <x v="3"/>
    <x v="9"/>
    <x v="11"/>
    <x v="1"/>
    <n v="8.2799999999999994"/>
  </r>
  <r>
    <x v="3"/>
    <x v="0"/>
    <x v="3"/>
    <x v="9"/>
    <x v="12"/>
    <x v="1"/>
    <n v="3.9449999999999998"/>
  </r>
  <r>
    <x v="3"/>
    <x v="0"/>
    <x v="4"/>
    <x v="0"/>
    <x v="7"/>
    <x v="1"/>
    <n v="123.32300000000001"/>
  </r>
  <r>
    <x v="3"/>
    <x v="0"/>
    <x v="4"/>
    <x v="0"/>
    <x v="8"/>
    <x v="1"/>
    <n v="30.320999999999998"/>
  </r>
  <r>
    <x v="3"/>
    <x v="0"/>
    <x v="4"/>
    <x v="0"/>
    <x v="9"/>
    <x v="1"/>
    <n v="0.62"/>
  </r>
  <r>
    <x v="3"/>
    <x v="0"/>
    <x v="4"/>
    <x v="0"/>
    <x v="14"/>
    <x v="1"/>
    <n v="117.23594399999999"/>
  </r>
  <r>
    <x v="3"/>
    <x v="0"/>
    <x v="4"/>
    <x v="0"/>
    <x v="10"/>
    <x v="1"/>
    <n v="13.129999999999999"/>
  </r>
  <r>
    <x v="3"/>
    <x v="0"/>
    <x v="4"/>
    <x v="0"/>
    <x v="13"/>
    <x v="1"/>
    <n v="21.272202"/>
  </r>
  <r>
    <x v="3"/>
    <x v="0"/>
    <x v="4"/>
    <x v="0"/>
    <x v="11"/>
    <x v="1"/>
    <n v="2.2570000000000001"/>
  </r>
  <r>
    <x v="3"/>
    <x v="0"/>
    <x v="4"/>
    <x v="0"/>
    <x v="12"/>
    <x v="1"/>
    <n v="5.9300000000000006"/>
  </r>
  <r>
    <x v="3"/>
    <x v="0"/>
    <x v="4"/>
    <x v="1"/>
    <x v="7"/>
    <x v="1"/>
    <n v="149.44900000000001"/>
  </r>
  <r>
    <x v="3"/>
    <x v="0"/>
    <x v="4"/>
    <x v="1"/>
    <x v="8"/>
    <x v="1"/>
    <n v="51.25"/>
  </r>
  <r>
    <x v="3"/>
    <x v="0"/>
    <x v="4"/>
    <x v="1"/>
    <x v="9"/>
    <x v="1"/>
    <n v="0.12925"/>
  </r>
  <r>
    <x v="3"/>
    <x v="0"/>
    <x v="4"/>
    <x v="1"/>
    <x v="14"/>
    <x v="1"/>
    <n v="36.058"/>
  </r>
  <r>
    <x v="3"/>
    <x v="0"/>
    <x v="4"/>
    <x v="1"/>
    <x v="10"/>
    <x v="1"/>
    <n v="3.0426000000000002"/>
  </r>
  <r>
    <x v="3"/>
    <x v="0"/>
    <x v="4"/>
    <x v="1"/>
    <x v="13"/>
    <x v="1"/>
    <n v="29.250000000000004"/>
  </r>
  <r>
    <x v="3"/>
    <x v="0"/>
    <x v="4"/>
    <x v="1"/>
    <x v="11"/>
    <x v="1"/>
    <n v="0.63"/>
  </r>
  <r>
    <x v="3"/>
    <x v="0"/>
    <x v="4"/>
    <x v="1"/>
    <x v="12"/>
    <x v="1"/>
    <n v="3.1966000000000001"/>
  </r>
  <r>
    <x v="3"/>
    <x v="0"/>
    <x v="4"/>
    <x v="2"/>
    <x v="7"/>
    <x v="1"/>
    <n v="264.154"/>
  </r>
  <r>
    <x v="3"/>
    <x v="0"/>
    <x v="4"/>
    <x v="2"/>
    <x v="8"/>
    <x v="1"/>
    <n v="36.018000000000001"/>
  </r>
  <r>
    <x v="3"/>
    <x v="0"/>
    <x v="4"/>
    <x v="2"/>
    <x v="9"/>
    <x v="1"/>
    <n v="0.59899999999999998"/>
  </r>
  <r>
    <x v="3"/>
    <x v="0"/>
    <x v="4"/>
    <x v="2"/>
    <x v="14"/>
    <x v="1"/>
    <n v="65.777100000000004"/>
  </r>
  <r>
    <x v="3"/>
    <x v="0"/>
    <x v="4"/>
    <x v="2"/>
    <x v="10"/>
    <x v="1"/>
    <n v="48.833800000000004"/>
  </r>
  <r>
    <x v="3"/>
    <x v="0"/>
    <x v="4"/>
    <x v="2"/>
    <x v="13"/>
    <x v="1"/>
    <n v="54.146770000000004"/>
  </r>
  <r>
    <x v="3"/>
    <x v="0"/>
    <x v="4"/>
    <x v="2"/>
    <x v="11"/>
    <x v="1"/>
    <n v="26.254999999999995"/>
  </r>
  <r>
    <x v="3"/>
    <x v="0"/>
    <x v="4"/>
    <x v="2"/>
    <x v="12"/>
    <x v="1"/>
    <n v="5.4530000000000003"/>
  </r>
  <r>
    <x v="3"/>
    <x v="0"/>
    <x v="4"/>
    <x v="3"/>
    <x v="6"/>
    <x v="1"/>
    <n v="0.4"/>
  </r>
  <r>
    <x v="3"/>
    <x v="0"/>
    <x v="4"/>
    <x v="3"/>
    <x v="7"/>
    <x v="1"/>
    <n v="163.108"/>
  </r>
  <r>
    <x v="3"/>
    <x v="0"/>
    <x v="4"/>
    <x v="3"/>
    <x v="8"/>
    <x v="1"/>
    <n v="55.814999999999998"/>
  </r>
  <r>
    <x v="3"/>
    <x v="0"/>
    <x v="4"/>
    <x v="3"/>
    <x v="9"/>
    <x v="1"/>
    <n v="3.41"/>
  </r>
  <r>
    <x v="3"/>
    <x v="0"/>
    <x v="4"/>
    <x v="3"/>
    <x v="14"/>
    <x v="1"/>
    <n v="114.3"/>
  </r>
  <r>
    <x v="3"/>
    <x v="0"/>
    <x v="4"/>
    <x v="3"/>
    <x v="10"/>
    <x v="1"/>
    <n v="1.4550000000000001"/>
  </r>
  <r>
    <x v="3"/>
    <x v="0"/>
    <x v="4"/>
    <x v="3"/>
    <x v="13"/>
    <x v="1"/>
    <n v="33.93"/>
  </r>
  <r>
    <x v="3"/>
    <x v="0"/>
    <x v="4"/>
    <x v="3"/>
    <x v="11"/>
    <x v="1"/>
    <n v="2.67"/>
  </r>
  <r>
    <x v="3"/>
    <x v="0"/>
    <x v="4"/>
    <x v="3"/>
    <x v="12"/>
    <x v="1"/>
    <n v="2.8"/>
  </r>
  <r>
    <x v="3"/>
    <x v="0"/>
    <x v="4"/>
    <x v="4"/>
    <x v="6"/>
    <x v="1"/>
    <n v="0.45520704867608497"/>
  </r>
  <r>
    <x v="3"/>
    <x v="0"/>
    <x v="4"/>
    <x v="4"/>
    <x v="7"/>
    <x v="1"/>
    <n v="103.941"/>
  </r>
  <r>
    <x v="3"/>
    <x v="0"/>
    <x v="4"/>
    <x v="4"/>
    <x v="8"/>
    <x v="1"/>
    <n v="40.593000000000004"/>
  </r>
  <r>
    <x v="3"/>
    <x v="0"/>
    <x v="4"/>
    <x v="4"/>
    <x v="9"/>
    <x v="1"/>
    <n v="2.3E-2"/>
  </r>
  <r>
    <x v="3"/>
    <x v="0"/>
    <x v="4"/>
    <x v="4"/>
    <x v="14"/>
    <x v="1"/>
    <n v="155.78800000000001"/>
  </r>
  <r>
    <x v="3"/>
    <x v="0"/>
    <x v="4"/>
    <x v="4"/>
    <x v="10"/>
    <x v="1"/>
    <n v="0.8"/>
  </r>
  <r>
    <x v="3"/>
    <x v="0"/>
    <x v="4"/>
    <x v="4"/>
    <x v="13"/>
    <x v="1"/>
    <n v="18.532450557936663"/>
  </r>
  <r>
    <x v="3"/>
    <x v="0"/>
    <x v="4"/>
    <x v="4"/>
    <x v="11"/>
    <x v="1"/>
    <n v="10.43"/>
  </r>
  <r>
    <x v="3"/>
    <x v="0"/>
    <x v="4"/>
    <x v="4"/>
    <x v="12"/>
    <x v="1"/>
    <n v="3.1859999999999999"/>
  </r>
  <r>
    <x v="3"/>
    <x v="0"/>
    <x v="4"/>
    <x v="5"/>
    <x v="6"/>
    <x v="1"/>
    <n v="1.3369501845600529"/>
  </r>
  <r>
    <x v="3"/>
    <x v="0"/>
    <x v="4"/>
    <x v="5"/>
    <x v="7"/>
    <x v="1"/>
    <n v="95.53"/>
  </r>
  <r>
    <x v="3"/>
    <x v="0"/>
    <x v="4"/>
    <x v="5"/>
    <x v="8"/>
    <x v="1"/>
    <n v="71.605999999999995"/>
  </r>
  <r>
    <x v="3"/>
    <x v="0"/>
    <x v="4"/>
    <x v="5"/>
    <x v="9"/>
    <x v="1"/>
    <n v="1.359"/>
  </r>
  <r>
    <x v="3"/>
    <x v="0"/>
    <x v="4"/>
    <x v="5"/>
    <x v="14"/>
    <x v="1"/>
    <n v="56.322000000000003"/>
  </r>
  <r>
    <x v="3"/>
    <x v="0"/>
    <x v="4"/>
    <x v="5"/>
    <x v="10"/>
    <x v="1"/>
    <n v="0.61399999999999999"/>
  </r>
  <r>
    <x v="3"/>
    <x v="0"/>
    <x v="4"/>
    <x v="5"/>
    <x v="13"/>
    <x v="1"/>
    <n v="7.6289999999999996"/>
  </r>
  <r>
    <x v="3"/>
    <x v="0"/>
    <x v="4"/>
    <x v="5"/>
    <x v="11"/>
    <x v="1"/>
    <n v="96.540999999999997"/>
  </r>
  <r>
    <x v="3"/>
    <x v="0"/>
    <x v="4"/>
    <x v="5"/>
    <x v="12"/>
    <x v="1"/>
    <n v="3.8279999999999998"/>
  </r>
  <r>
    <x v="3"/>
    <x v="0"/>
    <x v="4"/>
    <x v="6"/>
    <x v="6"/>
    <x v="1"/>
    <n v="1.8582893554906801"/>
  </r>
  <r>
    <x v="3"/>
    <x v="0"/>
    <x v="4"/>
    <x v="6"/>
    <x v="7"/>
    <x v="1"/>
    <n v="54.702072276780854"/>
  </r>
  <r>
    <x v="3"/>
    <x v="0"/>
    <x v="4"/>
    <x v="6"/>
    <x v="8"/>
    <x v="1"/>
    <n v="37.206999999999994"/>
  </r>
  <r>
    <x v="3"/>
    <x v="0"/>
    <x v="4"/>
    <x v="6"/>
    <x v="9"/>
    <x v="1"/>
    <n v="0.29399999999999998"/>
  </r>
  <r>
    <x v="3"/>
    <x v="0"/>
    <x v="4"/>
    <x v="6"/>
    <x v="14"/>
    <x v="1"/>
    <n v="51.254000000000005"/>
  </r>
  <r>
    <x v="3"/>
    <x v="0"/>
    <x v="4"/>
    <x v="6"/>
    <x v="10"/>
    <x v="1"/>
    <n v="0.4"/>
  </r>
  <r>
    <x v="3"/>
    <x v="0"/>
    <x v="4"/>
    <x v="6"/>
    <x v="13"/>
    <x v="1"/>
    <n v="48.770561712673661"/>
  </r>
  <r>
    <x v="3"/>
    <x v="0"/>
    <x v="4"/>
    <x v="6"/>
    <x v="11"/>
    <x v="1"/>
    <n v="90.075000000000003"/>
  </r>
  <r>
    <x v="3"/>
    <x v="0"/>
    <x v="4"/>
    <x v="6"/>
    <x v="12"/>
    <x v="1"/>
    <n v="2.6675404671501952"/>
  </r>
  <r>
    <x v="3"/>
    <x v="0"/>
    <x v="4"/>
    <x v="7"/>
    <x v="6"/>
    <x v="1"/>
    <n v="3.8994890605866863"/>
  </r>
  <r>
    <x v="3"/>
    <x v="0"/>
    <x v="4"/>
    <x v="7"/>
    <x v="7"/>
    <x v="1"/>
    <n v="1.2919999999999998"/>
  </r>
  <r>
    <x v="3"/>
    <x v="0"/>
    <x v="4"/>
    <x v="7"/>
    <x v="8"/>
    <x v="1"/>
    <n v="9.6039999999999992"/>
  </r>
  <r>
    <x v="3"/>
    <x v="0"/>
    <x v="4"/>
    <x v="7"/>
    <x v="14"/>
    <x v="1"/>
    <n v="1.7572000000000001"/>
  </r>
  <r>
    <x v="3"/>
    <x v="0"/>
    <x v="4"/>
    <x v="7"/>
    <x v="13"/>
    <x v="1"/>
    <n v="1.1819999999999999"/>
  </r>
  <r>
    <x v="3"/>
    <x v="0"/>
    <x v="4"/>
    <x v="7"/>
    <x v="11"/>
    <x v="1"/>
    <n v="6.5000000000000002E-2"/>
  </r>
  <r>
    <x v="3"/>
    <x v="0"/>
    <x v="4"/>
    <x v="7"/>
    <x v="12"/>
    <x v="1"/>
    <n v="2.1880000000000002"/>
  </r>
  <r>
    <x v="3"/>
    <x v="0"/>
    <x v="4"/>
    <x v="8"/>
    <x v="6"/>
    <x v="1"/>
    <n v="6.0112460326638661"/>
  </r>
  <r>
    <x v="3"/>
    <x v="0"/>
    <x v="4"/>
    <x v="8"/>
    <x v="7"/>
    <x v="1"/>
    <n v="135.89400000000001"/>
  </r>
  <r>
    <x v="3"/>
    <x v="0"/>
    <x v="4"/>
    <x v="8"/>
    <x v="8"/>
    <x v="1"/>
    <n v="75.971999999999994"/>
  </r>
  <r>
    <x v="3"/>
    <x v="0"/>
    <x v="4"/>
    <x v="8"/>
    <x v="9"/>
    <x v="1"/>
    <n v="0.753"/>
  </r>
  <r>
    <x v="3"/>
    <x v="0"/>
    <x v="4"/>
    <x v="8"/>
    <x v="14"/>
    <x v="1"/>
    <n v="24.475919999999999"/>
  </r>
  <r>
    <x v="3"/>
    <x v="0"/>
    <x v="4"/>
    <x v="8"/>
    <x v="10"/>
    <x v="1"/>
    <n v="2.3369999999999997"/>
  </r>
  <r>
    <x v="3"/>
    <x v="0"/>
    <x v="4"/>
    <x v="8"/>
    <x v="13"/>
    <x v="1"/>
    <n v="11.680751295336787"/>
  </r>
  <r>
    <x v="3"/>
    <x v="0"/>
    <x v="4"/>
    <x v="8"/>
    <x v="11"/>
    <x v="1"/>
    <n v="96.220999999999989"/>
  </r>
  <r>
    <x v="3"/>
    <x v="0"/>
    <x v="4"/>
    <x v="8"/>
    <x v="12"/>
    <x v="1"/>
    <n v="8.3369999999999997"/>
  </r>
  <r>
    <x v="3"/>
    <x v="0"/>
    <x v="4"/>
    <x v="9"/>
    <x v="6"/>
    <x v="1"/>
    <n v="1.5064835378177384"/>
  </r>
  <r>
    <x v="3"/>
    <x v="0"/>
    <x v="4"/>
    <x v="9"/>
    <x v="7"/>
    <x v="1"/>
    <n v="89.070000000000007"/>
  </r>
  <r>
    <x v="3"/>
    <x v="0"/>
    <x v="4"/>
    <x v="9"/>
    <x v="8"/>
    <x v="1"/>
    <n v="32.515000000000001"/>
  </r>
  <r>
    <x v="3"/>
    <x v="0"/>
    <x v="4"/>
    <x v="9"/>
    <x v="9"/>
    <x v="1"/>
    <n v="0.48599999999999999"/>
  </r>
  <r>
    <x v="3"/>
    <x v="0"/>
    <x v="4"/>
    <x v="9"/>
    <x v="14"/>
    <x v="1"/>
    <n v="5.9740000000000002"/>
  </r>
  <r>
    <x v="3"/>
    <x v="0"/>
    <x v="4"/>
    <x v="9"/>
    <x v="10"/>
    <x v="1"/>
    <n v="0.80099999999999993"/>
  </r>
  <r>
    <x v="3"/>
    <x v="0"/>
    <x v="4"/>
    <x v="9"/>
    <x v="11"/>
    <x v="1"/>
    <n v="15.145"/>
  </r>
  <r>
    <x v="3"/>
    <x v="0"/>
    <x v="4"/>
    <x v="9"/>
    <x v="12"/>
    <x v="1"/>
    <n v="4.3949999999999996"/>
  </r>
  <r>
    <x v="3"/>
    <x v="0"/>
    <x v="5"/>
    <x v="0"/>
    <x v="7"/>
    <x v="1"/>
    <n v="92.504000000000005"/>
  </r>
  <r>
    <x v="3"/>
    <x v="0"/>
    <x v="5"/>
    <x v="0"/>
    <x v="8"/>
    <x v="1"/>
    <n v="33.954999999999998"/>
  </r>
  <r>
    <x v="3"/>
    <x v="0"/>
    <x v="5"/>
    <x v="0"/>
    <x v="9"/>
    <x v="1"/>
    <n v="0.51900000000000002"/>
  </r>
  <r>
    <x v="3"/>
    <x v="0"/>
    <x v="5"/>
    <x v="0"/>
    <x v="14"/>
    <x v="1"/>
    <n v="315.78734879999996"/>
  </r>
  <r>
    <x v="3"/>
    <x v="0"/>
    <x v="5"/>
    <x v="0"/>
    <x v="10"/>
    <x v="1"/>
    <n v="12.589"/>
  </r>
  <r>
    <x v="3"/>
    <x v="0"/>
    <x v="5"/>
    <x v="0"/>
    <x v="13"/>
    <x v="1"/>
    <n v="14.501340000000001"/>
  </r>
  <r>
    <x v="3"/>
    <x v="0"/>
    <x v="5"/>
    <x v="0"/>
    <x v="11"/>
    <x v="1"/>
    <n v="120.9"/>
  </r>
  <r>
    <x v="3"/>
    <x v="0"/>
    <x v="5"/>
    <x v="0"/>
    <x v="12"/>
    <x v="1"/>
    <n v="5.367"/>
  </r>
  <r>
    <x v="3"/>
    <x v="0"/>
    <x v="5"/>
    <x v="1"/>
    <x v="7"/>
    <x v="1"/>
    <n v="125.127"/>
  </r>
  <r>
    <x v="3"/>
    <x v="0"/>
    <x v="5"/>
    <x v="1"/>
    <x v="8"/>
    <x v="1"/>
    <n v="63.780999999999992"/>
  </r>
  <r>
    <x v="3"/>
    <x v="0"/>
    <x v="5"/>
    <x v="1"/>
    <x v="9"/>
    <x v="1"/>
    <n v="0.12925"/>
  </r>
  <r>
    <x v="3"/>
    <x v="0"/>
    <x v="5"/>
    <x v="1"/>
    <x v="14"/>
    <x v="1"/>
    <n v="55.970200000000013"/>
  </r>
  <r>
    <x v="3"/>
    <x v="0"/>
    <x v="5"/>
    <x v="1"/>
    <x v="10"/>
    <x v="1"/>
    <n v="3.157"/>
  </r>
  <r>
    <x v="3"/>
    <x v="0"/>
    <x v="5"/>
    <x v="1"/>
    <x v="13"/>
    <x v="1"/>
    <n v="32.6"/>
  </r>
  <r>
    <x v="3"/>
    <x v="0"/>
    <x v="5"/>
    <x v="1"/>
    <x v="11"/>
    <x v="1"/>
    <n v="0.56999999999999995"/>
  </r>
  <r>
    <x v="3"/>
    <x v="0"/>
    <x v="5"/>
    <x v="1"/>
    <x v="12"/>
    <x v="1"/>
    <n v="5.5418000000000012"/>
  </r>
  <r>
    <x v="3"/>
    <x v="0"/>
    <x v="5"/>
    <x v="2"/>
    <x v="7"/>
    <x v="1"/>
    <n v="167.18"/>
  </r>
  <r>
    <x v="3"/>
    <x v="0"/>
    <x v="5"/>
    <x v="2"/>
    <x v="8"/>
    <x v="1"/>
    <n v="31.829000000000001"/>
  </r>
  <r>
    <x v="3"/>
    <x v="0"/>
    <x v="5"/>
    <x v="2"/>
    <x v="9"/>
    <x v="1"/>
    <n v="0.60599999999999998"/>
  </r>
  <r>
    <x v="3"/>
    <x v="0"/>
    <x v="5"/>
    <x v="2"/>
    <x v="14"/>
    <x v="1"/>
    <n v="88.140540000000001"/>
  </r>
  <r>
    <x v="3"/>
    <x v="0"/>
    <x v="5"/>
    <x v="2"/>
    <x v="10"/>
    <x v="1"/>
    <n v="10.9649"/>
  </r>
  <r>
    <x v="3"/>
    <x v="0"/>
    <x v="5"/>
    <x v="2"/>
    <x v="13"/>
    <x v="1"/>
    <n v="53.515940000000001"/>
  </r>
  <r>
    <x v="3"/>
    <x v="0"/>
    <x v="5"/>
    <x v="2"/>
    <x v="11"/>
    <x v="1"/>
    <n v="9.0359999999999996"/>
  </r>
  <r>
    <x v="3"/>
    <x v="0"/>
    <x v="5"/>
    <x v="2"/>
    <x v="12"/>
    <x v="1"/>
    <n v="4.2299999999999995"/>
  </r>
  <r>
    <x v="3"/>
    <x v="0"/>
    <x v="5"/>
    <x v="3"/>
    <x v="6"/>
    <x v="1"/>
    <n v="0.98"/>
  </r>
  <r>
    <x v="3"/>
    <x v="0"/>
    <x v="5"/>
    <x v="3"/>
    <x v="7"/>
    <x v="1"/>
    <n v="127.622"/>
  </r>
  <r>
    <x v="3"/>
    <x v="0"/>
    <x v="5"/>
    <x v="3"/>
    <x v="8"/>
    <x v="1"/>
    <n v="40.251999999999995"/>
  </r>
  <r>
    <x v="3"/>
    <x v="0"/>
    <x v="5"/>
    <x v="3"/>
    <x v="9"/>
    <x v="1"/>
    <n v="34.090000000000003"/>
  </r>
  <r>
    <x v="3"/>
    <x v="0"/>
    <x v="5"/>
    <x v="3"/>
    <x v="14"/>
    <x v="1"/>
    <n v="32.736000000000004"/>
  </r>
  <r>
    <x v="3"/>
    <x v="0"/>
    <x v="5"/>
    <x v="3"/>
    <x v="10"/>
    <x v="1"/>
    <n v="1.3900000000000001"/>
  </r>
  <r>
    <x v="3"/>
    <x v="0"/>
    <x v="5"/>
    <x v="3"/>
    <x v="13"/>
    <x v="1"/>
    <n v="30.461600000000001"/>
  </r>
  <r>
    <x v="3"/>
    <x v="0"/>
    <x v="5"/>
    <x v="3"/>
    <x v="11"/>
    <x v="1"/>
    <n v="1.9950000000000001"/>
  </r>
  <r>
    <x v="3"/>
    <x v="0"/>
    <x v="5"/>
    <x v="3"/>
    <x v="12"/>
    <x v="1"/>
    <n v="3.7150000000000003"/>
  </r>
  <r>
    <x v="3"/>
    <x v="0"/>
    <x v="5"/>
    <x v="4"/>
    <x v="6"/>
    <x v="1"/>
    <n v="6.5029578382297865E-2"/>
  </r>
  <r>
    <x v="3"/>
    <x v="0"/>
    <x v="5"/>
    <x v="4"/>
    <x v="7"/>
    <x v="1"/>
    <n v="85.803999999999988"/>
  </r>
  <r>
    <x v="3"/>
    <x v="0"/>
    <x v="5"/>
    <x v="4"/>
    <x v="8"/>
    <x v="1"/>
    <n v="31.931000000000001"/>
  </r>
  <r>
    <x v="3"/>
    <x v="0"/>
    <x v="5"/>
    <x v="4"/>
    <x v="9"/>
    <x v="1"/>
    <n v="4.2999999999999997E-2"/>
  </r>
  <r>
    <x v="3"/>
    <x v="0"/>
    <x v="5"/>
    <x v="4"/>
    <x v="14"/>
    <x v="1"/>
    <n v="62.040999999999997"/>
  </r>
  <r>
    <x v="3"/>
    <x v="0"/>
    <x v="5"/>
    <x v="4"/>
    <x v="13"/>
    <x v="1"/>
    <n v="15.003264073555103"/>
  </r>
  <r>
    <x v="3"/>
    <x v="0"/>
    <x v="5"/>
    <x v="4"/>
    <x v="11"/>
    <x v="1"/>
    <n v="0.32500000000000001"/>
  </r>
  <r>
    <x v="3"/>
    <x v="0"/>
    <x v="5"/>
    <x v="4"/>
    <x v="12"/>
    <x v="1"/>
    <n v="3.1040000000000001"/>
  </r>
  <r>
    <x v="3"/>
    <x v="0"/>
    <x v="5"/>
    <x v="5"/>
    <x v="6"/>
    <x v="1"/>
    <n v="3.6460997182216657"/>
  </r>
  <r>
    <x v="3"/>
    <x v="0"/>
    <x v="5"/>
    <x v="5"/>
    <x v="7"/>
    <x v="1"/>
    <n v="90.171999999999983"/>
  </r>
  <r>
    <x v="3"/>
    <x v="0"/>
    <x v="5"/>
    <x v="5"/>
    <x v="8"/>
    <x v="1"/>
    <n v="56.124000000000002"/>
  </r>
  <r>
    <x v="3"/>
    <x v="0"/>
    <x v="5"/>
    <x v="5"/>
    <x v="9"/>
    <x v="1"/>
    <n v="1.7350000000000001"/>
  </r>
  <r>
    <x v="3"/>
    <x v="0"/>
    <x v="5"/>
    <x v="5"/>
    <x v="14"/>
    <x v="1"/>
    <n v="34.993000000000002"/>
  </r>
  <r>
    <x v="3"/>
    <x v="0"/>
    <x v="5"/>
    <x v="5"/>
    <x v="10"/>
    <x v="1"/>
    <n v="3.8109999999999999"/>
  </r>
  <r>
    <x v="3"/>
    <x v="0"/>
    <x v="5"/>
    <x v="5"/>
    <x v="13"/>
    <x v="1"/>
    <n v="11.734999999999999"/>
  </r>
  <r>
    <x v="3"/>
    <x v="0"/>
    <x v="5"/>
    <x v="5"/>
    <x v="11"/>
    <x v="1"/>
    <n v="107.08200000000001"/>
  </r>
  <r>
    <x v="3"/>
    <x v="0"/>
    <x v="5"/>
    <x v="5"/>
    <x v="12"/>
    <x v="1"/>
    <n v="3.4809999999999999"/>
  </r>
  <r>
    <x v="3"/>
    <x v="0"/>
    <x v="5"/>
    <x v="6"/>
    <x v="6"/>
    <x v="1"/>
    <n v="1.7242729740209377"/>
  </r>
  <r>
    <x v="3"/>
    <x v="0"/>
    <x v="5"/>
    <x v="6"/>
    <x v="7"/>
    <x v="1"/>
    <n v="66.771057938898991"/>
  </r>
  <r>
    <x v="3"/>
    <x v="0"/>
    <x v="5"/>
    <x v="6"/>
    <x v="8"/>
    <x v="1"/>
    <n v="42.954000000000001"/>
  </r>
  <r>
    <x v="3"/>
    <x v="0"/>
    <x v="5"/>
    <x v="6"/>
    <x v="9"/>
    <x v="1"/>
    <n v="0.11800000000000001"/>
  </r>
  <r>
    <x v="3"/>
    <x v="0"/>
    <x v="5"/>
    <x v="6"/>
    <x v="14"/>
    <x v="1"/>
    <n v="38.253999999999998"/>
  </r>
  <r>
    <x v="3"/>
    <x v="0"/>
    <x v="5"/>
    <x v="6"/>
    <x v="10"/>
    <x v="1"/>
    <n v="2.4830000000000001"/>
  </r>
  <r>
    <x v="3"/>
    <x v="0"/>
    <x v="5"/>
    <x v="6"/>
    <x v="13"/>
    <x v="1"/>
    <n v="23.235337643621978"/>
  </r>
  <r>
    <x v="3"/>
    <x v="0"/>
    <x v="5"/>
    <x v="6"/>
    <x v="11"/>
    <x v="1"/>
    <n v="244.791"/>
  </r>
  <r>
    <x v="3"/>
    <x v="0"/>
    <x v="5"/>
    <x v="6"/>
    <x v="12"/>
    <x v="1"/>
    <n v="4.5733541329331384"/>
  </r>
  <r>
    <x v="3"/>
    <x v="0"/>
    <x v="5"/>
    <x v="7"/>
    <x v="6"/>
    <x v="1"/>
    <n v="6.2291849660209895"/>
  </r>
  <r>
    <x v="3"/>
    <x v="0"/>
    <x v="5"/>
    <x v="7"/>
    <x v="7"/>
    <x v="1"/>
    <n v="34.5"/>
  </r>
  <r>
    <x v="3"/>
    <x v="0"/>
    <x v="5"/>
    <x v="7"/>
    <x v="8"/>
    <x v="1"/>
    <n v="17.440999999999999"/>
  </r>
  <r>
    <x v="3"/>
    <x v="0"/>
    <x v="5"/>
    <x v="7"/>
    <x v="9"/>
    <x v="1"/>
    <n v="0.55000000000000004"/>
  </r>
  <r>
    <x v="3"/>
    <x v="0"/>
    <x v="5"/>
    <x v="7"/>
    <x v="14"/>
    <x v="1"/>
    <n v="26.057000000000002"/>
  </r>
  <r>
    <x v="3"/>
    <x v="0"/>
    <x v="5"/>
    <x v="7"/>
    <x v="13"/>
    <x v="1"/>
    <n v="2.5685716906705811"/>
  </r>
  <r>
    <x v="3"/>
    <x v="0"/>
    <x v="5"/>
    <x v="7"/>
    <x v="11"/>
    <x v="1"/>
    <n v="7.2999999999999995E-2"/>
  </r>
  <r>
    <x v="3"/>
    <x v="0"/>
    <x v="5"/>
    <x v="7"/>
    <x v="12"/>
    <x v="1"/>
    <n v="4.9095538873640017"/>
  </r>
  <r>
    <x v="3"/>
    <x v="0"/>
    <x v="5"/>
    <x v="8"/>
    <x v="6"/>
    <x v="1"/>
    <n v="2.4710000000000001"/>
  </r>
  <r>
    <x v="3"/>
    <x v="0"/>
    <x v="5"/>
    <x v="8"/>
    <x v="7"/>
    <x v="1"/>
    <n v="175.625"/>
  </r>
  <r>
    <x v="3"/>
    <x v="0"/>
    <x v="5"/>
    <x v="8"/>
    <x v="8"/>
    <x v="1"/>
    <n v="86.244"/>
  </r>
  <r>
    <x v="3"/>
    <x v="0"/>
    <x v="5"/>
    <x v="8"/>
    <x v="9"/>
    <x v="1"/>
    <n v="0.93300000000000005"/>
  </r>
  <r>
    <x v="3"/>
    <x v="0"/>
    <x v="5"/>
    <x v="8"/>
    <x v="14"/>
    <x v="1"/>
    <n v="35.251207380000004"/>
  </r>
  <r>
    <x v="3"/>
    <x v="0"/>
    <x v="5"/>
    <x v="8"/>
    <x v="10"/>
    <x v="1"/>
    <n v="8.2690000000000001"/>
  </r>
  <r>
    <x v="3"/>
    <x v="0"/>
    <x v="5"/>
    <x v="8"/>
    <x v="13"/>
    <x v="1"/>
    <n v="8.8369999999999997"/>
  </r>
  <r>
    <x v="3"/>
    <x v="0"/>
    <x v="5"/>
    <x v="8"/>
    <x v="11"/>
    <x v="1"/>
    <n v="159.23099999999999"/>
  </r>
  <r>
    <x v="3"/>
    <x v="0"/>
    <x v="5"/>
    <x v="8"/>
    <x v="12"/>
    <x v="1"/>
    <n v="4.9089999999999998"/>
  </r>
  <r>
    <x v="3"/>
    <x v="0"/>
    <x v="5"/>
    <x v="9"/>
    <x v="6"/>
    <x v="1"/>
    <n v="1.8308422355561018"/>
  </r>
  <r>
    <x v="3"/>
    <x v="0"/>
    <x v="5"/>
    <x v="9"/>
    <x v="7"/>
    <x v="1"/>
    <n v="63.817"/>
  </r>
  <r>
    <x v="3"/>
    <x v="0"/>
    <x v="5"/>
    <x v="9"/>
    <x v="8"/>
    <x v="1"/>
    <n v="22.503000000000004"/>
  </r>
  <r>
    <x v="3"/>
    <x v="0"/>
    <x v="5"/>
    <x v="9"/>
    <x v="9"/>
    <x v="1"/>
    <n v="7.1999999999999995E-2"/>
  </r>
  <r>
    <x v="3"/>
    <x v="0"/>
    <x v="5"/>
    <x v="9"/>
    <x v="14"/>
    <x v="1"/>
    <n v="5.7530000000000001"/>
  </r>
  <r>
    <x v="3"/>
    <x v="0"/>
    <x v="5"/>
    <x v="9"/>
    <x v="10"/>
    <x v="1"/>
    <n v="0.55300000000000005"/>
  </r>
  <r>
    <x v="3"/>
    <x v="0"/>
    <x v="5"/>
    <x v="9"/>
    <x v="11"/>
    <x v="1"/>
    <n v="10.260999999999999"/>
  </r>
  <r>
    <x v="3"/>
    <x v="0"/>
    <x v="5"/>
    <x v="9"/>
    <x v="12"/>
    <x v="1"/>
    <n v="5.1617882604189571"/>
  </r>
  <r>
    <x v="3"/>
    <x v="0"/>
    <x v="6"/>
    <x v="0"/>
    <x v="7"/>
    <x v="1"/>
    <n v="118.779"/>
  </r>
  <r>
    <x v="3"/>
    <x v="0"/>
    <x v="6"/>
    <x v="0"/>
    <x v="8"/>
    <x v="1"/>
    <n v="43.594999999999999"/>
  </r>
  <r>
    <x v="3"/>
    <x v="0"/>
    <x v="6"/>
    <x v="0"/>
    <x v="9"/>
    <x v="1"/>
    <n v="16.071999999999999"/>
  </r>
  <r>
    <x v="3"/>
    <x v="0"/>
    <x v="6"/>
    <x v="0"/>
    <x v="14"/>
    <x v="1"/>
    <n v="247.57578720000001"/>
  </r>
  <r>
    <x v="3"/>
    <x v="0"/>
    <x v="6"/>
    <x v="0"/>
    <x v="10"/>
    <x v="1"/>
    <n v="7.43"/>
  </r>
  <r>
    <x v="3"/>
    <x v="0"/>
    <x v="6"/>
    <x v="0"/>
    <x v="13"/>
    <x v="1"/>
    <n v="13.02336"/>
  </r>
  <r>
    <x v="3"/>
    <x v="0"/>
    <x v="6"/>
    <x v="0"/>
    <x v="11"/>
    <x v="1"/>
    <n v="1.831"/>
  </r>
  <r>
    <x v="3"/>
    <x v="0"/>
    <x v="6"/>
    <x v="0"/>
    <x v="12"/>
    <x v="1"/>
    <n v="4.532"/>
  </r>
  <r>
    <x v="3"/>
    <x v="0"/>
    <x v="6"/>
    <x v="1"/>
    <x v="7"/>
    <x v="1"/>
    <n v="71.459000000000003"/>
  </r>
  <r>
    <x v="3"/>
    <x v="0"/>
    <x v="6"/>
    <x v="1"/>
    <x v="8"/>
    <x v="1"/>
    <n v="57.701000000000001"/>
  </r>
  <r>
    <x v="3"/>
    <x v="0"/>
    <x v="6"/>
    <x v="1"/>
    <x v="9"/>
    <x v="1"/>
    <n v="75.213849999999994"/>
  </r>
  <r>
    <x v="3"/>
    <x v="0"/>
    <x v="6"/>
    <x v="1"/>
    <x v="14"/>
    <x v="1"/>
    <n v="34.711600000000004"/>
  </r>
  <r>
    <x v="3"/>
    <x v="0"/>
    <x v="6"/>
    <x v="1"/>
    <x v="10"/>
    <x v="1"/>
    <n v="3.7950000000000004"/>
  </r>
  <r>
    <x v="3"/>
    <x v="0"/>
    <x v="6"/>
    <x v="1"/>
    <x v="13"/>
    <x v="1"/>
    <n v="32.195999999999998"/>
  </r>
  <r>
    <x v="3"/>
    <x v="0"/>
    <x v="6"/>
    <x v="1"/>
    <x v="12"/>
    <x v="1"/>
    <n v="5.7277000000000013"/>
  </r>
  <r>
    <x v="3"/>
    <x v="0"/>
    <x v="6"/>
    <x v="2"/>
    <x v="7"/>
    <x v="1"/>
    <n v="129.69099999999997"/>
  </r>
  <r>
    <x v="3"/>
    <x v="0"/>
    <x v="6"/>
    <x v="2"/>
    <x v="8"/>
    <x v="1"/>
    <n v="24.608999999999998"/>
  </r>
  <r>
    <x v="3"/>
    <x v="0"/>
    <x v="6"/>
    <x v="2"/>
    <x v="9"/>
    <x v="1"/>
    <n v="13.433"/>
  </r>
  <r>
    <x v="3"/>
    <x v="0"/>
    <x v="6"/>
    <x v="2"/>
    <x v="14"/>
    <x v="1"/>
    <n v="91.018529999999998"/>
  </r>
  <r>
    <x v="3"/>
    <x v="0"/>
    <x v="6"/>
    <x v="2"/>
    <x v="10"/>
    <x v="1"/>
    <n v="5.2782"/>
  </r>
  <r>
    <x v="3"/>
    <x v="0"/>
    <x v="6"/>
    <x v="2"/>
    <x v="13"/>
    <x v="1"/>
    <n v="33.475200000000001"/>
  </r>
  <r>
    <x v="3"/>
    <x v="0"/>
    <x v="6"/>
    <x v="2"/>
    <x v="11"/>
    <x v="1"/>
    <n v="3.6943600000000001"/>
  </r>
  <r>
    <x v="3"/>
    <x v="0"/>
    <x v="6"/>
    <x v="2"/>
    <x v="12"/>
    <x v="1"/>
    <n v="6.3289999999999997"/>
  </r>
  <r>
    <x v="3"/>
    <x v="0"/>
    <x v="6"/>
    <x v="3"/>
    <x v="6"/>
    <x v="1"/>
    <n v="1.54"/>
  </r>
  <r>
    <x v="3"/>
    <x v="0"/>
    <x v="6"/>
    <x v="3"/>
    <x v="7"/>
    <x v="1"/>
    <n v="173.39200000000002"/>
  </r>
  <r>
    <x v="3"/>
    <x v="0"/>
    <x v="6"/>
    <x v="3"/>
    <x v="8"/>
    <x v="1"/>
    <n v="52.277999999999999"/>
  </r>
  <r>
    <x v="3"/>
    <x v="0"/>
    <x v="6"/>
    <x v="3"/>
    <x v="9"/>
    <x v="1"/>
    <n v="33.365000000000002"/>
  </r>
  <r>
    <x v="3"/>
    <x v="0"/>
    <x v="6"/>
    <x v="3"/>
    <x v="14"/>
    <x v="1"/>
    <n v="117.03699999999999"/>
  </r>
  <r>
    <x v="3"/>
    <x v="0"/>
    <x v="6"/>
    <x v="3"/>
    <x v="10"/>
    <x v="1"/>
    <n v="0.1"/>
  </r>
  <r>
    <x v="3"/>
    <x v="0"/>
    <x v="6"/>
    <x v="3"/>
    <x v="13"/>
    <x v="1"/>
    <n v="35.630269999999996"/>
  </r>
  <r>
    <x v="3"/>
    <x v="0"/>
    <x v="6"/>
    <x v="3"/>
    <x v="11"/>
    <x v="1"/>
    <n v="111.04499999999999"/>
  </r>
  <r>
    <x v="3"/>
    <x v="0"/>
    <x v="6"/>
    <x v="3"/>
    <x v="12"/>
    <x v="1"/>
    <n v="4.3"/>
  </r>
  <r>
    <x v="3"/>
    <x v="0"/>
    <x v="6"/>
    <x v="4"/>
    <x v="7"/>
    <x v="1"/>
    <n v="68.356999999999999"/>
  </r>
  <r>
    <x v="3"/>
    <x v="0"/>
    <x v="6"/>
    <x v="4"/>
    <x v="8"/>
    <x v="1"/>
    <n v="29.149000000000001"/>
  </r>
  <r>
    <x v="3"/>
    <x v="0"/>
    <x v="6"/>
    <x v="4"/>
    <x v="9"/>
    <x v="1"/>
    <n v="10.646000000000001"/>
  </r>
  <r>
    <x v="3"/>
    <x v="0"/>
    <x v="6"/>
    <x v="4"/>
    <x v="14"/>
    <x v="1"/>
    <n v="37.701999999999991"/>
  </r>
  <r>
    <x v="3"/>
    <x v="0"/>
    <x v="6"/>
    <x v="4"/>
    <x v="10"/>
    <x v="1"/>
    <n v="1.4"/>
  </r>
  <r>
    <x v="3"/>
    <x v="0"/>
    <x v="6"/>
    <x v="4"/>
    <x v="13"/>
    <x v="1"/>
    <n v="9.7200381343164395"/>
  </r>
  <r>
    <x v="3"/>
    <x v="0"/>
    <x v="6"/>
    <x v="4"/>
    <x v="11"/>
    <x v="1"/>
    <n v="0.28599999999999998"/>
  </r>
  <r>
    <x v="3"/>
    <x v="0"/>
    <x v="6"/>
    <x v="4"/>
    <x v="12"/>
    <x v="1"/>
    <n v="2.33"/>
  </r>
  <r>
    <x v="3"/>
    <x v="0"/>
    <x v="6"/>
    <x v="5"/>
    <x v="6"/>
    <x v="1"/>
    <n v="5.0289864716149619"/>
  </r>
  <r>
    <x v="3"/>
    <x v="0"/>
    <x v="6"/>
    <x v="5"/>
    <x v="7"/>
    <x v="1"/>
    <n v="151.08099999999999"/>
  </r>
  <r>
    <x v="3"/>
    <x v="0"/>
    <x v="6"/>
    <x v="5"/>
    <x v="8"/>
    <x v="1"/>
    <n v="44.253"/>
  </r>
  <r>
    <x v="3"/>
    <x v="0"/>
    <x v="6"/>
    <x v="5"/>
    <x v="9"/>
    <x v="1"/>
    <n v="7.5395500000000002"/>
  </r>
  <r>
    <x v="3"/>
    <x v="0"/>
    <x v="6"/>
    <x v="5"/>
    <x v="14"/>
    <x v="1"/>
    <n v="48.253"/>
  </r>
  <r>
    <x v="3"/>
    <x v="0"/>
    <x v="6"/>
    <x v="5"/>
    <x v="10"/>
    <x v="1"/>
    <n v="2.0180000000000002"/>
  </r>
  <r>
    <x v="3"/>
    <x v="0"/>
    <x v="6"/>
    <x v="5"/>
    <x v="13"/>
    <x v="1"/>
    <n v="9.6369999999999987"/>
  </r>
  <r>
    <x v="3"/>
    <x v="0"/>
    <x v="6"/>
    <x v="5"/>
    <x v="11"/>
    <x v="1"/>
    <n v="216.9914"/>
  </r>
  <r>
    <x v="3"/>
    <x v="0"/>
    <x v="6"/>
    <x v="5"/>
    <x v="12"/>
    <x v="1"/>
    <n v="3.3160000000000003"/>
  </r>
  <r>
    <x v="3"/>
    <x v="0"/>
    <x v="6"/>
    <x v="6"/>
    <x v="6"/>
    <x v="1"/>
    <n v="4.2174018126888226"/>
  </r>
  <r>
    <x v="3"/>
    <x v="0"/>
    <x v="6"/>
    <x v="6"/>
    <x v="7"/>
    <x v="1"/>
    <n v="54.845153068178732"/>
  </r>
  <r>
    <x v="3"/>
    <x v="0"/>
    <x v="6"/>
    <x v="6"/>
    <x v="8"/>
    <x v="1"/>
    <n v="37.985999999999997"/>
  </r>
  <r>
    <x v="3"/>
    <x v="0"/>
    <x v="6"/>
    <x v="6"/>
    <x v="9"/>
    <x v="1"/>
    <n v="0.32800000000000001"/>
  </r>
  <r>
    <x v="3"/>
    <x v="0"/>
    <x v="6"/>
    <x v="6"/>
    <x v="14"/>
    <x v="1"/>
    <n v="34.847999999999999"/>
  </r>
  <r>
    <x v="3"/>
    <x v="0"/>
    <x v="6"/>
    <x v="6"/>
    <x v="10"/>
    <x v="1"/>
    <n v="0.42899999999999999"/>
  </r>
  <r>
    <x v="3"/>
    <x v="0"/>
    <x v="6"/>
    <x v="6"/>
    <x v="13"/>
    <x v="1"/>
    <n v="123.79718217128246"/>
  </r>
  <r>
    <x v="3"/>
    <x v="0"/>
    <x v="6"/>
    <x v="6"/>
    <x v="11"/>
    <x v="1"/>
    <n v="150.33499999999998"/>
  </r>
  <r>
    <x v="3"/>
    <x v="0"/>
    <x v="6"/>
    <x v="6"/>
    <x v="12"/>
    <x v="1"/>
    <n v="2.5477143183355149"/>
  </r>
  <r>
    <x v="3"/>
    <x v="0"/>
    <x v="6"/>
    <x v="7"/>
    <x v="6"/>
    <x v="1"/>
    <n v="3.2689999999999997"/>
  </r>
  <r>
    <x v="3"/>
    <x v="0"/>
    <x v="6"/>
    <x v="7"/>
    <x v="7"/>
    <x v="1"/>
    <n v="41.999000000000002"/>
  </r>
  <r>
    <x v="3"/>
    <x v="0"/>
    <x v="6"/>
    <x v="7"/>
    <x v="8"/>
    <x v="1"/>
    <n v="16.712"/>
  </r>
  <r>
    <x v="3"/>
    <x v="0"/>
    <x v="6"/>
    <x v="7"/>
    <x v="14"/>
    <x v="1"/>
    <n v="48.723000000000006"/>
  </r>
  <r>
    <x v="3"/>
    <x v="0"/>
    <x v="6"/>
    <x v="7"/>
    <x v="13"/>
    <x v="1"/>
    <n v="0.1"/>
  </r>
  <r>
    <x v="3"/>
    <x v="0"/>
    <x v="6"/>
    <x v="7"/>
    <x v="11"/>
    <x v="1"/>
    <n v="100.827"/>
  </r>
  <r>
    <x v="3"/>
    <x v="0"/>
    <x v="6"/>
    <x v="7"/>
    <x v="12"/>
    <x v="1"/>
    <n v="3.9146914833227258"/>
  </r>
  <r>
    <x v="3"/>
    <x v="0"/>
    <x v="6"/>
    <x v="8"/>
    <x v="6"/>
    <x v="1"/>
    <n v="2.5676527205224686"/>
  </r>
  <r>
    <x v="3"/>
    <x v="0"/>
    <x v="6"/>
    <x v="8"/>
    <x v="7"/>
    <x v="1"/>
    <n v="156.791"/>
  </r>
  <r>
    <x v="3"/>
    <x v="0"/>
    <x v="6"/>
    <x v="8"/>
    <x v="8"/>
    <x v="1"/>
    <n v="88.283999999999992"/>
  </r>
  <r>
    <x v="3"/>
    <x v="0"/>
    <x v="6"/>
    <x v="8"/>
    <x v="9"/>
    <x v="1"/>
    <n v="0.63100000000000001"/>
  </r>
  <r>
    <x v="3"/>
    <x v="0"/>
    <x v="6"/>
    <x v="8"/>
    <x v="14"/>
    <x v="1"/>
    <n v="37.939667720000003"/>
  </r>
  <r>
    <x v="3"/>
    <x v="0"/>
    <x v="6"/>
    <x v="8"/>
    <x v="10"/>
    <x v="1"/>
    <n v="4.3600000000000003"/>
  </r>
  <r>
    <x v="3"/>
    <x v="0"/>
    <x v="6"/>
    <x v="8"/>
    <x v="13"/>
    <x v="1"/>
    <n v="18.629679951690825"/>
  </r>
  <r>
    <x v="3"/>
    <x v="0"/>
    <x v="6"/>
    <x v="8"/>
    <x v="11"/>
    <x v="1"/>
    <n v="10.547000000000001"/>
  </r>
  <r>
    <x v="3"/>
    <x v="0"/>
    <x v="6"/>
    <x v="8"/>
    <x v="12"/>
    <x v="1"/>
    <n v="4.0540000000000003"/>
  </r>
  <r>
    <x v="3"/>
    <x v="0"/>
    <x v="6"/>
    <x v="9"/>
    <x v="6"/>
    <x v="1"/>
    <n v="1.1627674819432101"/>
  </r>
  <r>
    <x v="3"/>
    <x v="0"/>
    <x v="6"/>
    <x v="9"/>
    <x v="7"/>
    <x v="1"/>
    <n v="76.616"/>
  </r>
  <r>
    <x v="3"/>
    <x v="0"/>
    <x v="6"/>
    <x v="9"/>
    <x v="8"/>
    <x v="1"/>
    <n v="29.765000000000001"/>
  </r>
  <r>
    <x v="3"/>
    <x v="0"/>
    <x v="6"/>
    <x v="9"/>
    <x v="9"/>
    <x v="1"/>
    <n v="0.8929999999999999"/>
  </r>
  <r>
    <x v="3"/>
    <x v="0"/>
    <x v="6"/>
    <x v="9"/>
    <x v="14"/>
    <x v="1"/>
    <n v="4.6360000000000001"/>
  </r>
  <r>
    <x v="3"/>
    <x v="0"/>
    <x v="6"/>
    <x v="9"/>
    <x v="10"/>
    <x v="1"/>
    <n v="0.27500000000000002"/>
  </r>
  <r>
    <x v="3"/>
    <x v="0"/>
    <x v="6"/>
    <x v="9"/>
    <x v="11"/>
    <x v="1"/>
    <n v="9.343"/>
  </r>
  <r>
    <x v="3"/>
    <x v="0"/>
    <x v="6"/>
    <x v="9"/>
    <x v="12"/>
    <x v="1"/>
    <n v="6.357355696663717"/>
  </r>
  <r>
    <x v="3"/>
    <x v="0"/>
    <x v="7"/>
    <x v="0"/>
    <x v="7"/>
    <x v="1"/>
    <n v="174.42599999999999"/>
  </r>
  <r>
    <x v="3"/>
    <x v="0"/>
    <x v="7"/>
    <x v="0"/>
    <x v="8"/>
    <x v="1"/>
    <n v="59.031999999999996"/>
  </r>
  <r>
    <x v="3"/>
    <x v="0"/>
    <x v="7"/>
    <x v="0"/>
    <x v="9"/>
    <x v="1"/>
    <n v="20.393999999999998"/>
  </r>
  <r>
    <x v="3"/>
    <x v="0"/>
    <x v="7"/>
    <x v="0"/>
    <x v="14"/>
    <x v="1"/>
    <n v="265.17103199999997"/>
  </r>
  <r>
    <x v="3"/>
    <x v="0"/>
    <x v="7"/>
    <x v="0"/>
    <x v="10"/>
    <x v="1"/>
    <n v="16.765999999999998"/>
  </r>
  <r>
    <x v="3"/>
    <x v="0"/>
    <x v="7"/>
    <x v="0"/>
    <x v="13"/>
    <x v="1"/>
    <n v="9.7675200000000011"/>
  </r>
  <r>
    <x v="3"/>
    <x v="0"/>
    <x v="7"/>
    <x v="0"/>
    <x v="11"/>
    <x v="1"/>
    <n v="1.081"/>
  </r>
  <r>
    <x v="3"/>
    <x v="0"/>
    <x v="7"/>
    <x v="0"/>
    <x v="12"/>
    <x v="1"/>
    <n v="3.9190000000000005"/>
  </r>
  <r>
    <x v="3"/>
    <x v="0"/>
    <x v="7"/>
    <x v="1"/>
    <x v="7"/>
    <x v="1"/>
    <n v="101.31699999999999"/>
  </r>
  <r>
    <x v="3"/>
    <x v="0"/>
    <x v="7"/>
    <x v="1"/>
    <x v="8"/>
    <x v="1"/>
    <n v="54.232999999999997"/>
  </r>
  <r>
    <x v="3"/>
    <x v="0"/>
    <x v="7"/>
    <x v="1"/>
    <x v="9"/>
    <x v="1"/>
    <n v="35.045999999999999"/>
  </r>
  <r>
    <x v="3"/>
    <x v="0"/>
    <x v="7"/>
    <x v="1"/>
    <x v="14"/>
    <x v="1"/>
    <n v="44.451000000000001"/>
  </r>
  <r>
    <x v="3"/>
    <x v="0"/>
    <x v="7"/>
    <x v="1"/>
    <x v="10"/>
    <x v="1"/>
    <n v="4.8840000000000003"/>
  </r>
  <r>
    <x v="3"/>
    <x v="0"/>
    <x v="7"/>
    <x v="1"/>
    <x v="13"/>
    <x v="1"/>
    <n v="26.82"/>
  </r>
  <r>
    <x v="3"/>
    <x v="0"/>
    <x v="7"/>
    <x v="1"/>
    <x v="11"/>
    <x v="1"/>
    <n v="0.3"/>
  </r>
  <r>
    <x v="3"/>
    <x v="0"/>
    <x v="7"/>
    <x v="1"/>
    <x v="12"/>
    <x v="1"/>
    <n v="5.4780000000000006"/>
  </r>
  <r>
    <x v="3"/>
    <x v="0"/>
    <x v="7"/>
    <x v="2"/>
    <x v="7"/>
    <x v="1"/>
    <n v="148.96299999999999"/>
  </r>
  <r>
    <x v="3"/>
    <x v="0"/>
    <x v="7"/>
    <x v="2"/>
    <x v="8"/>
    <x v="1"/>
    <n v="26.793999999999997"/>
  </r>
  <r>
    <x v="3"/>
    <x v="0"/>
    <x v="7"/>
    <x v="2"/>
    <x v="9"/>
    <x v="1"/>
    <n v="23.71"/>
  </r>
  <r>
    <x v="3"/>
    <x v="0"/>
    <x v="7"/>
    <x v="2"/>
    <x v="14"/>
    <x v="1"/>
    <n v="102.83364"/>
  </r>
  <r>
    <x v="3"/>
    <x v="0"/>
    <x v="7"/>
    <x v="2"/>
    <x v="10"/>
    <x v="1"/>
    <n v="0.43320000000000003"/>
  </r>
  <r>
    <x v="3"/>
    <x v="0"/>
    <x v="7"/>
    <x v="2"/>
    <x v="13"/>
    <x v="1"/>
    <n v="42.569929999999999"/>
  </r>
  <r>
    <x v="3"/>
    <x v="0"/>
    <x v="7"/>
    <x v="2"/>
    <x v="11"/>
    <x v="1"/>
    <n v="5.3230000000000004"/>
  </r>
  <r>
    <x v="3"/>
    <x v="0"/>
    <x v="7"/>
    <x v="2"/>
    <x v="12"/>
    <x v="1"/>
    <n v="5.0780000000000003"/>
  </r>
  <r>
    <x v="3"/>
    <x v="0"/>
    <x v="7"/>
    <x v="3"/>
    <x v="6"/>
    <x v="1"/>
    <n v="0.995"/>
  </r>
  <r>
    <x v="3"/>
    <x v="0"/>
    <x v="7"/>
    <x v="3"/>
    <x v="7"/>
    <x v="1"/>
    <n v="133.08999999999997"/>
  </r>
  <r>
    <x v="3"/>
    <x v="0"/>
    <x v="7"/>
    <x v="3"/>
    <x v="8"/>
    <x v="1"/>
    <n v="42.99"/>
  </r>
  <r>
    <x v="3"/>
    <x v="0"/>
    <x v="7"/>
    <x v="3"/>
    <x v="9"/>
    <x v="1"/>
    <n v="4.2030000000000003"/>
  </r>
  <r>
    <x v="3"/>
    <x v="0"/>
    <x v="7"/>
    <x v="3"/>
    <x v="14"/>
    <x v="1"/>
    <n v="112.03299999999999"/>
  </r>
  <r>
    <x v="3"/>
    <x v="0"/>
    <x v="7"/>
    <x v="3"/>
    <x v="10"/>
    <x v="1"/>
    <n v="1.4550000000000001"/>
  </r>
  <r>
    <x v="3"/>
    <x v="0"/>
    <x v="7"/>
    <x v="3"/>
    <x v="13"/>
    <x v="1"/>
    <n v="32.569029999999998"/>
  </r>
  <r>
    <x v="3"/>
    <x v="0"/>
    <x v="7"/>
    <x v="3"/>
    <x v="11"/>
    <x v="1"/>
    <n v="168.39"/>
  </r>
  <r>
    <x v="3"/>
    <x v="0"/>
    <x v="7"/>
    <x v="3"/>
    <x v="12"/>
    <x v="1"/>
    <n v="3.9169999999999998"/>
  </r>
  <r>
    <x v="3"/>
    <x v="0"/>
    <x v="7"/>
    <x v="4"/>
    <x v="6"/>
    <x v="1"/>
    <n v="0.58526620544068064"/>
  </r>
  <r>
    <x v="3"/>
    <x v="0"/>
    <x v="7"/>
    <x v="4"/>
    <x v="7"/>
    <x v="1"/>
    <n v="111.39700000000001"/>
  </r>
  <r>
    <x v="3"/>
    <x v="0"/>
    <x v="7"/>
    <x v="4"/>
    <x v="8"/>
    <x v="1"/>
    <n v="54.042999999999999"/>
  </r>
  <r>
    <x v="3"/>
    <x v="0"/>
    <x v="7"/>
    <x v="4"/>
    <x v="9"/>
    <x v="1"/>
    <n v="0.219"/>
  </r>
  <r>
    <x v="3"/>
    <x v="0"/>
    <x v="7"/>
    <x v="4"/>
    <x v="14"/>
    <x v="1"/>
    <n v="69.495999999999981"/>
  </r>
  <r>
    <x v="3"/>
    <x v="0"/>
    <x v="7"/>
    <x v="4"/>
    <x v="10"/>
    <x v="1"/>
    <n v="0.87000000000000011"/>
  </r>
  <r>
    <x v="3"/>
    <x v="0"/>
    <x v="7"/>
    <x v="4"/>
    <x v="13"/>
    <x v="1"/>
    <n v="11.313660021701654"/>
  </r>
  <r>
    <x v="3"/>
    <x v="0"/>
    <x v="7"/>
    <x v="4"/>
    <x v="11"/>
    <x v="1"/>
    <n v="1"/>
  </r>
  <r>
    <x v="3"/>
    <x v="0"/>
    <x v="7"/>
    <x v="4"/>
    <x v="12"/>
    <x v="1"/>
    <n v="2.2589999999999999"/>
  </r>
  <r>
    <x v="3"/>
    <x v="0"/>
    <x v="7"/>
    <x v="5"/>
    <x v="6"/>
    <x v="1"/>
    <n v="3.529955685732221"/>
  </r>
  <r>
    <x v="3"/>
    <x v="0"/>
    <x v="7"/>
    <x v="5"/>
    <x v="7"/>
    <x v="1"/>
    <n v="104.883"/>
  </r>
  <r>
    <x v="3"/>
    <x v="0"/>
    <x v="7"/>
    <x v="5"/>
    <x v="8"/>
    <x v="1"/>
    <n v="53.858999999999995"/>
  </r>
  <r>
    <x v="3"/>
    <x v="0"/>
    <x v="7"/>
    <x v="5"/>
    <x v="9"/>
    <x v="1"/>
    <n v="0.51"/>
  </r>
  <r>
    <x v="3"/>
    <x v="0"/>
    <x v="7"/>
    <x v="5"/>
    <x v="14"/>
    <x v="1"/>
    <n v="49.161000000000001"/>
  </r>
  <r>
    <x v="3"/>
    <x v="0"/>
    <x v="7"/>
    <x v="5"/>
    <x v="10"/>
    <x v="1"/>
    <n v="0.97"/>
  </r>
  <r>
    <x v="3"/>
    <x v="0"/>
    <x v="7"/>
    <x v="5"/>
    <x v="13"/>
    <x v="1"/>
    <n v="8.8260000000000005"/>
  </r>
  <r>
    <x v="3"/>
    <x v="0"/>
    <x v="7"/>
    <x v="5"/>
    <x v="11"/>
    <x v="1"/>
    <n v="136.78"/>
  </r>
  <r>
    <x v="3"/>
    <x v="0"/>
    <x v="7"/>
    <x v="5"/>
    <x v="12"/>
    <x v="1"/>
    <n v="3.4220000000000002"/>
  </r>
  <r>
    <x v="3"/>
    <x v="0"/>
    <x v="7"/>
    <x v="6"/>
    <x v="6"/>
    <x v="1"/>
    <n v="3.1403889122722624"/>
  </r>
  <r>
    <x v="3"/>
    <x v="0"/>
    <x v="7"/>
    <x v="6"/>
    <x v="7"/>
    <x v="1"/>
    <n v="56.272999999999996"/>
  </r>
  <r>
    <x v="3"/>
    <x v="0"/>
    <x v="7"/>
    <x v="6"/>
    <x v="8"/>
    <x v="1"/>
    <n v="38.962000000000003"/>
  </r>
  <r>
    <x v="3"/>
    <x v="0"/>
    <x v="7"/>
    <x v="6"/>
    <x v="9"/>
    <x v="1"/>
    <n v="1.5409999999999999"/>
  </r>
  <r>
    <x v="3"/>
    <x v="0"/>
    <x v="7"/>
    <x v="6"/>
    <x v="14"/>
    <x v="1"/>
    <n v="54.673999999999999"/>
  </r>
  <r>
    <x v="3"/>
    <x v="0"/>
    <x v="7"/>
    <x v="6"/>
    <x v="10"/>
    <x v="1"/>
    <n v="0.35764217953890765"/>
  </r>
  <r>
    <x v="3"/>
    <x v="0"/>
    <x v="7"/>
    <x v="6"/>
    <x v="13"/>
    <x v="1"/>
    <n v="15.46037601351351"/>
  </r>
  <r>
    <x v="3"/>
    <x v="0"/>
    <x v="7"/>
    <x v="6"/>
    <x v="11"/>
    <x v="1"/>
    <n v="191.77960000000002"/>
  </r>
  <r>
    <x v="3"/>
    <x v="0"/>
    <x v="7"/>
    <x v="6"/>
    <x v="12"/>
    <x v="1"/>
    <n v="5.5431650169151752"/>
  </r>
  <r>
    <x v="3"/>
    <x v="0"/>
    <x v="7"/>
    <x v="7"/>
    <x v="6"/>
    <x v="1"/>
    <n v="4.1131541859870744"/>
  </r>
  <r>
    <x v="3"/>
    <x v="0"/>
    <x v="7"/>
    <x v="7"/>
    <x v="7"/>
    <x v="1"/>
    <n v="40.160000000000004"/>
  </r>
  <r>
    <x v="3"/>
    <x v="0"/>
    <x v="7"/>
    <x v="7"/>
    <x v="8"/>
    <x v="1"/>
    <n v="18.058999999999997"/>
  </r>
  <r>
    <x v="3"/>
    <x v="0"/>
    <x v="7"/>
    <x v="7"/>
    <x v="14"/>
    <x v="1"/>
    <n v="80.056399999999982"/>
  </r>
  <r>
    <x v="3"/>
    <x v="0"/>
    <x v="7"/>
    <x v="7"/>
    <x v="13"/>
    <x v="1"/>
    <n v="5.3269125046017924"/>
  </r>
  <r>
    <x v="3"/>
    <x v="0"/>
    <x v="7"/>
    <x v="7"/>
    <x v="11"/>
    <x v="1"/>
    <n v="108.298"/>
  </r>
  <r>
    <x v="3"/>
    <x v="0"/>
    <x v="7"/>
    <x v="7"/>
    <x v="12"/>
    <x v="1"/>
    <n v="28.666842266462474"/>
  </r>
  <r>
    <x v="3"/>
    <x v="0"/>
    <x v="7"/>
    <x v="8"/>
    <x v="6"/>
    <x v="1"/>
    <n v="3.8604424483882647"/>
  </r>
  <r>
    <x v="3"/>
    <x v="0"/>
    <x v="7"/>
    <x v="8"/>
    <x v="7"/>
    <x v="1"/>
    <n v="147.136"/>
  </r>
  <r>
    <x v="3"/>
    <x v="0"/>
    <x v="7"/>
    <x v="8"/>
    <x v="8"/>
    <x v="1"/>
    <n v="87.045000000000002"/>
  </r>
  <r>
    <x v="3"/>
    <x v="0"/>
    <x v="7"/>
    <x v="8"/>
    <x v="9"/>
    <x v="1"/>
    <n v="1.5030000000000001"/>
  </r>
  <r>
    <x v="3"/>
    <x v="0"/>
    <x v="7"/>
    <x v="8"/>
    <x v="14"/>
    <x v="1"/>
    <n v="53.02224814760001"/>
  </r>
  <r>
    <x v="3"/>
    <x v="0"/>
    <x v="7"/>
    <x v="8"/>
    <x v="10"/>
    <x v="1"/>
    <n v="0.82600000000000007"/>
  </r>
  <r>
    <x v="3"/>
    <x v="0"/>
    <x v="7"/>
    <x v="8"/>
    <x v="13"/>
    <x v="1"/>
    <n v="5.952"/>
  </r>
  <r>
    <x v="3"/>
    <x v="0"/>
    <x v="7"/>
    <x v="8"/>
    <x v="11"/>
    <x v="1"/>
    <n v="9.0599999999999987"/>
  </r>
  <r>
    <x v="3"/>
    <x v="0"/>
    <x v="7"/>
    <x v="8"/>
    <x v="12"/>
    <x v="1"/>
    <n v="6.5890000000000004"/>
  </r>
  <r>
    <x v="3"/>
    <x v="0"/>
    <x v="7"/>
    <x v="9"/>
    <x v="6"/>
    <x v="1"/>
    <n v="1.7533795535606942"/>
  </r>
  <r>
    <x v="3"/>
    <x v="0"/>
    <x v="7"/>
    <x v="9"/>
    <x v="7"/>
    <x v="1"/>
    <n v="72.006"/>
  </r>
  <r>
    <x v="3"/>
    <x v="0"/>
    <x v="7"/>
    <x v="9"/>
    <x v="8"/>
    <x v="1"/>
    <n v="32.171999999999997"/>
  </r>
  <r>
    <x v="3"/>
    <x v="0"/>
    <x v="7"/>
    <x v="9"/>
    <x v="9"/>
    <x v="1"/>
    <n v="1.331"/>
  </r>
  <r>
    <x v="3"/>
    <x v="0"/>
    <x v="7"/>
    <x v="9"/>
    <x v="14"/>
    <x v="1"/>
    <n v="4.0140000000000002"/>
  </r>
  <r>
    <x v="3"/>
    <x v="0"/>
    <x v="7"/>
    <x v="9"/>
    <x v="10"/>
    <x v="1"/>
    <n v="1.2010000000000001"/>
  </r>
  <r>
    <x v="3"/>
    <x v="0"/>
    <x v="7"/>
    <x v="9"/>
    <x v="11"/>
    <x v="1"/>
    <n v="5.298"/>
  </r>
  <r>
    <x v="3"/>
    <x v="0"/>
    <x v="7"/>
    <x v="9"/>
    <x v="12"/>
    <x v="1"/>
    <n v="3.7349543055533925"/>
  </r>
  <r>
    <x v="3"/>
    <x v="0"/>
    <x v="8"/>
    <x v="0"/>
    <x v="7"/>
    <x v="1"/>
    <n v="152.00299999999999"/>
  </r>
  <r>
    <x v="3"/>
    <x v="0"/>
    <x v="8"/>
    <x v="0"/>
    <x v="8"/>
    <x v="1"/>
    <n v="41.271999999999998"/>
  </r>
  <r>
    <x v="3"/>
    <x v="0"/>
    <x v="8"/>
    <x v="0"/>
    <x v="9"/>
    <x v="1"/>
    <n v="66.819999999999993"/>
  </r>
  <r>
    <x v="3"/>
    <x v="0"/>
    <x v="8"/>
    <x v="0"/>
    <x v="14"/>
    <x v="1"/>
    <n v="197.94479039999999"/>
  </r>
  <r>
    <x v="3"/>
    <x v="0"/>
    <x v="8"/>
    <x v="0"/>
    <x v="10"/>
    <x v="1"/>
    <n v="4.1029999999999998"/>
  </r>
  <r>
    <x v="3"/>
    <x v="0"/>
    <x v="8"/>
    <x v="0"/>
    <x v="13"/>
    <x v="1"/>
    <n v="13.288968000000002"/>
  </r>
  <r>
    <x v="3"/>
    <x v="0"/>
    <x v="8"/>
    <x v="0"/>
    <x v="11"/>
    <x v="1"/>
    <n v="13.506"/>
  </r>
  <r>
    <x v="3"/>
    <x v="0"/>
    <x v="8"/>
    <x v="0"/>
    <x v="12"/>
    <x v="1"/>
    <n v="2.6779999999999999"/>
  </r>
  <r>
    <x v="3"/>
    <x v="0"/>
    <x v="8"/>
    <x v="1"/>
    <x v="7"/>
    <x v="1"/>
    <n v="91.634000000000015"/>
  </r>
  <r>
    <x v="3"/>
    <x v="0"/>
    <x v="8"/>
    <x v="1"/>
    <x v="8"/>
    <x v="1"/>
    <n v="33.418999999999997"/>
  </r>
  <r>
    <x v="3"/>
    <x v="0"/>
    <x v="8"/>
    <x v="1"/>
    <x v="9"/>
    <x v="1"/>
    <n v="39.003599999999999"/>
  </r>
  <r>
    <x v="3"/>
    <x v="0"/>
    <x v="8"/>
    <x v="1"/>
    <x v="14"/>
    <x v="1"/>
    <n v="21.596299999999999"/>
  </r>
  <r>
    <x v="3"/>
    <x v="0"/>
    <x v="8"/>
    <x v="1"/>
    <x v="10"/>
    <x v="1"/>
    <n v="3.6223000000000001"/>
  </r>
  <r>
    <x v="3"/>
    <x v="0"/>
    <x v="8"/>
    <x v="1"/>
    <x v="13"/>
    <x v="1"/>
    <n v="22.060000000000002"/>
  </r>
  <r>
    <x v="3"/>
    <x v="0"/>
    <x v="8"/>
    <x v="1"/>
    <x v="11"/>
    <x v="1"/>
    <n v="0.3"/>
  </r>
  <r>
    <x v="3"/>
    <x v="0"/>
    <x v="8"/>
    <x v="1"/>
    <x v="12"/>
    <x v="1"/>
    <n v="4.125"/>
  </r>
  <r>
    <x v="3"/>
    <x v="0"/>
    <x v="8"/>
    <x v="2"/>
    <x v="7"/>
    <x v="1"/>
    <n v="132.512"/>
  </r>
  <r>
    <x v="3"/>
    <x v="0"/>
    <x v="8"/>
    <x v="2"/>
    <x v="8"/>
    <x v="1"/>
    <n v="21.047999999999998"/>
  </r>
  <r>
    <x v="3"/>
    <x v="0"/>
    <x v="8"/>
    <x v="2"/>
    <x v="9"/>
    <x v="1"/>
    <n v="43.792000000000002"/>
  </r>
  <r>
    <x v="3"/>
    <x v="0"/>
    <x v="8"/>
    <x v="2"/>
    <x v="14"/>
    <x v="1"/>
    <n v="75.796530000000004"/>
  </r>
  <r>
    <x v="3"/>
    <x v="0"/>
    <x v="8"/>
    <x v="2"/>
    <x v="10"/>
    <x v="1"/>
    <n v="15.0974"/>
  </r>
  <r>
    <x v="3"/>
    <x v="0"/>
    <x v="8"/>
    <x v="2"/>
    <x v="13"/>
    <x v="1"/>
    <n v="29.030860000000001"/>
  </r>
  <r>
    <x v="3"/>
    <x v="0"/>
    <x v="8"/>
    <x v="2"/>
    <x v="11"/>
    <x v="1"/>
    <n v="10.988799999999999"/>
  </r>
  <r>
    <x v="3"/>
    <x v="0"/>
    <x v="8"/>
    <x v="2"/>
    <x v="12"/>
    <x v="1"/>
    <n v="4.8410000000000002"/>
  </r>
  <r>
    <x v="3"/>
    <x v="0"/>
    <x v="8"/>
    <x v="3"/>
    <x v="6"/>
    <x v="1"/>
    <n v="0.90999999999999992"/>
  </r>
  <r>
    <x v="3"/>
    <x v="0"/>
    <x v="8"/>
    <x v="3"/>
    <x v="7"/>
    <x v="1"/>
    <n v="147.75199999999998"/>
  </r>
  <r>
    <x v="3"/>
    <x v="0"/>
    <x v="8"/>
    <x v="3"/>
    <x v="8"/>
    <x v="1"/>
    <n v="53.204999999999998"/>
  </r>
  <r>
    <x v="3"/>
    <x v="0"/>
    <x v="8"/>
    <x v="3"/>
    <x v="9"/>
    <x v="1"/>
    <n v="8.35"/>
  </r>
  <r>
    <x v="3"/>
    <x v="0"/>
    <x v="8"/>
    <x v="3"/>
    <x v="14"/>
    <x v="1"/>
    <n v="55.396000000000001"/>
  </r>
  <r>
    <x v="3"/>
    <x v="0"/>
    <x v="8"/>
    <x v="3"/>
    <x v="10"/>
    <x v="1"/>
    <n v="0.23"/>
  </r>
  <r>
    <x v="3"/>
    <x v="0"/>
    <x v="8"/>
    <x v="3"/>
    <x v="13"/>
    <x v="1"/>
    <n v="32.214649999999999"/>
  </r>
  <r>
    <x v="3"/>
    <x v="0"/>
    <x v="8"/>
    <x v="3"/>
    <x v="11"/>
    <x v="1"/>
    <n v="232.75"/>
  </r>
  <r>
    <x v="3"/>
    <x v="0"/>
    <x v="8"/>
    <x v="3"/>
    <x v="12"/>
    <x v="1"/>
    <n v="5.0860000000000003"/>
  </r>
  <r>
    <x v="3"/>
    <x v="0"/>
    <x v="8"/>
    <x v="4"/>
    <x v="7"/>
    <x v="1"/>
    <n v="92.506000000000014"/>
  </r>
  <r>
    <x v="3"/>
    <x v="0"/>
    <x v="8"/>
    <x v="4"/>
    <x v="8"/>
    <x v="1"/>
    <n v="36.814"/>
  </r>
  <r>
    <x v="3"/>
    <x v="0"/>
    <x v="8"/>
    <x v="4"/>
    <x v="9"/>
    <x v="1"/>
    <n v="9.2349999999999994"/>
  </r>
  <r>
    <x v="3"/>
    <x v="0"/>
    <x v="8"/>
    <x v="4"/>
    <x v="14"/>
    <x v="1"/>
    <n v="54.362000000000002"/>
  </r>
  <r>
    <x v="3"/>
    <x v="0"/>
    <x v="8"/>
    <x v="4"/>
    <x v="10"/>
    <x v="1"/>
    <n v="1.75"/>
  </r>
  <r>
    <x v="3"/>
    <x v="0"/>
    <x v="8"/>
    <x v="4"/>
    <x v="13"/>
    <x v="1"/>
    <n v="9.7939146456521797"/>
  </r>
  <r>
    <x v="3"/>
    <x v="0"/>
    <x v="8"/>
    <x v="4"/>
    <x v="11"/>
    <x v="1"/>
    <n v="12.96"/>
  </r>
  <r>
    <x v="3"/>
    <x v="0"/>
    <x v="8"/>
    <x v="4"/>
    <x v="12"/>
    <x v="1"/>
    <n v="1.925"/>
  </r>
  <r>
    <x v="3"/>
    <x v="0"/>
    <x v="8"/>
    <x v="5"/>
    <x v="6"/>
    <x v="1"/>
    <n v="1.9152815113153319"/>
  </r>
  <r>
    <x v="3"/>
    <x v="0"/>
    <x v="8"/>
    <x v="5"/>
    <x v="7"/>
    <x v="1"/>
    <n v="102.83199999999999"/>
  </r>
  <r>
    <x v="3"/>
    <x v="0"/>
    <x v="8"/>
    <x v="5"/>
    <x v="8"/>
    <x v="1"/>
    <n v="53.536999999999999"/>
  </r>
  <r>
    <x v="3"/>
    <x v="0"/>
    <x v="8"/>
    <x v="5"/>
    <x v="9"/>
    <x v="1"/>
    <n v="7.0999999999999994E-2"/>
  </r>
  <r>
    <x v="3"/>
    <x v="0"/>
    <x v="8"/>
    <x v="5"/>
    <x v="14"/>
    <x v="1"/>
    <n v="56.567000000000007"/>
  </r>
  <r>
    <x v="3"/>
    <x v="0"/>
    <x v="8"/>
    <x v="5"/>
    <x v="10"/>
    <x v="1"/>
    <n v="0.246"/>
  </r>
  <r>
    <x v="3"/>
    <x v="0"/>
    <x v="8"/>
    <x v="5"/>
    <x v="13"/>
    <x v="1"/>
    <n v="6.2210000000000001"/>
  </r>
  <r>
    <x v="3"/>
    <x v="0"/>
    <x v="8"/>
    <x v="5"/>
    <x v="11"/>
    <x v="1"/>
    <n v="64.992999999999995"/>
  </r>
  <r>
    <x v="3"/>
    <x v="0"/>
    <x v="8"/>
    <x v="5"/>
    <x v="12"/>
    <x v="1"/>
    <n v="2.4729999999999999"/>
  </r>
  <r>
    <x v="3"/>
    <x v="0"/>
    <x v="8"/>
    <x v="6"/>
    <x v="6"/>
    <x v="1"/>
    <n v="3.1307942559154984"/>
  </r>
  <r>
    <x v="3"/>
    <x v="0"/>
    <x v="8"/>
    <x v="6"/>
    <x v="7"/>
    <x v="1"/>
    <n v="38.368999999999993"/>
  </r>
  <r>
    <x v="3"/>
    <x v="0"/>
    <x v="8"/>
    <x v="6"/>
    <x v="8"/>
    <x v="1"/>
    <n v="42.853000000000002"/>
  </r>
  <r>
    <x v="3"/>
    <x v="0"/>
    <x v="8"/>
    <x v="6"/>
    <x v="9"/>
    <x v="1"/>
    <n v="0.69499999999999995"/>
  </r>
  <r>
    <x v="3"/>
    <x v="0"/>
    <x v="8"/>
    <x v="6"/>
    <x v="14"/>
    <x v="1"/>
    <n v="44.342000000000006"/>
  </r>
  <r>
    <x v="3"/>
    <x v="0"/>
    <x v="8"/>
    <x v="6"/>
    <x v="10"/>
    <x v="1"/>
    <n v="0.107"/>
  </r>
  <r>
    <x v="3"/>
    <x v="0"/>
    <x v="8"/>
    <x v="6"/>
    <x v="13"/>
    <x v="1"/>
    <n v="12.352442795611985"/>
  </r>
  <r>
    <x v="3"/>
    <x v="0"/>
    <x v="8"/>
    <x v="6"/>
    <x v="11"/>
    <x v="1"/>
    <n v="188.393"/>
  </r>
  <r>
    <x v="3"/>
    <x v="0"/>
    <x v="8"/>
    <x v="6"/>
    <x v="12"/>
    <x v="1"/>
    <n v="2.8079326905768252"/>
  </r>
  <r>
    <x v="3"/>
    <x v="0"/>
    <x v="8"/>
    <x v="7"/>
    <x v="6"/>
    <x v="1"/>
    <n v="3.4342621615962647"/>
  </r>
  <r>
    <x v="3"/>
    <x v="0"/>
    <x v="8"/>
    <x v="7"/>
    <x v="7"/>
    <x v="1"/>
    <n v="73.109000000000009"/>
  </r>
  <r>
    <x v="3"/>
    <x v="0"/>
    <x v="8"/>
    <x v="7"/>
    <x v="8"/>
    <x v="1"/>
    <n v="29.954000000000001"/>
  </r>
  <r>
    <x v="3"/>
    <x v="0"/>
    <x v="8"/>
    <x v="7"/>
    <x v="9"/>
    <x v="1"/>
    <n v="0.20200000000000001"/>
  </r>
  <r>
    <x v="3"/>
    <x v="0"/>
    <x v="8"/>
    <x v="7"/>
    <x v="14"/>
    <x v="1"/>
    <n v="33.338988000000001"/>
  </r>
  <r>
    <x v="3"/>
    <x v="0"/>
    <x v="8"/>
    <x v="7"/>
    <x v="10"/>
    <x v="1"/>
    <n v="0.373"/>
  </r>
  <r>
    <x v="3"/>
    <x v="0"/>
    <x v="8"/>
    <x v="7"/>
    <x v="13"/>
    <x v="1"/>
    <n v="17.584004953172592"/>
  </r>
  <r>
    <x v="3"/>
    <x v="0"/>
    <x v="8"/>
    <x v="7"/>
    <x v="11"/>
    <x v="1"/>
    <n v="389.68600000000004"/>
  </r>
  <r>
    <x v="3"/>
    <x v="0"/>
    <x v="8"/>
    <x v="7"/>
    <x v="12"/>
    <x v="1"/>
    <n v="6.2139059251559257"/>
  </r>
  <r>
    <x v="3"/>
    <x v="0"/>
    <x v="8"/>
    <x v="8"/>
    <x v="6"/>
    <x v="1"/>
    <n v="2.7350645796847641"/>
  </r>
  <r>
    <x v="3"/>
    <x v="0"/>
    <x v="8"/>
    <x v="8"/>
    <x v="7"/>
    <x v="1"/>
    <n v="136.053"/>
  </r>
  <r>
    <x v="3"/>
    <x v="0"/>
    <x v="8"/>
    <x v="8"/>
    <x v="8"/>
    <x v="1"/>
    <n v="88.274000000000001"/>
  </r>
  <r>
    <x v="3"/>
    <x v="0"/>
    <x v="8"/>
    <x v="8"/>
    <x v="9"/>
    <x v="1"/>
    <n v="0.05"/>
  </r>
  <r>
    <x v="3"/>
    <x v="0"/>
    <x v="8"/>
    <x v="8"/>
    <x v="14"/>
    <x v="1"/>
    <n v="26.770479999999999"/>
  </r>
  <r>
    <x v="3"/>
    <x v="0"/>
    <x v="8"/>
    <x v="8"/>
    <x v="10"/>
    <x v="1"/>
    <n v="0.41"/>
  </r>
  <r>
    <x v="3"/>
    <x v="0"/>
    <x v="8"/>
    <x v="8"/>
    <x v="13"/>
    <x v="1"/>
    <n v="7.4559999999999995"/>
  </r>
  <r>
    <x v="3"/>
    <x v="0"/>
    <x v="8"/>
    <x v="8"/>
    <x v="11"/>
    <x v="1"/>
    <n v="8.07"/>
  </r>
  <r>
    <x v="3"/>
    <x v="0"/>
    <x v="8"/>
    <x v="8"/>
    <x v="12"/>
    <x v="1"/>
    <n v="3.4159999999999999"/>
  </r>
  <r>
    <x v="3"/>
    <x v="0"/>
    <x v="8"/>
    <x v="9"/>
    <x v="6"/>
    <x v="1"/>
    <n v="1.3716383937534318"/>
  </r>
  <r>
    <x v="3"/>
    <x v="0"/>
    <x v="8"/>
    <x v="9"/>
    <x v="7"/>
    <x v="1"/>
    <n v="75.62299999999999"/>
  </r>
  <r>
    <x v="3"/>
    <x v="0"/>
    <x v="8"/>
    <x v="9"/>
    <x v="8"/>
    <x v="1"/>
    <n v="86.134"/>
  </r>
  <r>
    <x v="3"/>
    <x v="0"/>
    <x v="8"/>
    <x v="9"/>
    <x v="9"/>
    <x v="1"/>
    <n v="1.133"/>
  </r>
  <r>
    <x v="3"/>
    <x v="0"/>
    <x v="8"/>
    <x v="9"/>
    <x v="14"/>
    <x v="1"/>
    <n v="3.3580000000000001"/>
  </r>
  <r>
    <x v="3"/>
    <x v="0"/>
    <x v="8"/>
    <x v="9"/>
    <x v="10"/>
    <x v="1"/>
    <n v="0.26"/>
  </r>
  <r>
    <x v="3"/>
    <x v="0"/>
    <x v="8"/>
    <x v="9"/>
    <x v="11"/>
    <x v="1"/>
    <n v="13"/>
  </r>
  <r>
    <x v="3"/>
    <x v="0"/>
    <x v="8"/>
    <x v="9"/>
    <x v="12"/>
    <x v="1"/>
    <n v="3.5150000000000001"/>
  </r>
  <r>
    <x v="3"/>
    <x v="0"/>
    <x v="9"/>
    <x v="0"/>
    <x v="7"/>
    <x v="1"/>
    <n v="177.435"/>
  </r>
  <r>
    <x v="3"/>
    <x v="0"/>
    <x v="9"/>
    <x v="0"/>
    <x v="8"/>
    <x v="1"/>
    <n v="48.378"/>
  </r>
  <r>
    <x v="3"/>
    <x v="0"/>
    <x v="9"/>
    <x v="0"/>
    <x v="9"/>
    <x v="1"/>
    <n v="0.33400000000000002"/>
  </r>
  <r>
    <x v="3"/>
    <x v="0"/>
    <x v="9"/>
    <x v="0"/>
    <x v="14"/>
    <x v="1"/>
    <n v="289.37391839999998"/>
  </r>
  <r>
    <x v="3"/>
    <x v="0"/>
    <x v="9"/>
    <x v="0"/>
    <x v="10"/>
    <x v="1"/>
    <n v="5.37"/>
  </r>
  <r>
    <x v="3"/>
    <x v="0"/>
    <x v="9"/>
    <x v="0"/>
    <x v="13"/>
    <x v="1"/>
    <n v="15.328152000000001"/>
  </r>
  <r>
    <x v="3"/>
    <x v="0"/>
    <x v="9"/>
    <x v="0"/>
    <x v="11"/>
    <x v="1"/>
    <n v="3.4490000000000003"/>
  </r>
  <r>
    <x v="3"/>
    <x v="0"/>
    <x v="9"/>
    <x v="0"/>
    <x v="12"/>
    <x v="1"/>
    <n v="2.496"/>
  </r>
  <r>
    <x v="3"/>
    <x v="0"/>
    <x v="9"/>
    <x v="1"/>
    <x v="7"/>
    <x v="1"/>
    <n v="105.33000000000001"/>
  </r>
  <r>
    <x v="3"/>
    <x v="0"/>
    <x v="9"/>
    <x v="1"/>
    <x v="8"/>
    <x v="1"/>
    <n v="36.323"/>
  </r>
  <r>
    <x v="3"/>
    <x v="0"/>
    <x v="9"/>
    <x v="1"/>
    <x v="14"/>
    <x v="1"/>
    <n v="40.680199999999999"/>
  </r>
  <r>
    <x v="3"/>
    <x v="0"/>
    <x v="9"/>
    <x v="1"/>
    <x v="10"/>
    <x v="1"/>
    <n v="6.6440000000000001"/>
  </r>
  <r>
    <x v="3"/>
    <x v="0"/>
    <x v="9"/>
    <x v="1"/>
    <x v="13"/>
    <x v="1"/>
    <n v="26.240000000000002"/>
  </r>
  <r>
    <x v="3"/>
    <x v="0"/>
    <x v="9"/>
    <x v="1"/>
    <x v="11"/>
    <x v="1"/>
    <n v="49.43"/>
  </r>
  <r>
    <x v="3"/>
    <x v="0"/>
    <x v="9"/>
    <x v="1"/>
    <x v="12"/>
    <x v="1"/>
    <n v="4.6804999999999994"/>
  </r>
  <r>
    <x v="3"/>
    <x v="0"/>
    <x v="9"/>
    <x v="2"/>
    <x v="7"/>
    <x v="1"/>
    <n v="200.28900000000002"/>
  </r>
  <r>
    <x v="3"/>
    <x v="0"/>
    <x v="9"/>
    <x v="2"/>
    <x v="8"/>
    <x v="1"/>
    <n v="39.744"/>
  </r>
  <r>
    <x v="3"/>
    <x v="0"/>
    <x v="9"/>
    <x v="2"/>
    <x v="9"/>
    <x v="1"/>
    <n v="0.21099999999999999"/>
  </r>
  <r>
    <x v="3"/>
    <x v="0"/>
    <x v="9"/>
    <x v="2"/>
    <x v="14"/>
    <x v="1"/>
    <n v="85.074209999999994"/>
  </r>
  <r>
    <x v="3"/>
    <x v="0"/>
    <x v="9"/>
    <x v="2"/>
    <x v="10"/>
    <x v="1"/>
    <n v="11.160599999999999"/>
  </r>
  <r>
    <x v="3"/>
    <x v="0"/>
    <x v="9"/>
    <x v="2"/>
    <x v="13"/>
    <x v="1"/>
    <n v="36.806870000000004"/>
  </r>
  <r>
    <x v="3"/>
    <x v="0"/>
    <x v="9"/>
    <x v="2"/>
    <x v="11"/>
    <x v="1"/>
    <n v="11.554"/>
  </r>
  <r>
    <x v="3"/>
    <x v="0"/>
    <x v="9"/>
    <x v="2"/>
    <x v="12"/>
    <x v="1"/>
    <n v="4.0510000000000002"/>
  </r>
  <r>
    <x v="3"/>
    <x v="0"/>
    <x v="9"/>
    <x v="3"/>
    <x v="6"/>
    <x v="1"/>
    <n v="3.3950000000000005"/>
  </r>
  <r>
    <x v="3"/>
    <x v="0"/>
    <x v="9"/>
    <x v="3"/>
    <x v="7"/>
    <x v="1"/>
    <n v="124.71199999999999"/>
  </r>
  <r>
    <x v="3"/>
    <x v="0"/>
    <x v="9"/>
    <x v="3"/>
    <x v="8"/>
    <x v="1"/>
    <n v="40.948000000000008"/>
  </r>
  <r>
    <x v="3"/>
    <x v="0"/>
    <x v="9"/>
    <x v="3"/>
    <x v="9"/>
    <x v="1"/>
    <n v="0.66"/>
  </r>
  <r>
    <x v="3"/>
    <x v="0"/>
    <x v="9"/>
    <x v="3"/>
    <x v="14"/>
    <x v="1"/>
    <n v="127.44800000000001"/>
  </r>
  <r>
    <x v="3"/>
    <x v="0"/>
    <x v="9"/>
    <x v="3"/>
    <x v="10"/>
    <x v="1"/>
    <n v="0.95499999999999996"/>
  </r>
  <r>
    <x v="3"/>
    <x v="0"/>
    <x v="9"/>
    <x v="3"/>
    <x v="13"/>
    <x v="1"/>
    <n v="50.721580000000003"/>
  </r>
  <r>
    <x v="3"/>
    <x v="0"/>
    <x v="9"/>
    <x v="3"/>
    <x v="11"/>
    <x v="1"/>
    <n v="161.80000000000001"/>
  </r>
  <r>
    <x v="3"/>
    <x v="0"/>
    <x v="9"/>
    <x v="3"/>
    <x v="12"/>
    <x v="1"/>
    <n v="3.8029999999999999"/>
  </r>
  <r>
    <x v="3"/>
    <x v="0"/>
    <x v="9"/>
    <x v="4"/>
    <x v="6"/>
    <x v="1"/>
    <n v="2.3131950024560242"/>
  </r>
  <r>
    <x v="3"/>
    <x v="0"/>
    <x v="9"/>
    <x v="4"/>
    <x v="7"/>
    <x v="1"/>
    <n v="69.787999999999997"/>
  </r>
  <r>
    <x v="3"/>
    <x v="0"/>
    <x v="9"/>
    <x v="4"/>
    <x v="8"/>
    <x v="1"/>
    <n v="46.348999999999997"/>
  </r>
  <r>
    <x v="3"/>
    <x v="0"/>
    <x v="9"/>
    <x v="4"/>
    <x v="14"/>
    <x v="1"/>
    <n v="26.661000000000001"/>
  </r>
  <r>
    <x v="3"/>
    <x v="0"/>
    <x v="9"/>
    <x v="4"/>
    <x v="13"/>
    <x v="1"/>
    <n v="9.3084404283030384"/>
  </r>
  <r>
    <x v="3"/>
    <x v="0"/>
    <x v="9"/>
    <x v="4"/>
    <x v="11"/>
    <x v="1"/>
    <n v="2.0139999999999998"/>
  </r>
  <r>
    <x v="3"/>
    <x v="0"/>
    <x v="9"/>
    <x v="4"/>
    <x v="12"/>
    <x v="1"/>
    <n v="2.8340000000000001"/>
  </r>
  <r>
    <x v="3"/>
    <x v="0"/>
    <x v="9"/>
    <x v="5"/>
    <x v="6"/>
    <x v="1"/>
    <n v="2.5518053006139918"/>
  </r>
  <r>
    <x v="3"/>
    <x v="0"/>
    <x v="9"/>
    <x v="5"/>
    <x v="7"/>
    <x v="1"/>
    <n v="321.03000000000003"/>
  </r>
  <r>
    <x v="3"/>
    <x v="0"/>
    <x v="9"/>
    <x v="5"/>
    <x v="8"/>
    <x v="1"/>
    <n v="69.305000000000007"/>
  </r>
  <r>
    <x v="3"/>
    <x v="0"/>
    <x v="9"/>
    <x v="5"/>
    <x v="9"/>
    <x v="1"/>
    <n v="0.72100000000000009"/>
  </r>
  <r>
    <x v="3"/>
    <x v="0"/>
    <x v="9"/>
    <x v="5"/>
    <x v="14"/>
    <x v="1"/>
    <n v="69.403000000000006"/>
  </r>
  <r>
    <x v="3"/>
    <x v="0"/>
    <x v="9"/>
    <x v="5"/>
    <x v="10"/>
    <x v="1"/>
    <n v="0.65200000000000002"/>
  </r>
  <r>
    <x v="3"/>
    <x v="0"/>
    <x v="9"/>
    <x v="5"/>
    <x v="13"/>
    <x v="1"/>
    <n v="10.597"/>
  </r>
  <r>
    <x v="3"/>
    <x v="0"/>
    <x v="9"/>
    <x v="5"/>
    <x v="11"/>
    <x v="1"/>
    <n v="213.58"/>
  </r>
  <r>
    <x v="3"/>
    <x v="0"/>
    <x v="9"/>
    <x v="5"/>
    <x v="12"/>
    <x v="1"/>
    <n v="5.2989999999999995"/>
  </r>
  <r>
    <x v="3"/>
    <x v="0"/>
    <x v="9"/>
    <x v="6"/>
    <x v="6"/>
    <x v="1"/>
    <n v="6.4522873999686201"/>
  </r>
  <r>
    <x v="3"/>
    <x v="0"/>
    <x v="9"/>
    <x v="6"/>
    <x v="7"/>
    <x v="1"/>
    <n v="58.986610034156946"/>
  </r>
  <r>
    <x v="3"/>
    <x v="0"/>
    <x v="9"/>
    <x v="6"/>
    <x v="8"/>
    <x v="1"/>
    <n v="44.576999999999998"/>
  </r>
  <r>
    <x v="3"/>
    <x v="0"/>
    <x v="9"/>
    <x v="6"/>
    <x v="9"/>
    <x v="1"/>
    <n v="2.5175622439024394"/>
  </r>
  <r>
    <x v="3"/>
    <x v="0"/>
    <x v="9"/>
    <x v="6"/>
    <x v="14"/>
    <x v="1"/>
    <n v="34.863"/>
  </r>
  <r>
    <x v="3"/>
    <x v="0"/>
    <x v="9"/>
    <x v="6"/>
    <x v="10"/>
    <x v="1"/>
    <n v="0.66100000000000003"/>
  </r>
  <r>
    <x v="3"/>
    <x v="0"/>
    <x v="9"/>
    <x v="6"/>
    <x v="13"/>
    <x v="1"/>
    <n v="15.466799157305109"/>
  </r>
  <r>
    <x v="3"/>
    <x v="0"/>
    <x v="9"/>
    <x v="6"/>
    <x v="11"/>
    <x v="1"/>
    <n v="433.10700000000008"/>
  </r>
  <r>
    <x v="3"/>
    <x v="0"/>
    <x v="9"/>
    <x v="6"/>
    <x v="12"/>
    <x v="1"/>
    <n v="4.0435637373524118"/>
  </r>
  <r>
    <x v="3"/>
    <x v="0"/>
    <x v="9"/>
    <x v="7"/>
    <x v="6"/>
    <x v="1"/>
    <n v="1.6857510093103731"/>
  </r>
  <r>
    <x v="3"/>
    <x v="0"/>
    <x v="9"/>
    <x v="7"/>
    <x v="7"/>
    <x v="1"/>
    <n v="122.19200000000001"/>
  </r>
  <r>
    <x v="3"/>
    <x v="0"/>
    <x v="9"/>
    <x v="7"/>
    <x v="8"/>
    <x v="1"/>
    <n v="74.197000000000003"/>
  </r>
  <r>
    <x v="3"/>
    <x v="0"/>
    <x v="9"/>
    <x v="7"/>
    <x v="9"/>
    <x v="1"/>
    <n v="0.48499999999999999"/>
  </r>
  <r>
    <x v="3"/>
    <x v="0"/>
    <x v="9"/>
    <x v="7"/>
    <x v="14"/>
    <x v="1"/>
    <n v="51.473188"/>
  </r>
  <r>
    <x v="3"/>
    <x v="0"/>
    <x v="9"/>
    <x v="7"/>
    <x v="10"/>
    <x v="1"/>
    <n v="0.7"/>
  </r>
  <r>
    <x v="3"/>
    <x v="0"/>
    <x v="9"/>
    <x v="7"/>
    <x v="13"/>
    <x v="1"/>
    <n v="5.620447826563014"/>
  </r>
  <r>
    <x v="3"/>
    <x v="0"/>
    <x v="9"/>
    <x v="7"/>
    <x v="11"/>
    <x v="1"/>
    <n v="238.39700000000002"/>
  </r>
  <r>
    <x v="3"/>
    <x v="0"/>
    <x v="9"/>
    <x v="7"/>
    <x v="12"/>
    <x v="1"/>
    <n v="6.6199999999999992"/>
  </r>
  <r>
    <x v="3"/>
    <x v="0"/>
    <x v="9"/>
    <x v="8"/>
    <x v="6"/>
    <x v="1"/>
    <n v="3.0042496192932848"/>
  </r>
  <r>
    <x v="3"/>
    <x v="0"/>
    <x v="9"/>
    <x v="8"/>
    <x v="7"/>
    <x v="1"/>
    <n v="148.80699999999999"/>
  </r>
  <r>
    <x v="3"/>
    <x v="0"/>
    <x v="9"/>
    <x v="8"/>
    <x v="8"/>
    <x v="1"/>
    <n v="93.012"/>
  </r>
  <r>
    <x v="3"/>
    <x v="0"/>
    <x v="9"/>
    <x v="8"/>
    <x v="9"/>
    <x v="1"/>
    <n v="0.11499999999999999"/>
  </r>
  <r>
    <x v="3"/>
    <x v="0"/>
    <x v="9"/>
    <x v="8"/>
    <x v="14"/>
    <x v="1"/>
    <n v="25.630299999999998"/>
  </r>
  <r>
    <x v="3"/>
    <x v="0"/>
    <x v="9"/>
    <x v="8"/>
    <x v="10"/>
    <x v="1"/>
    <n v="0.72900000000000009"/>
  </r>
  <r>
    <x v="3"/>
    <x v="0"/>
    <x v="9"/>
    <x v="8"/>
    <x v="13"/>
    <x v="1"/>
    <n v="9.0223242994947181"/>
  </r>
  <r>
    <x v="3"/>
    <x v="0"/>
    <x v="9"/>
    <x v="8"/>
    <x v="11"/>
    <x v="1"/>
    <n v="16.198"/>
  </r>
  <r>
    <x v="3"/>
    <x v="0"/>
    <x v="9"/>
    <x v="8"/>
    <x v="12"/>
    <x v="1"/>
    <n v="3.9960000000000004"/>
  </r>
  <r>
    <x v="3"/>
    <x v="0"/>
    <x v="9"/>
    <x v="9"/>
    <x v="6"/>
    <x v="1"/>
    <n v="3.8200000696013703"/>
  </r>
  <r>
    <x v="3"/>
    <x v="0"/>
    <x v="9"/>
    <x v="9"/>
    <x v="7"/>
    <x v="1"/>
    <n v="69.025999999999996"/>
  </r>
  <r>
    <x v="3"/>
    <x v="0"/>
    <x v="9"/>
    <x v="9"/>
    <x v="8"/>
    <x v="1"/>
    <n v="70.787000000000006"/>
  </r>
  <r>
    <x v="3"/>
    <x v="0"/>
    <x v="9"/>
    <x v="9"/>
    <x v="9"/>
    <x v="1"/>
    <n v="0.435"/>
  </r>
  <r>
    <x v="3"/>
    <x v="0"/>
    <x v="9"/>
    <x v="9"/>
    <x v="14"/>
    <x v="1"/>
    <n v="2.411"/>
  </r>
  <r>
    <x v="3"/>
    <x v="0"/>
    <x v="9"/>
    <x v="9"/>
    <x v="10"/>
    <x v="1"/>
    <n v="0.12"/>
  </r>
  <r>
    <x v="3"/>
    <x v="0"/>
    <x v="9"/>
    <x v="9"/>
    <x v="11"/>
    <x v="1"/>
    <n v="20.154"/>
  </r>
  <r>
    <x v="3"/>
    <x v="0"/>
    <x v="9"/>
    <x v="9"/>
    <x v="12"/>
    <x v="1"/>
    <n v="3.1960000000000002"/>
  </r>
  <r>
    <x v="3"/>
    <x v="0"/>
    <x v="10"/>
    <x v="0"/>
    <x v="7"/>
    <x v="1"/>
    <n v="185.03399999999999"/>
  </r>
  <r>
    <x v="3"/>
    <x v="0"/>
    <x v="10"/>
    <x v="0"/>
    <x v="8"/>
    <x v="1"/>
    <n v="26.491999999999997"/>
  </r>
  <r>
    <x v="3"/>
    <x v="0"/>
    <x v="10"/>
    <x v="0"/>
    <x v="9"/>
    <x v="1"/>
    <n v="0.51"/>
  </r>
  <r>
    <x v="3"/>
    <x v="0"/>
    <x v="10"/>
    <x v="0"/>
    <x v="14"/>
    <x v="1"/>
    <n v="162.47327039999999"/>
  </r>
  <r>
    <x v="3"/>
    <x v="0"/>
    <x v="10"/>
    <x v="0"/>
    <x v="10"/>
    <x v="1"/>
    <n v="3.8680000000000003"/>
  </r>
  <r>
    <x v="3"/>
    <x v="0"/>
    <x v="10"/>
    <x v="0"/>
    <x v="13"/>
    <x v="1"/>
    <n v="12.689208000000001"/>
  </r>
  <r>
    <x v="3"/>
    <x v="0"/>
    <x v="10"/>
    <x v="0"/>
    <x v="11"/>
    <x v="1"/>
    <n v="3.4140000000000001"/>
  </r>
  <r>
    <x v="3"/>
    <x v="0"/>
    <x v="10"/>
    <x v="0"/>
    <x v="12"/>
    <x v="1"/>
    <n v="2.4159999999999999"/>
  </r>
  <r>
    <x v="3"/>
    <x v="0"/>
    <x v="10"/>
    <x v="1"/>
    <x v="7"/>
    <x v="1"/>
    <n v="98.617999999999995"/>
  </r>
  <r>
    <x v="3"/>
    <x v="0"/>
    <x v="10"/>
    <x v="1"/>
    <x v="8"/>
    <x v="1"/>
    <n v="37.048999999999999"/>
  </r>
  <r>
    <x v="3"/>
    <x v="0"/>
    <x v="10"/>
    <x v="1"/>
    <x v="9"/>
    <x v="1"/>
    <n v="0.31019999999999998"/>
  </r>
  <r>
    <x v="3"/>
    <x v="0"/>
    <x v="10"/>
    <x v="1"/>
    <x v="14"/>
    <x v="1"/>
    <n v="44.310200000000002"/>
  </r>
  <r>
    <x v="3"/>
    <x v="0"/>
    <x v="10"/>
    <x v="1"/>
    <x v="10"/>
    <x v="1"/>
    <n v="8.3930000000000007"/>
  </r>
  <r>
    <x v="3"/>
    <x v="0"/>
    <x v="10"/>
    <x v="1"/>
    <x v="13"/>
    <x v="1"/>
    <n v="23.8"/>
  </r>
  <r>
    <x v="3"/>
    <x v="0"/>
    <x v="10"/>
    <x v="1"/>
    <x v="11"/>
    <x v="1"/>
    <n v="37.93"/>
  </r>
  <r>
    <x v="3"/>
    <x v="0"/>
    <x v="10"/>
    <x v="1"/>
    <x v="12"/>
    <x v="1"/>
    <n v="4.136000000000001"/>
  </r>
  <r>
    <x v="3"/>
    <x v="0"/>
    <x v="10"/>
    <x v="2"/>
    <x v="6"/>
    <x v="1"/>
    <n v="7.6999999999999999E-2"/>
  </r>
  <r>
    <x v="3"/>
    <x v="0"/>
    <x v="10"/>
    <x v="2"/>
    <x v="7"/>
    <x v="1"/>
    <n v="237.42599999999999"/>
  </r>
  <r>
    <x v="3"/>
    <x v="0"/>
    <x v="10"/>
    <x v="2"/>
    <x v="8"/>
    <x v="1"/>
    <n v="44.735000000000007"/>
  </r>
  <r>
    <x v="3"/>
    <x v="0"/>
    <x v="10"/>
    <x v="2"/>
    <x v="9"/>
    <x v="1"/>
    <n v="0.44500000000000001"/>
  </r>
  <r>
    <x v="3"/>
    <x v="0"/>
    <x v="10"/>
    <x v="2"/>
    <x v="14"/>
    <x v="1"/>
    <n v="77.892780000000002"/>
  </r>
  <r>
    <x v="3"/>
    <x v="0"/>
    <x v="10"/>
    <x v="2"/>
    <x v="10"/>
    <x v="1"/>
    <n v="3.8475000000000001"/>
  </r>
  <r>
    <x v="3"/>
    <x v="0"/>
    <x v="10"/>
    <x v="2"/>
    <x v="13"/>
    <x v="1"/>
    <n v="45.771630000000002"/>
  </r>
  <r>
    <x v="3"/>
    <x v="0"/>
    <x v="10"/>
    <x v="2"/>
    <x v="11"/>
    <x v="1"/>
    <n v="4.5829999999999993"/>
  </r>
  <r>
    <x v="3"/>
    <x v="0"/>
    <x v="10"/>
    <x v="2"/>
    <x v="12"/>
    <x v="1"/>
    <n v="3.5709999999999997"/>
  </r>
  <r>
    <x v="3"/>
    <x v="0"/>
    <x v="10"/>
    <x v="3"/>
    <x v="6"/>
    <x v="1"/>
    <n v="0.52499999999999991"/>
  </r>
  <r>
    <x v="3"/>
    <x v="0"/>
    <x v="10"/>
    <x v="3"/>
    <x v="7"/>
    <x v="1"/>
    <n v="144.904"/>
  </r>
  <r>
    <x v="3"/>
    <x v="0"/>
    <x v="10"/>
    <x v="3"/>
    <x v="8"/>
    <x v="1"/>
    <n v="43.837000000000003"/>
  </r>
  <r>
    <x v="3"/>
    <x v="0"/>
    <x v="10"/>
    <x v="3"/>
    <x v="9"/>
    <x v="1"/>
    <n v="0.495"/>
  </r>
  <r>
    <x v="3"/>
    <x v="0"/>
    <x v="10"/>
    <x v="3"/>
    <x v="14"/>
    <x v="1"/>
    <n v="122.41800000000001"/>
  </r>
  <r>
    <x v="3"/>
    <x v="0"/>
    <x v="10"/>
    <x v="3"/>
    <x v="10"/>
    <x v="1"/>
    <n v="0.29000000000000004"/>
  </r>
  <r>
    <x v="3"/>
    <x v="0"/>
    <x v="10"/>
    <x v="3"/>
    <x v="13"/>
    <x v="1"/>
    <n v="31.754709999999999"/>
  </r>
  <r>
    <x v="3"/>
    <x v="0"/>
    <x v="10"/>
    <x v="3"/>
    <x v="11"/>
    <x v="1"/>
    <n v="27.025000000000002"/>
  </r>
  <r>
    <x v="3"/>
    <x v="0"/>
    <x v="10"/>
    <x v="3"/>
    <x v="12"/>
    <x v="1"/>
    <n v="3.7399999999999998"/>
  </r>
  <r>
    <x v="3"/>
    <x v="0"/>
    <x v="10"/>
    <x v="4"/>
    <x v="6"/>
    <x v="1"/>
    <n v="1.8858577730866375"/>
  </r>
  <r>
    <x v="3"/>
    <x v="0"/>
    <x v="10"/>
    <x v="4"/>
    <x v="7"/>
    <x v="1"/>
    <n v="110.65500000000002"/>
  </r>
  <r>
    <x v="3"/>
    <x v="0"/>
    <x v="10"/>
    <x v="4"/>
    <x v="8"/>
    <x v="1"/>
    <n v="39.784999999999997"/>
  </r>
  <r>
    <x v="3"/>
    <x v="0"/>
    <x v="10"/>
    <x v="4"/>
    <x v="14"/>
    <x v="1"/>
    <n v="51.25"/>
  </r>
  <r>
    <x v="3"/>
    <x v="0"/>
    <x v="10"/>
    <x v="4"/>
    <x v="10"/>
    <x v="1"/>
    <n v="1.97"/>
  </r>
  <r>
    <x v="3"/>
    <x v="0"/>
    <x v="10"/>
    <x v="4"/>
    <x v="13"/>
    <x v="1"/>
    <n v="12.981158420422608"/>
  </r>
  <r>
    <x v="3"/>
    <x v="0"/>
    <x v="10"/>
    <x v="4"/>
    <x v="11"/>
    <x v="1"/>
    <n v="5.25"/>
  </r>
  <r>
    <x v="3"/>
    <x v="0"/>
    <x v="10"/>
    <x v="4"/>
    <x v="12"/>
    <x v="1"/>
    <n v="2.65"/>
  </r>
  <r>
    <x v="3"/>
    <x v="0"/>
    <x v="10"/>
    <x v="5"/>
    <x v="6"/>
    <x v="1"/>
    <n v="0.76843565713167139"/>
  </r>
  <r>
    <x v="3"/>
    <x v="0"/>
    <x v="10"/>
    <x v="5"/>
    <x v="7"/>
    <x v="1"/>
    <n v="46.86"/>
  </r>
  <r>
    <x v="3"/>
    <x v="0"/>
    <x v="10"/>
    <x v="5"/>
    <x v="8"/>
    <x v="1"/>
    <n v="20.663999999999998"/>
  </r>
  <r>
    <x v="3"/>
    <x v="0"/>
    <x v="10"/>
    <x v="5"/>
    <x v="9"/>
    <x v="1"/>
    <n v="0.107"/>
  </r>
  <r>
    <x v="3"/>
    <x v="0"/>
    <x v="10"/>
    <x v="5"/>
    <x v="14"/>
    <x v="1"/>
    <n v="37.75"/>
  </r>
  <r>
    <x v="3"/>
    <x v="0"/>
    <x v="10"/>
    <x v="5"/>
    <x v="10"/>
    <x v="1"/>
    <n v="3.2040000000000002"/>
  </r>
  <r>
    <x v="3"/>
    <x v="0"/>
    <x v="10"/>
    <x v="5"/>
    <x v="13"/>
    <x v="1"/>
    <n v="8.6379999999999999"/>
  </r>
  <r>
    <x v="3"/>
    <x v="0"/>
    <x v="10"/>
    <x v="5"/>
    <x v="11"/>
    <x v="1"/>
    <n v="222.29300000000001"/>
  </r>
  <r>
    <x v="3"/>
    <x v="0"/>
    <x v="10"/>
    <x v="5"/>
    <x v="12"/>
    <x v="1"/>
    <n v="2.9670000000000001"/>
  </r>
  <r>
    <x v="3"/>
    <x v="0"/>
    <x v="10"/>
    <x v="6"/>
    <x v="6"/>
    <x v="1"/>
    <n v="4.7685425698205304"/>
  </r>
  <r>
    <x v="3"/>
    <x v="0"/>
    <x v="10"/>
    <x v="6"/>
    <x v="7"/>
    <x v="1"/>
    <n v="73.857175466972777"/>
  </r>
  <r>
    <x v="3"/>
    <x v="0"/>
    <x v="10"/>
    <x v="6"/>
    <x v="8"/>
    <x v="1"/>
    <n v="42.021000000000001"/>
  </r>
  <r>
    <x v="3"/>
    <x v="0"/>
    <x v="10"/>
    <x v="6"/>
    <x v="9"/>
    <x v="1"/>
    <n v="0.27"/>
  </r>
  <r>
    <x v="3"/>
    <x v="0"/>
    <x v="10"/>
    <x v="6"/>
    <x v="14"/>
    <x v="1"/>
    <n v="34.692999999999998"/>
  </r>
  <r>
    <x v="3"/>
    <x v="0"/>
    <x v="10"/>
    <x v="6"/>
    <x v="10"/>
    <x v="1"/>
    <n v="0.95231179253758169"/>
  </r>
  <r>
    <x v="3"/>
    <x v="0"/>
    <x v="10"/>
    <x v="6"/>
    <x v="13"/>
    <x v="1"/>
    <n v="27.358854893050086"/>
  </r>
  <r>
    <x v="3"/>
    <x v="0"/>
    <x v="10"/>
    <x v="6"/>
    <x v="11"/>
    <x v="1"/>
    <n v="14.59"/>
  </r>
  <r>
    <x v="3"/>
    <x v="0"/>
    <x v="10"/>
    <x v="6"/>
    <x v="12"/>
    <x v="1"/>
    <n v="1.7655329308292942"/>
  </r>
  <r>
    <x v="3"/>
    <x v="0"/>
    <x v="10"/>
    <x v="7"/>
    <x v="6"/>
    <x v="1"/>
    <n v="3.7107431158053568"/>
  </r>
  <r>
    <x v="3"/>
    <x v="0"/>
    <x v="10"/>
    <x v="7"/>
    <x v="7"/>
    <x v="1"/>
    <n v="105.87"/>
  </r>
  <r>
    <x v="3"/>
    <x v="0"/>
    <x v="10"/>
    <x v="7"/>
    <x v="8"/>
    <x v="1"/>
    <n v="52.978999999999999"/>
  </r>
  <r>
    <x v="3"/>
    <x v="0"/>
    <x v="10"/>
    <x v="7"/>
    <x v="9"/>
    <x v="1"/>
    <n v="4.4999999999999998E-2"/>
  </r>
  <r>
    <x v="3"/>
    <x v="0"/>
    <x v="10"/>
    <x v="7"/>
    <x v="14"/>
    <x v="1"/>
    <n v="19.175240000000002"/>
  </r>
  <r>
    <x v="3"/>
    <x v="0"/>
    <x v="10"/>
    <x v="7"/>
    <x v="10"/>
    <x v="1"/>
    <n v="0.22897160846499151"/>
  </r>
  <r>
    <x v="3"/>
    <x v="0"/>
    <x v="10"/>
    <x v="7"/>
    <x v="13"/>
    <x v="1"/>
    <n v="14.961437647606694"/>
  </r>
  <r>
    <x v="3"/>
    <x v="0"/>
    <x v="10"/>
    <x v="7"/>
    <x v="11"/>
    <x v="1"/>
    <n v="3.9969999999999999"/>
  </r>
  <r>
    <x v="3"/>
    <x v="0"/>
    <x v="10"/>
    <x v="7"/>
    <x v="12"/>
    <x v="1"/>
    <n v="4.5749999999999993"/>
  </r>
  <r>
    <x v="3"/>
    <x v="0"/>
    <x v="10"/>
    <x v="8"/>
    <x v="6"/>
    <x v="1"/>
    <n v="1.7844501552026624"/>
  </r>
  <r>
    <x v="3"/>
    <x v="0"/>
    <x v="10"/>
    <x v="8"/>
    <x v="7"/>
    <x v="1"/>
    <n v="162.47499999999999"/>
  </r>
  <r>
    <x v="3"/>
    <x v="0"/>
    <x v="10"/>
    <x v="8"/>
    <x v="8"/>
    <x v="1"/>
    <n v="98.411000000000001"/>
  </r>
  <r>
    <x v="3"/>
    <x v="0"/>
    <x v="10"/>
    <x v="8"/>
    <x v="9"/>
    <x v="1"/>
    <n v="0.52600000000000002"/>
  </r>
  <r>
    <x v="3"/>
    <x v="0"/>
    <x v="10"/>
    <x v="8"/>
    <x v="14"/>
    <x v="1"/>
    <n v="26.462969320000003"/>
  </r>
  <r>
    <x v="3"/>
    <x v="0"/>
    <x v="10"/>
    <x v="8"/>
    <x v="10"/>
    <x v="1"/>
    <n v="0.84400000000000008"/>
  </r>
  <r>
    <x v="3"/>
    <x v="0"/>
    <x v="10"/>
    <x v="8"/>
    <x v="13"/>
    <x v="1"/>
    <n v="16.337251468012774"/>
  </r>
  <r>
    <x v="3"/>
    <x v="0"/>
    <x v="10"/>
    <x v="8"/>
    <x v="11"/>
    <x v="1"/>
    <n v="9.18"/>
  </r>
  <r>
    <x v="3"/>
    <x v="0"/>
    <x v="10"/>
    <x v="8"/>
    <x v="12"/>
    <x v="1"/>
    <n v="4.6020000000000003"/>
  </r>
  <r>
    <x v="3"/>
    <x v="0"/>
    <x v="10"/>
    <x v="9"/>
    <x v="6"/>
    <x v="1"/>
    <n v="3.186427144776578"/>
  </r>
  <r>
    <x v="3"/>
    <x v="0"/>
    <x v="10"/>
    <x v="9"/>
    <x v="7"/>
    <x v="1"/>
    <n v="55.204000000000001"/>
  </r>
  <r>
    <x v="3"/>
    <x v="0"/>
    <x v="10"/>
    <x v="9"/>
    <x v="8"/>
    <x v="1"/>
    <n v="64.756"/>
  </r>
  <r>
    <x v="3"/>
    <x v="0"/>
    <x v="10"/>
    <x v="9"/>
    <x v="9"/>
    <x v="1"/>
    <n v="0.13800000000000001"/>
  </r>
  <r>
    <x v="3"/>
    <x v="0"/>
    <x v="10"/>
    <x v="9"/>
    <x v="14"/>
    <x v="1"/>
    <n v="2.1839999999999997"/>
  </r>
  <r>
    <x v="3"/>
    <x v="0"/>
    <x v="10"/>
    <x v="9"/>
    <x v="10"/>
    <x v="1"/>
    <n v="0.105"/>
  </r>
  <r>
    <x v="3"/>
    <x v="0"/>
    <x v="10"/>
    <x v="9"/>
    <x v="11"/>
    <x v="1"/>
    <n v="44.18"/>
  </r>
  <r>
    <x v="3"/>
    <x v="0"/>
    <x v="10"/>
    <x v="9"/>
    <x v="12"/>
    <x v="1"/>
    <n v="3.5085968250218316"/>
  </r>
  <r>
    <x v="3"/>
    <x v="0"/>
    <x v="11"/>
    <x v="0"/>
    <x v="7"/>
    <x v="1"/>
    <n v="166.13400000000001"/>
  </r>
  <r>
    <x v="3"/>
    <x v="0"/>
    <x v="11"/>
    <x v="0"/>
    <x v="8"/>
    <x v="1"/>
    <n v="25.247"/>
  </r>
  <r>
    <x v="3"/>
    <x v="0"/>
    <x v="11"/>
    <x v="0"/>
    <x v="9"/>
    <x v="1"/>
    <n v="1.208"/>
  </r>
  <r>
    <x v="3"/>
    <x v="0"/>
    <x v="11"/>
    <x v="0"/>
    <x v="14"/>
    <x v="1"/>
    <n v="151.07268959999999"/>
  </r>
  <r>
    <x v="3"/>
    <x v="0"/>
    <x v="11"/>
    <x v="0"/>
    <x v="10"/>
    <x v="1"/>
    <n v="6.2360000000000007"/>
  </r>
  <r>
    <x v="3"/>
    <x v="0"/>
    <x v="11"/>
    <x v="0"/>
    <x v="13"/>
    <x v="1"/>
    <n v="22.885128000000002"/>
  </r>
  <r>
    <x v="3"/>
    <x v="0"/>
    <x v="11"/>
    <x v="0"/>
    <x v="11"/>
    <x v="1"/>
    <n v="3.4550000000000001"/>
  </r>
  <r>
    <x v="3"/>
    <x v="0"/>
    <x v="11"/>
    <x v="0"/>
    <x v="12"/>
    <x v="1"/>
    <n v="2.7090000000000001"/>
  </r>
  <r>
    <x v="3"/>
    <x v="0"/>
    <x v="11"/>
    <x v="1"/>
    <x v="7"/>
    <x v="1"/>
    <n v="126.818"/>
  </r>
  <r>
    <x v="3"/>
    <x v="0"/>
    <x v="11"/>
    <x v="1"/>
    <x v="8"/>
    <x v="1"/>
    <n v="29.946000000000002"/>
  </r>
  <r>
    <x v="3"/>
    <x v="0"/>
    <x v="11"/>
    <x v="1"/>
    <x v="9"/>
    <x v="1"/>
    <n v="0.10340000000000001"/>
  </r>
  <r>
    <x v="3"/>
    <x v="0"/>
    <x v="11"/>
    <x v="1"/>
    <x v="14"/>
    <x v="1"/>
    <n v="31.765800000000002"/>
  </r>
  <r>
    <x v="3"/>
    <x v="0"/>
    <x v="11"/>
    <x v="1"/>
    <x v="10"/>
    <x v="1"/>
    <n v="7.5679999999999996"/>
  </r>
  <r>
    <x v="3"/>
    <x v="0"/>
    <x v="11"/>
    <x v="1"/>
    <x v="13"/>
    <x v="1"/>
    <n v="20.5"/>
  </r>
  <r>
    <x v="3"/>
    <x v="0"/>
    <x v="11"/>
    <x v="1"/>
    <x v="11"/>
    <x v="1"/>
    <n v="0.30000000000000004"/>
  </r>
  <r>
    <x v="3"/>
    <x v="0"/>
    <x v="11"/>
    <x v="1"/>
    <x v="12"/>
    <x v="1"/>
    <n v="4.6310000000000002"/>
  </r>
  <r>
    <x v="3"/>
    <x v="0"/>
    <x v="11"/>
    <x v="2"/>
    <x v="6"/>
    <x v="1"/>
    <n v="7.6999999999999999E-2"/>
  </r>
  <r>
    <x v="3"/>
    <x v="0"/>
    <x v="11"/>
    <x v="2"/>
    <x v="7"/>
    <x v="1"/>
    <n v="136.36799999999999"/>
  </r>
  <r>
    <x v="3"/>
    <x v="0"/>
    <x v="11"/>
    <x v="2"/>
    <x v="8"/>
    <x v="1"/>
    <n v="29.105999999999998"/>
  </r>
  <r>
    <x v="3"/>
    <x v="0"/>
    <x v="11"/>
    <x v="2"/>
    <x v="9"/>
    <x v="1"/>
    <n v="0.61599999999999999"/>
  </r>
  <r>
    <x v="3"/>
    <x v="0"/>
    <x v="11"/>
    <x v="2"/>
    <x v="14"/>
    <x v="1"/>
    <n v="88.552050000000008"/>
  </r>
  <r>
    <x v="3"/>
    <x v="0"/>
    <x v="11"/>
    <x v="2"/>
    <x v="10"/>
    <x v="1"/>
    <n v="1.0012999999999999"/>
  </r>
  <r>
    <x v="3"/>
    <x v="0"/>
    <x v="11"/>
    <x v="2"/>
    <x v="13"/>
    <x v="1"/>
    <n v="36.229929999999996"/>
  </r>
  <r>
    <x v="3"/>
    <x v="0"/>
    <x v="11"/>
    <x v="2"/>
    <x v="11"/>
    <x v="1"/>
    <n v="15.396520000000001"/>
  </r>
  <r>
    <x v="3"/>
    <x v="0"/>
    <x v="11"/>
    <x v="2"/>
    <x v="12"/>
    <x v="1"/>
    <n v="3.6110000000000002"/>
  </r>
  <r>
    <x v="3"/>
    <x v="0"/>
    <x v="11"/>
    <x v="3"/>
    <x v="6"/>
    <x v="1"/>
    <n v="6.585"/>
  </r>
  <r>
    <x v="3"/>
    <x v="0"/>
    <x v="11"/>
    <x v="3"/>
    <x v="7"/>
    <x v="1"/>
    <n v="142.381"/>
  </r>
  <r>
    <x v="3"/>
    <x v="0"/>
    <x v="11"/>
    <x v="3"/>
    <x v="8"/>
    <x v="1"/>
    <n v="50.184000000000005"/>
  </r>
  <r>
    <x v="3"/>
    <x v="0"/>
    <x v="11"/>
    <x v="3"/>
    <x v="9"/>
    <x v="1"/>
    <n v="0.58499999999999996"/>
  </r>
  <r>
    <x v="3"/>
    <x v="0"/>
    <x v="11"/>
    <x v="3"/>
    <x v="14"/>
    <x v="1"/>
    <n v="199.61099999999999"/>
  </r>
  <r>
    <x v="3"/>
    <x v="0"/>
    <x v="11"/>
    <x v="3"/>
    <x v="10"/>
    <x v="1"/>
    <n v="0.05"/>
  </r>
  <r>
    <x v="3"/>
    <x v="0"/>
    <x v="11"/>
    <x v="3"/>
    <x v="13"/>
    <x v="1"/>
    <n v="38.340900000000005"/>
  </r>
  <r>
    <x v="3"/>
    <x v="0"/>
    <x v="11"/>
    <x v="3"/>
    <x v="11"/>
    <x v="1"/>
    <n v="1.355"/>
  </r>
  <r>
    <x v="3"/>
    <x v="0"/>
    <x v="11"/>
    <x v="3"/>
    <x v="12"/>
    <x v="1"/>
    <n v="4.8520000000000003"/>
  </r>
  <r>
    <x v="3"/>
    <x v="0"/>
    <x v="11"/>
    <x v="4"/>
    <x v="6"/>
    <x v="1"/>
    <n v="4.2269225948493601"/>
  </r>
  <r>
    <x v="3"/>
    <x v="0"/>
    <x v="11"/>
    <x v="4"/>
    <x v="7"/>
    <x v="1"/>
    <n v="116.28400000000001"/>
  </r>
  <r>
    <x v="3"/>
    <x v="0"/>
    <x v="11"/>
    <x v="4"/>
    <x v="8"/>
    <x v="1"/>
    <n v="40.393999999999998"/>
  </r>
  <r>
    <x v="3"/>
    <x v="0"/>
    <x v="11"/>
    <x v="4"/>
    <x v="14"/>
    <x v="1"/>
    <n v="26.521999999999998"/>
  </r>
  <r>
    <x v="3"/>
    <x v="0"/>
    <x v="11"/>
    <x v="4"/>
    <x v="13"/>
    <x v="1"/>
    <n v="13.365316279368447"/>
  </r>
  <r>
    <x v="3"/>
    <x v="0"/>
    <x v="11"/>
    <x v="4"/>
    <x v="11"/>
    <x v="1"/>
    <n v="2.6390000000000002"/>
  </r>
  <r>
    <x v="3"/>
    <x v="0"/>
    <x v="11"/>
    <x v="4"/>
    <x v="12"/>
    <x v="1"/>
    <n v="2.75"/>
  </r>
  <r>
    <x v="3"/>
    <x v="0"/>
    <x v="11"/>
    <x v="5"/>
    <x v="6"/>
    <x v="1"/>
    <n v="0.27691863782550064"/>
  </r>
  <r>
    <x v="3"/>
    <x v="0"/>
    <x v="11"/>
    <x v="5"/>
    <x v="7"/>
    <x v="1"/>
    <n v="83.442999999999998"/>
  </r>
  <r>
    <x v="3"/>
    <x v="0"/>
    <x v="11"/>
    <x v="5"/>
    <x v="8"/>
    <x v="1"/>
    <n v="47.053999999999995"/>
  </r>
  <r>
    <x v="3"/>
    <x v="0"/>
    <x v="11"/>
    <x v="5"/>
    <x v="9"/>
    <x v="1"/>
    <n v="7.8E-2"/>
  </r>
  <r>
    <x v="3"/>
    <x v="0"/>
    <x v="11"/>
    <x v="5"/>
    <x v="14"/>
    <x v="1"/>
    <n v="48.226999999999997"/>
  </r>
  <r>
    <x v="3"/>
    <x v="0"/>
    <x v="11"/>
    <x v="5"/>
    <x v="13"/>
    <x v="1"/>
    <n v="6.7"/>
  </r>
  <r>
    <x v="3"/>
    <x v="0"/>
    <x v="11"/>
    <x v="5"/>
    <x v="11"/>
    <x v="1"/>
    <n v="104.88800000000001"/>
  </r>
  <r>
    <x v="3"/>
    <x v="0"/>
    <x v="11"/>
    <x v="5"/>
    <x v="12"/>
    <x v="1"/>
    <n v="2.4750000000000001"/>
  </r>
  <r>
    <x v="3"/>
    <x v="0"/>
    <x v="11"/>
    <x v="6"/>
    <x v="6"/>
    <x v="1"/>
    <n v="1.5332548195365661"/>
  </r>
  <r>
    <x v="3"/>
    <x v="0"/>
    <x v="11"/>
    <x v="6"/>
    <x v="7"/>
    <x v="1"/>
    <n v="57.309841983784111"/>
  </r>
  <r>
    <x v="3"/>
    <x v="0"/>
    <x v="11"/>
    <x v="6"/>
    <x v="8"/>
    <x v="1"/>
    <n v="43.807000000000009"/>
  </r>
  <r>
    <x v="3"/>
    <x v="0"/>
    <x v="11"/>
    <x v="6"/>
    <x v="9"/>
    <x v="1"/>
    <n v="1.405"/>
  </r>
  <r>
    <x v="3"/>
    <x v="0"/>
    <x v="11"/>
    <x v="6"/>
    <x v="14"/>
    <x v="1"/>
    <n v="25.164999999999999"/>
  </r>
  <r>
    <x v="3"/>
    <x v="0"/>
    <x v="11"/>
    <x v="6"/>
    <x v="10"/>
    <x v="1"/>
    <n v="0.25"/>
  </r>
  <r>
    <x v="3"/>
    <x v="0"/>
    <x v="11"/>
    <x v="6"/>
    <x v="13"/>
    <x v="1"/>
    <n v="8.5266859553056094"/>
  </r>
  <r>
    <x v="3"/>
    <x v="0"/>
    <x v="11"/>
    <x v="6"/>
    <x v="11"/>
    <x v="1"/>
    <n v="92.014999999999986"/>
  </r>
  <r>
    <x v="3"/>
    <x v="0"/>
    <x v="11"/>
    <x v="6"/>
    <x v="12"/>
    <x v="1"/>
    <n v="1.8875725080964374"/>
  </r>
  <r>
    <x v="3"/>
    <x v="0"/>
    <x v="11"/>
    <x v="7"/>
    <x v="6"/>
    <x v="1"/>
    <n v="1.2075432015429122"/>
  </r>
  <r>
    <x v="3"/>
    <x v="0"/>
    <x v="11"/>
    <x v="7"/>
    <x v="7"/>
    <x v="1"/>
    <n v="51.275000000000006"/>
  </r>
  <r>
    <x v="3"/>
    <x v="0"/>
    <x v="11"/>
    <x v="7"/>
    <x v="8"/>
    <x v="1"/>
    <n v="27.32"/>
  </r>
  <r>
    <x v="3"/>
    <x v="0"/>
    <x v="11"/>
    <x v="7"/>
    <x v="9"/>
    <x v="1"/>
    <n v="9.5000000000000001E-2"/>
  </r>
  <r>
    <x v="3"/>
    <x v="0"/>
    <x v="11"/>
    <x v="7"/>
    <x v="14"/>
    <x v="1"/>
    <n v="6.6123880000000002"/>
  </r>
  <r>
    <x v="3"/>
    <x v="0"/>
    <x v="11"/>
    <x v="7"/>
    <x v="10"/>
    <x v="1"/>
    <n v="0.77400000000000002"/>
  </r>
  <r>
    <x v="3"/>
    <x v="0"/>
    <x v="11"/>
    <x v="7"/>
    <x v="13"/>
    <x v="1"/>
    <n v="3.1917471392687693"/>
  </r>
  <r>
    <x v="3"/>
    <x v="0"/>
    <x v="11"/>
    <x v="7"/>
    <x v="11"/>
    <x v="1"/>
    <n v="4.8480000000000008"/>
  </r>
  <r>
    <x v="3"/>
    <x v="0"/>
    <x v="11"/>
    <x v="7"/>
    <x v="12"/>
    <x v="1"/>
    <n v="2.82"/>
  </r>
  <r>
    <x v="3"/>
    <x v="0"/>
    <x v="11"/>
    <x v="8"/>
    <x v="6"/>
    <x v="1"/>
    <n v="1.9559075219989215"/>
  </r>
  <r>
    <x v="3"/>
    <x v="0"/>
    <x v="11"/>
    <x v="8"/>
    <x v="7"/>
    <x v="1"/>
    <n v="181.04899999999998"/>
  </r>
  <r>
    <x v="3"/>
    <x v="0"/>
    <x v="11"/>
    <x v="8"/>
    <x v="8"/>
    <x v="1"/>
    <n v="109.697"/>
  </r>
  <r>
    <x v="3"/>
    <x v="0"/>
    <x v="11"/>
    <x v="8"/>
    <x v="9"/>
    <x v="1"/>
    <n v="0.14200000000000002"/>
  </r>
  <r>
    <x v="3"/>
    <x v="0"/>
    <x v="11"/>
    <x v="8"/>
    <x v="14"/>
    <x v="1"/>
    <n v="25.433764000000004"/>
  </r>
  <r>
    <x v="3"/>
    <x v="0"/>
    <x v="11"/>
    <x v="8"/>
    <x v="10"/>
    <x v="1"/>
    <n v="4.5999999999999999E-2"/>
  </r>
  <r>
    <x v="3"/>
    <x v="0"/>
    <x v="11"/>
    <x v="8"/>
    <x v="13"/>
    <x v="1"/>
    <n v="5.1609999999999996"/>
  </r>
  <r>
    <x v="3"/>
    <x v="0"/>
    <x v="11"/>
    <x v="8"/>
    <x v="11"/>
    <x v="1"/>
    <n v="9.5730000000000004"/>
  </r>
  <r>
    <x v="3"/>
    <x v="0"/>
    <x v="11"/>
    <x v="8"/>
    <x v="12"/>
    <x v="1"/>
    <n v="5.2609999999999992"/>
  </r>
  <r>
    <x v="3"/>
    <x v="0"/>
    <x v="11"/>
    <x v="9"/>
    <x v="6"/>
    <x v="1"/>
    <n v="0.51671378667826784"/>
  </r>
  <r>
    <x v="3"/>
    <x v="0"/>
    <x v="11"/>
    <x v="9"/>
    <x v="7"/>
    <x v="1"/>
    <n v="53.177"/>
  </r>
  <r>
    <x v="3"/>
    <x v="0"/>
    <x v="11"/>
    <x v="9"/>
    <x v="8"/>
    <x v="1"/>
    <n v="66.638999999999996"/>
  </r>
  <r>
    <x v="3"/>
    <x v="0"/>
    <x v="11"/>
    <x v="9"/>
    <x v="9"/>
    <x v="1"/>
    <n v="0.58300000000000007"/>
  </r>
  <r>
    <x v="3"/>
    <x v="0"/>
    <x v="11"/>
    <x v="9"/>
    <x v="14"/>
    <x v="1"/>
    <n v="1.7250000000000001"/>
  </r>
  <r>
    <x v="3"/>
    <x v="0"/>
    <x v="11"/>
    <x v="9"/>
    <x v="10"/>
    <x v="1"/>
    <n v="6.5000000000000002E-2"/>
  </r>
  <r>
    <x v="3"/>
    <x v="0"/>
    <x v="11"/>
    <x v="9"/>
    <x v="11"/>
    <x v="1"/>
    <n v="5.4"/>
  </r>
  <r>
    <x v="3"/>
    <x v="0"/>
    <x v="11"/>
    <x v="9"/>
    <x v="12"/>
    <x v="1"/>
    <n v="3.6"/>
  </r>
  <r>
    <x v="4"/>
    <x v="0"/>
    <x v="0"/>
    <x v="0"/>
    <x v="6"/>
    <x v="1"/>
    <n v="0.17368559999999997"/>
  </r>
  <r>
    <x v="4"/>
    <x v="0"/>
    <x v="0"/>
    <x v="0"/>
    <x v="7"/>
    <x v="1"/>
    <n v="50.454999999999998"/>
  </r>
  <r>
    <x v="4"/>
    <x v="0"/>
    <x v="0"/>
    <x v="0"/>
    <x v="8"/>
    <x v="1"/>
    <n v="0.62"/>
  </r>
  <r>
    <x v="4"/>
    <x v="0"/>
    <x v="0"/>
    <x v="0"/>
    <x v="10"/>
    <x v="1"/>
    <n v="1.0999999999999999E-2"/>
  </r>
  <r>
    <x v="4"/>
    <x v="0"/>
    <x v="0"/>
    <x v="0"/>
    <x v="12"/>
    <x v="1"/>
    <n v="0.58299999999999996"/>
  </r>
  <r>
    <x v="4"/>
    <x v="0"/>
    <x v="0"/>
    <x v="1"/>
    <x v="6"/>
    <x v="1"/>
    <n v="18.375456922026814"/>
  </r>
  <r>
    <x v="4"/>
    <x v="0"/>
    <x v="0"/>
    <x v="1"/>
    <x v="7"/>
    <x v="1"/>
    <n v="12.447999999999999"/>
  </r>
  <r>
    <x v="4"/>
    <x v="0"/>
    <x v="0"/>
    <x v="1"/>
    <x v="10"/>
    <x v="1"/>
    <n v="1.8700000000000001E-2"/>
  </r>
  <r>
    <x v="4"/>
    <x v="0"/>
    <x v="0"/>
    <x v="1"/>
    <x v="12"/>
    <x v="1"/>
    <n v="0.44880000000000003"/>
  </r>
  <r>
    <x v="4"/>
    <x v="0"/>
    <x v="0"/>
    <x v="2"/>
    <x v="6"/>
    <x v="1"/>
    <n v="1.5026000000000004"/>
  </r>
  <r>
    <x v="4"/>
    <x v="0"/>
    <x v="0"/>
    <x v="2"/>
    <x v="7"/>
    <x v="1"/>
    <n v="14.781999999999998"/>
  </r>
  <r>
    <x v="4"/>
    <x v="0"/>
    <x v="0"/>
    <x v="2"/>
    <x v="8"/>
    <x v="1"/>
    <n v="1.048"/>
  </r>
  <r>
    <x v="4"/>
    <x v="0"/>
    <x v="0"/>
    <x v="2"/>
    <x v="10"/>
    <x v="1"/>
    <n v="0.25079999999999997"/>
  </r>
  <r>
    <x v="4"/>
    <x v="0"/>
    <x v="0"/>
    <x v="2"/>
    <x v="13"/>
    <x v="1"/>
    <n v="1.6008499999999999"/>
  </r>
  <r>
    <x v="4"/>
    <x v="0"/>
    <x v="0"/>
    <x v="2"/>
    <x v="12"/>
    <x v="1"/>
    <n v="1.575"/>
  </r>
  <r>
    <x v="4"/>
    <x v="0"/>
    <x v="0"/>
    <x v="3"/>
    <x v="6"/>
    <x v="1"/>
    <n v="37.924000000000007"/>
  </r>
  <r>
    <x v="4"/>
    <x v="0"/>
    <x v="0"/>
    <x v="3"/>
    <x v="7"/>
    <x v="1"/>
    <n v="4.1619999999999999"/>
  </r>
  <r>
    <x v="4"/>
    <x v="0"/>
    <x v="0"/>
    <x v="3"/>
    <x v="8"/>
    <x v="1"/>
    <n v="4.34"/>
  </r>
  <r>
    <x v="4"/>
    <x v="0"/>
    <x v="0"/>
    <x v="3"/>
    <x v="10"/>
    <x v="1"/>
    <n v="0.373"/>
  </r>
  <r>
    <x v="4"/>
    <x v="0"/>
    <x v="0"/>
    <x v="3"/>
    <x v="12"/>
    <x v="1"/>
    <n v="0.6090000000000001"/>
  </r>
  <r>
    <x v="4"/>
    <x v="0"/>
    <x v="0"/>
    <x v="4"/>
    <x v="6"/>
    <x v="1"/>
    <n v="11.945004554851224"/>
  </r>
  <r>
    <x v="4"/>
    <x v="0"/>
    <x v="0"/>
    <x v="4"/>
    <x v="7"/>
    <x v="1"/>
    <n v="3.0180000000000007"/>
  </r>
  <r>
    <x v="4"/>
    <x v="0"/>
    <x v="0"/>
    <x v="4"/>
    <x v="8"/>
    <x v="1"/>
    <n v="3.7330000000000001"/>
  </r>
  <r>
    <x v="4"/>
    <x v="0"/>
    <x v="0"/>
    <x v="4"/>
    <x v="10"/>
    <x v="1"/>
    <n v="7.0000000000000001E-3"/>
  </r>
  <r>
    <x v="4"/>
    <x v="0"/>
    <x v="0"/>
    <x v="4"/>
    <x v="12"/>
    <x v="1"/>
    <n v="1.5879999999999999"/>
  </r>
  <r>
    <x v="4"/>
    <x v="0"/>
    <x v="0"/>
    <x v="5"/>
    <x v="6"/>
    <x v="1"/>
    <n v="17.040298683963435"/>
  </r>
  <r>
    <x v="4"/>
    <x v="0"/>
    <x v="0"/>
    <x v="5"/>
    <x v="7"/>
    <x v="1"/>
    <n v="1.968"/>
  </r>
  <r>
    <x v="4"/>
    <x v="0"/>
    <x v="0"/>
    <x v="5"/>
    <x v="8"/>
    <x v="1"/>
    <n v="8.24"/>
  </r>
  <r>
    <x v="4"/>
    <x v="0"/>
    <x v="0"/>
    <x v="5"/>
    <x v="10"/>
    <x v="1"/>
    <n v="0.13"/>
  </r>
  <r>
    <x v="4"/>
    <x v="0"/>
    <x v="0"/>
    <x v="5"/>
    <x v="12"/>
    <x v="1"/>
    <n v="0.64400000000000002"/>
  </r>
  <r>
    <x v="4"/>
    <x v="0"/>
    <x v="0"/>
    <x v="6"/>
    <x v="6"/>
    <x v="1"/>
    <n v="43.842919888648318"/>
  </r>
  <r>
    <x v="4"/>
    <x v="0"/>
    <x v="0"/>
    <x v="6"/>
    <x v="7"/>
    <x v="1"/>
    <n v="18.903673672017206"/>
  </r>
  <r>
    <x v="4"/>
    <x v="0"/>
    <x v="0"/>
    <x v="6"/>
    <x v="8"/>
    <x v="1"/>
    <n v="3.6850000000000001"/>
  </r>
  <r>
    <x v="4"/>
    <x v="0"/>
    <x v="0"/>
    <x v="6"/>
    <x v="10"/>
    <x v="1"/>
    <n v="2.0000000000000004E-2"/>
  </r>
  <r>
    <x v="4"/>
    <x v="0"/>
    <x v="0"/>
    <x v="6"/>
    <x v="13"/>
    <x v="1"/>
    <n v="8.8509865955670744E-2"/>
  </r>
  <r>
    <x v="4"/>
    <x v="0"/>
    <x v="0"/>
    <x v="6"/>
    <x v="12"/>
    <x v="1"/>
    <n v="1.7042855366435434"/>
  </r>
  <r>
    <x v="4"/>
    <x v="0"/>
    <x v="0"/>
    <x v="7"/>
    <x v="6"/>
    <x v="1"/>
    <n v="28.284740346416658"/>
  </r>
  <r>
    <x v="4"/>
    <x v="0"/>
    <x v="0"/>
    <x v="7"/>
    <x v="7"/>
    <x v="1"/>
    <n v="8.8310000000000013"/>
  </r>
  <r>
    <x v="4"/>
    <x v="0"/>
    <x v="0"/>
    <x v="7"/>
    <x v="8"/>
    <x v="1"/>
    <n v="7.4409999999999989"/>
  </r>
  <r>
    <x v="4"/>
    <x v="0"/>
    <x v="0"/>
    <x v="7"/>
    <x v="13"/>
    <x v="1"/>
    <n v="1.4E-2"/>
  </r>
  <r>
    <x v="4"/>
    <x v="0"/>
    <x v="0"/>
    <x v="7"/>
    <x v="12"/>
    <x v="1"/>
    <n v="0.60195213411271642"/>
  </r>
  <r>
    <x v="4"/>
    <x v="0"/>
    <x v="0"/>
    <x v="8"/>
    <x v="6"/>
    <x v="1"/>
    <n v="12.104869828643347"/>
  </r>
  <r>
    <x v="4"/>
    <x v="0"/>
    <x v="0"/>
    <x v="8"/>
    <x v="7"/>
    <x v="1"/>
    <n v="31.102000000000004"/>
  </r>
  <r>
    <x v="4"/>
    <x v="0"/>
    <x v="0"/>
    <x v="8"/>
    <x v="8"/>
    <x v="1"/>
    <n v="6.9429999999999996"/>
  </r>
  <r>
    <x v="4"/>
    <x v="0"/>
    <x v="0"/>
    <x v="8"/>
    <x v="10"/>
    <x v="1"/>
    <n v="0.48536681503133366"/>
  </r>
  <r>
    <x v="4"/>
    <x v="0"/>
    <x v="0"/>
    <x v="8"/>
    <x v="13"/>
    <x v="1"/>
    <n v="6.1387577002053391E-2"/>
  </r>
  <r>
    <x v="4"/>
    <x v="0"/>
    <x v="0"/>
    <x v="8"/>
    <x v="12"/>
    <x v="1"/>
    <n v="0.90500000000000003"/>
  </r>
  <r>
    <x v="4"/>
    <x v="0"/>
    <x v="0"/>
    <x v="9"/>
    <x v="6"/>
    <x v="1"/>
    <n v="6.7048840101328011"/>
  </r>
  <r>
    <x v="4"/>
    <x v="0"/>
    <x v="0"/>
    <x v="9"/>
    <x v="7"/>
    <x v="1"/>
    <n v="27.483000000000004"/>
  </r>
  <r>
    <x v="4"/>
    <x v="0"/>
    <x v="0"/>
    <x v="9"/>
    <x v="8"/>
    <x v="1"/>
    <n v="8.4540000000000006"/>
  </r>
  <r>
    <x v="4"/>
    <x v="0"/>
    <x v="0"/>
    <x v="9"/>
    <x v="10"/>
    <x v="1"/>
    <n v="3.885817443303622E-2"/>
  </r>
  <r>
    <x v="4"/>
    <x v="0"/>
    <x v="0"/>
    <x v="9"/>
    <x v="12"/>
    <x v="1"/>
    <n v="0.52900000000000003"/>
  </r>
  <r>
    <x v="4"/>
    <x v="0"/>
    <x v="1"/>
    <x v="0"/>
    <x v="6"/>
    <x v="1"/>
    <n v="0.26140559999999996"/>
  </r>
  <r>
    <x v="4"/>
    <x v="0"/>
    <x v="1"/>
    <x v="0"/>
    <x v="7"/>
    <x v="1"/>
    <n v="23.742999999999999"/>
  </r>
  <r>
    <x v="4"/>
    <x v="0"/>
    <x v="1"/>
    <x v="0"/>
    <x v="8"/>
    <x v="1"/>
    <n v="2.6"/>
  </r>
  <r>
    <x v="4"/>
    <x v="0"/>
    <x v="1"/>
    <x v="0"/>
    <x v="10"/>
    <x v="1"/>
    <n v="0.56400000000000006"/>
  </r>
  <r>
    <x v="4"/>
    <x v="0"/>
    <x v="1"/>
    <x v="0"/>
    <x v="12"/>
    <x v="1"/>
    <n v="0.29899999999999999"/>
  </r>
  <r>
    <x v="4"/>
    <x v="0"/>
    <x v="1"/>
    <x v="1"/>
    <x v="6"/>
    <x v="1"/>
    <n v="9.1150808986370979"/>
  </r>
  <r>
    <x v="4"/>
    <x v="0"/>
    <x v="1"/>
    <x v="1"/>
    <x v="7"/>
    <x v="1"/>
    <n v="8.8030000000000008"/>
  </r>
  <r>
    <x v="4"/>
    <x v="0"/>
    <x v="1"/>
    <x v="1"/>
    <x v="8"/>
    <x v="1"/>
    <n v="0.15"/>
  </r>
  <r>
    <x v="4"/>
    <x v="0"/>
    <x v="1"/>
    <x v="1"/>
    <x v="10"/>
    <x v="1"/>
    <n v="0.22440000000000002"/>
  </r>
  <r>
    <x v="4"/>
    <x v="0"/>
    <x v="1"/>
    <x v="1"/>
    <x v="12"/>
    <x v="1"/>
    <n v="1.0516000000000001"/>
  </r>
  <r>
    <x v="4"/>
    <x v="0"/>
    <x v="1"/>
    <x v="2"/>
    <x v="6"/>
    <x v="1"/>
    <n v="3.995200000000001"/>
  </r>
  <r>
    <x v="4"/>
    <x v="0"/>
    <x v="1"/>
    <x v="2"/>
    <x v="7"/>
    <x v="1"/>
    <n v="8.161999999999999"/>
  </r>
  <r>
    <x v="4"/>
    <x v="0"/>
    <x v="1"/>
    <x v="2"/>
    <x v="8"/>
    <x v="1"/>
    <n v="3.7539999999999996"/>
  </r>
  <r>
    <x v="4"/>
    <x v="0"/>
    <x v="1"/>
    <x v="2"/>
    <x v="10"/>
    <x v="1"/>
    <n v="7.5999999999999984E-2"/>
  </r>
  <r>
    <x v="4"/>
    <x v="0"/>
    <x v="1"/>
    <x v="2"/>
    <x v="13"/>
    <x v="1"/>
    <n v="1.21411"/>
  </r>
  <r>
    <x v="4"/>
    <x v="0"/>
    <x v="1"/>
    <x v="2"/>
    <x v="12"/>
    <x v="1"/>
    <n v="1.6850000000000003"/>
  </r>
  <r>
    <x v="4"/>
    <x v="0"/>
    <x v="1"/>
    <x v="3"/>
    <x v="6"/>
    <x v="1"/>
    <n v="44.738"/>
  </r>
  <r>
    <x v="4"/>
    <x v="0"/>
    <x v="1"/>
    <x v="3"/>
    <x v="7"/>
    <x v="1"/>
    <n v="1.1640000000000001"/>
  </r>
  <r>
    <x v="4"/>
    <x v="0"/>
    <x v="1"/>
    <x v="3"/>
    <x v="8"/>
    <x v="1"/>
    <n v="7.0000000000000001E-3"/>
  </r>
  <r>
    <x v="4"/>
    <x v="0"/>
    <x v="1"/>
    <x v="3"/>
    <x v="14"/>
    <x v="1"/>
    <n v="0.36"/>
  </r>
  <r>
    <x v="4"/>
    <x v="0"/>
    <x v="1"/>
    <x v="3"/>
    <x v="10"/>
    <x v="1"/>
    <n v="7.0000000000000001E-3"/>
  </r>
  <r>
    <x v="4"/>
    <x v="0"/>
    <x v="1"/>
    <x v="3"/>
    <x v="12"/>
    <x v="1"/>
    <n v="1.125"/>
  </r>
  <r>
    <x v="4"/>
    <x v="0"/>
    <x v="1"/>
    <x v="4"/>
    <x v="6"/>
    <x v="1"/>
    <n v="30.147712538033282"/>
  </r>
  <r>
    <x v="4"/>
    <x v="0"/>
    <x v="1"/>
    <x v="4"/>
    <x v="7"/>
    <x v="1"/>
    <n v="0.33599999999999997"/>
  </r>
  <r>
    <x v="4"/>
    <x v="0"/>
    <x v="1"/>
    <x v="4"/>
    <x v="8"/>
    <x v="1"/>
    <n v="3.2"/>
  </r>
  <r>
    <x v="4"/>
    <x v="0"/>
    <x v="1"/>
    <x v="4"/>
    <x v="10"/>
    <x v="1"/>
    <n v="5.0000000000000001E-3"/>
  </r>
  <r>
    <x v="4"/>
    <x v="0"/>
    <x v="1"/>
    <x v="4"/>
    <x v="12"/>
    <x v="1"/>
    <n v="0.47300000000000003"/>
  </r>
  <r>
    <x v="4"/>
    <x v="0"/>
    <x v="1"/>
    <x v="5"/>
    <x v="6"/>
    <x v="1"/>
    <n v="17.165891595220749"/>
  </r>
  <r>
    <x v="4"/>
    <x v="0"/>
    <x v="1"/>
    <x v="5"/>
    <x v="7"/>
    <x v="1"/>
    <n v="1.637"/>
  </r>
  <r>
    <x v="4"/>
    <x v="0"/>
    <x v="1"/>
    <x v="5"/>
    <x v="8"/>
    <x v="1"/>
    <n v="6.95"/>
  </r>
  <r>
    <x v="4"/>
    <x v="0"/>
    <x v="1"/>
    <x v="5"/>
    <x v="10"/>
    <x v="1"/>
    <n v="0.20899999999999999"/>
  </r>
  <r>
    <x v="4"/>
    <x v="0"/>
    <x v="1"/>
    <x v="5"/>
    <x v="12"/>
    <x v="1"/>
    <n v="0.28200000000000003"/>
  </r>
  <r>
    <x v="4"/>
    <x v="0"/>
    <x v="1"/>
    <x v="6"/>
    <x v="6"/>
    <x v="1"/>
    <n v="21.619999999999997"/>
  </r>
  <r>
    <x v="4"/>
    <x v="0"/>
    <x v="1"/>
    <x v="6"/>
    <x v="7"/>
    <x v="1"/>
    <n v="10.155388366922471"/>
  </r>
  <r>
    <x v="4"/>
    <x v="0"/>
    <x v="1"/>
    <x v="6"/>
    <x v="8"/>
    <x v="1"/>
    <n v="2.0299999999999998"/>
  </r>
  <r>
    <x v="4"/>
    <x v="0"/>
    <x v="1"/>
    <x v="6"/>
    <x v="10"/>
    <x v="1"/>
    <n v="0.159"/>
  </r>
  <r>
    <x v="4"/>
    <x v="0"/>
    <x v="1"/>
    <x v="6"/>
    <x v="13"/>
    <x v="1"/>
    <n v="0.13512524907486481"/>
  </r>
  <r>
    <x v="4"/>
    <x v="0"/>
    <x v="1"/>
    <x v="6"/>
    <x v="12"/>
    <x v="1"/>
    <n v="2.1288989597746872"/>
  </r>
  <r>
    <x v="4"/>
    <x v="0"/>
    <x v="1"/>
    <x v="7"/>
    <x v="6"/>
    <x v="1"/>
    <n v="24.4066492982145"/>
  </r>
  <r>
    <x v="4"/>
    <x v="0"/>
    <x v="1"/>
    <x v="7"/>
    <x v="7"/>
    <x v="1"/>
    <n v="19.550162574203988"/>
  </r>
  <r>
    <x v="4"/>
    <x v="0"/>
    <x v="1"/>
    <x v="7"/>
    <x v="8"/>
    <x v="1"/>
    <n v="8.77"/>
  </r>
  <r>
    <x v="4"/>
    <x v="0"/>
    <x v="1"/>
    <x v="7"/>
    <x v="10"/>
    <x v="1"/>
    <n v="0.20100000000000001"/>
  </r>
  <r>
    <x v="4"/>
    <x v="0"/>
    <x v="1"/>
    <x v="7"/>
    <x v="13"/>
    <x v="1"/>
    <n v="1.4999999999999999E-2"/>
  </r>
  <r>
    <x v="4"/>
    <x v="0"/>
    <x v="1"/>
    <x v="7"/>
    <x v="12"/>
    <x v="1"/>
    <n v="0.70069485454177116"/>
  </r>
  <r>
    <x v="4"/>
    <x v="0"/>
    <x v="1"/>
    <x v="8"/>
    <x v="6"/>
    <x v="1"/>
    <n v="5.7569999999999997"/>
  </r>
  <r>
    <x v="4"/>
    <x v="0"/>
    <x v="1"/>
    <x v="8"/>
    <x v="7"/>
    <x v="1"/>
    <n v="24.231000000000002"/>
  </r>
  <r>
    <x v="4"/>
    <x v="0"/>
    <x v="1"/>
    <x v="8"/>
    <x v="8"/>
    <x v="1"/>
    <n v="5.7060000000000004"/>
  </r>
  <r>
    <x v="4"/>
    <x v="0"/>
    <x v="1"/>
    <x v="8"/>
    <x v="10"/>
    <x v="1"/>
    <n v="1.7000000000000001E-2"/>
  </r>
  <r>
    <x v="4"/>
    <x v="0"/>
    <x v="1"/>
    <x v="8"/>
    <x v="13"/>
    <x v="1"/>
    <n v="0.30684706526414579"/>
  </r>
  <r>
    <x v="4"/>
    <x v="0"/>
    <x v="1"/>
    <x v="8"/>
    <x v="12"/>
    <x v="1"/>
    <n v="0.82300000000000006"/>
  </r>
  <r>
    <x v="4"/>
    <x v="0"/>
    <x v="1"/>
    <x v="9"/>
    <x v="6"/>
    <x v="1"/>
    <n v="4.617"/>
  </r>
  <r>
    <x v="4"/>
    <x v="0"/>
    <x v="1"/>
    <x v="9"/>
    <x v="7"/>
    <x v="1"/>
    <n v="22.378"/>
  </r>
  <r>
    <x v="4"/>
    <x v="0"/>
    <x v="1"/>
    <x v="9"/>
    <x v="8"/>
    <x v="1"/>
    <n v="8.9039999999999999"/>
  </r>
  <r>
    <x v="4"/>
    <x v="0"/>
    <x v="1"/>
    <x v="9"/>
    <x v="10"/>
    <x v="1"/>
    <n v="0.69600000000000006"/>
  </r>
  <r>
    <x v="4"/>
    <x v="0"/>
    <x v="1"/>
    <x v="9"/>
    <x v="12"/>
    <x v="1"/>
    <n v="0.32785203047638589"/>
  </r>
  <r>
    <x v="4"/>
    <x v="0"/>
    <x v="2"/>
    <x v="0"/>
    <x v="6"/>
    <x v="1"/>
    <n v="2.4035279999999997"/>
  </r>
  <r>
    <x v="4"/>
    <x v="0"/>
    <x v="2"/>
    <x v="0"/>
    <x v="7"/>
    <x v="1"/>
    <n v="6.0470000000000006"/>
  </r>
  <r>
    <x v="4"/>
    <x v="0"/>
    <x v="2"/>
    <x v="0"/>
    <x v="8"/>
    <x v="1"/>
    <n v="3.3"/>
  </r>
  <r>
    <x v="4"/>
    <x v="0"/>
    <x v="2"/>
    <x v="0"/>
    <x v="10"/>
    <x v="1"/>
    <n v="9.0000000000000011E-2"/>
  </r>
  <r>
    <x v="4"/>
    <x v="0"/>
    <x v="2"/>
    <x v="0"/>
    <x v="12"/>
    <x v="1"/>
    <n v="0.24299999999999999"/>
  </r>
  <r>
    <x v="4"/>
    <x v="0"/>
    <x v="2"/>
    <x v="1"/>
    <x v="6"/>
    <x v="1"/>
    <n v="5.4669478867761967"/>
  </r>
  <r>
    <x v="4"/>
    <x v="0"/>
    <x v="2"/>
    <x v="1"/>
    <x v="7"/>
    <x v="1"/>
    <n v="5.5670000000000002"/>
  </r>
  <r>
    <x v="4"/>
    <x v="0"/>
    <x v="2"/>
    <x v="1"/>
    <x v="8"/>
    <x v="1"/>
    <n v="1.29"/>
  </r>
  <r>
    <x v="4"/>
    <x v="0"/>
    <x v="2"/>
    <x v="1"/>
    <x v="10"/>
    <x v="1"/>
    <n v="0.74470000000000003"/>
  </r>
  <r>
    <x v="4"/>
    <x v="0"/>
    <x v="2"/>
    <x v="1"/>
    <x v="12"/>
    <x v="1"/>
    <n v="2.0559000000000003"/>
  </r>
  <r>
    <x v="4"/>
    <x v="0"/>
    <x v="2"/>
    <x v="2"/>
    <x v="6"/>
    <x v="1"/>
    <n v="3.7499000000000007"/>
  </r>
  <r>
    <x v="4"/>
    <x v="0"/>
    <x v="2"/>
    <x v="2"/>
    <x v="7"/>
    <x v="1"/>
    <n v="3.2969999999999997"/>
  </r>
  <r>
    <x v="4"/>
    <x v="0"/>
    <x v="2"/>
    <x v="2"/>
    <x v="8"/>
    <x v="1"/>
    <n v="10.257000000000001"/>
  </r>
  <r>
    <x v="4"/>
    <x v="0"/>
    <x v="2"/>
    <x v="2"/>
    <x v="9"/>
    <x v="1"/>
    <n v="1.7999999999999999E-2"/>
  </r>
  <r>
    <x v="4"/>
    <x v="0"/>
    <x v="2"/>
    <x v="2"/>
    <x v="10"/>
    <x v="1"/>
    <n v="0.19950000000000001"/>
  </r>
  <r>
    <x v="4"/>
    <x v="0"/>
    <x v="2"/>
    <x v="2"/>
    <x v="13"/>
    <x v="1"/>
    <n v="0.52939000000000003"/>
  </r>
  <r>
    <x v="4"/>
    <x v="0"/>
    <x v="2"/>
    <x v="2"/>
    <x v="12"/>
    <x v="1"/>
    <n v="0.86899999999999999"/>
  </r>
  <r>
    <x v="4"/>
    <x v="0"/>
    <x v="2"/>
    <x v="3"/>
    <x v="6"/>
    <x v="1"/>
    <n v="12.149000000000001"/>
  </r>
  <r>
    <x v="4"/>
    <x v="0"/>
    <x v="2"/>
    <x v="3"/>
    <x v="7"/>
    <x v="1"/>
    <n v="0.54400000000000004"/>
  </r>
  <r>
    <x v="4"/>
    <x v="0"/>
    <x v="2"/>
    <x v="3"/>
    <x v="8"/>
    <x v="1"/>
    <n v="4.2699999999999996"/>
  </r>
  <r>
    <x v="4"/>
    <x v="0"/>
    <x v="2"/>
    <x v="3"/>
    <x v="10"/>
    <x v="1"/>
    <n v="2E-3"/>
  </r>
  <r>
    <x v="4"/>
    <x v="0"/>
    <x v="2"/>
    <x v="3"/>
    <x v="12"/>
    <x v="1"/>
    <n v="0.98499999999999988"/>
  </r>
  <r>
    <x v="4"/>
    <x v="0"/>
    <x v="2"/>
    <x v="4"/>
    <x v="6"/>
    <x v="1"/>
    <n v="38.921131655782155"/>
  </r>
  <r>
    <x v="4"/>
    <x v="0"/>
    <x v="2"/>
    <x v="4"/>
    <x v="7"/>
    <x v="1"/>
    <n v="6.9000000000000006E-2"/>
  </r>
  <r>
    <x v="4"/>
    <x v="0"/>
    <x v="2"/>
    <x v="4"/>
    <x v="8"/>
    <x v="1"/>
    <n v="4.9960000000000004"/>
  </r>
  <r>
    <x v="4"/>
    <x v="0"/>
    <x v="2"/>
    <x v="4"/>
    <x v="12"/>
    <x v="1"/>
    <n v="0.20900000000000002"/>
  </r>
  <r>
    <x v="4"/>
    <x v="0"/>
    <x v="2"/>
    <x v="5"/>
    <x v="6"/>
    <x v="1"/>
    <n v="11.128578534197811"/>
  </r>
  <r>
    <x v="4"/>
    <x v="0"/>
    <x v="2"/>
    <x v="5"/>
    <x v="7"/>
    <x v="1"/>
    <n v="1.0779999999999998"/>
  </r>
  <r>
    <x v="4"/>
    <x v="0"/>
    <x v="2"/>
    <x v="5"/>
    <x v="8"/>
    <x v="1"/>
    <n v="9.7260000000000009"/>
  </r>
  <r>
    <x v="4"/>
    <x v="0"/>
    <x v="2"/>
    <x v="5"/>
    <x v="10"/>
    <x v="1"/>
    <n v="0.10400000000000001"/>
  </r>
  <r>
    <x v="4"/>
    <x v="0"/>
    <x v="2"/>
    <x v="5"/>
    <x v="12"/>
    <x v="1"/>
    <n v="0.62"/>
  </r>
  <r>
    <x v="4"/>
    <x v="0"/>
    <x v="2"/>
    <x v="6"/>
    <x v="6"/>
    <x v="1"/>
    <n v="17.022660260353458"/>
  </r>
  <r>
    <x v="4"/>
    <x v="0"/>
    <x v="2"/>
    <x v="6"/>
    <x v="7"/>
    <x v="1"/>
    <n v="12.743642800159551"/>
  </r>
  <r>
    <x v="4"/>
    <x v="0"/>
    <x v="2"/>
    <x v="6"/>
    <x v="8"/>
    <x v="1"/>
    <n v="2.99"/>
  </r>
  <r>
    <x v="4"/>
    <x v="0"/>
    <x v="2"/>
    <x v="6"/>
    <x v="10"/>
    <x v="1"/>
    <n v="0.45300000000000001"/>
  </r>
  <r>
    <x v="4"/>
    <x v="0"/>
    <x v="2"/>
    <x v="6"/>
    <x v="13"/>
    <x v="1"/>
    <n v="2.1910101808939743E-2"/>
  </r>
  <r>
    <x v="4"/>
    <x v="0"/>
    <x v="2"/>
    <x v="6"/>
    <x v="12"/>
    <x v="1"/>
    <n v="4.9902992028731123"/>
  </r>
  <r>
    <x v="4"/>
    <x v="0"/>
    <x v="2"/>
    <x v="7"/>
    <x v="6"/>
    <x v="1"/>
    <n v="8.1249088769733735"/>
  </r>
  <r>
    <x v="4"/>
    <x v="0"/>
    <x v="2"/>
    <x v="7"/>
    <x v="7"/>
    <x v="1"/>
    <n v="11.504385518020579"/>
  </r>
  <r>
    <x v="4"/>
    <x v="0"/>
    <x v="2"/>
    <x v="7"/>
    <x v="8"/>
    <x v="1"/>
    <n v="1.734"/>
  </r>
  <r>
    <x v="4"/>
    <x v="0"/>
    <x v="2"/>
    <x v="7"/>
    <x v="10"/>
    <x v="1"/>
    <n v="9.5000000000000001E-2"/>
  </r>
  <r>
    <x v="4"/>
    <x v="0"/>
    <x v="2"/>
    <x v="7"/>
    <x v="13"/>
    <x v="1"/>
    <n v="6.0000000000000001E-3"/>
  </r>
  <r>
    <x v="4"/>
    <x v="0"/>
    <x v="2"/>
    <x v="7"/>
    <x v="12"/>
    <x v="1"/>
    <n v="0.87727732865677155"/>
  </r>
  <r>
    <x v="4"/>
    <x v="0"/>
    <x v="2"/>
    <x v="8"/>
    <x v="6"/>
    <x v="1"/>
    <n v="15.688000000000002"/>
  </r>
  <r>
    <x v="4"/>
    <x v="0"/>
    <x v="2"/>
    <x v="8"/>
    <x v="7"/>
    <x v="1"/>
    <n v="18.702000000000005"/>
  </r>
  <r>
    <x v="4"/>
    <x v="0"/>
    <x v="2"/>
    <x v="8"/>
    <x v="8"/>
    <x v="1"/>
    <n v="4.8550000000000004"/>
  </r>
  <r>
    <x v="4"/>
    <x v="0"/>
    <x v="2"/>
    <x v="8"/>
    <x v="13"/>
    <x v="1"/>
    <n v="5.8000000000000003E-2"/>
  </r>
  <r>
    <x v="4"/>
    <x v="0"/>
    <x v="2"/>
    <x v="8"/>
    <x v="12"/>
    <x v="1"/>
    <n v="1.083"/>
  </r>
  <r>
    <x v="4"/>
    <x v="0"/>
    <x v="2"/>
    <x v="9"/>
    <x v="6"/>
    <x v="1"/>
    <n v="2.1168073196530237"/>
  </r>
  <r>
    <x v="4"/>
    <x v="0"/>
    <x v="2"/>
    <x v="9"/>
    <x v="7"/>
    <x v="1"/>
    <n v="10.895999999999997"/>
  </r>
  <r>
    <x v="4"/>
    <x v="0"/>
    <x v="2"/>
    <x v="9"/>
    <x v="8"/>
    <x v="1"/>
    <n v="14.713000000000001"/>
  </r>
  <r>
    <x v="4"/>
    <x v="0"/>
    <x v="2"/>
    <x v="9"/>
    <x v="10"/>
    <x v="1"/>
    <n v="6.8000000000000005E-2"/>
  </r>
  <r>
    <x v="4"/>
    <x v="0"/>
    <x v="2"/>
    <x v="9"/>
    <x v="12"/>
    <x v="1"/>
    <n v="0.10100000000000002"/>
  </r>
  <r>
    <x v="4"/>
    <x v="0"/>
    <x v="3"/>
    <x v="0"/>
    <x v="6"/>
    <x v="1"/>
    <n v="3.3473951999999998"/>
  </r>
  <r>
    <x v="4"/>
    <x v="0"/>
    <x v="3"/>
    <x v="0"/>
    <x v="7"/>
    <x v="1"/>
    <n v="1.7140070000000001"/>
  </r>
  <r>
    <x v="4"/>
    <x v="0"/>
    <x v="3"/>
    <x v="0"/>
    <x v="8"/>
    <x v="1"/>
    <n v="3.6025300000000002"/>
  </r>
  <r>
    <x v="4"/>
    <x v="0"/>
    <x v="3"/>
    <x v="0"/>
    <x v="10"/>
    <x v="1"/>
    <n v="0.33"/>
  </r>
  <r>
    <x v="4"/>
    <x v="0"/>
    <x v="3"/>
    <x v="0"/>
    <x v="12"/>
    <x v="1"/>
    <n v="9.6000000000000002E-2"/>
  </r>
  <r>
    <x v="4"/>
    <x v="0"/>
    <x v="3"/>
    <x v="1"/>
    <x v="6"/>
    <x v="1"/>
    <n v="12.756211735811124"/>
  </r>
  <r>
    <x v="4"/>
    <x v="0"/>
    <x v="3"/>
    <x v="1"/>
    <x v="7"/>
    <x v="1"/>
    <n v="4.5920000000000005"/>
  </r>
  <r>
    <x v="4"/>
    <x v="0"/>
    <x v="3"/>
    <x v="1"/>
    <x v="8"/>
    <x v="1"/>
    <n v="2.5649999999999999"/>
  </r>
  <r>
    <x v="4"/>
    <x v="0"/>
    <x v="3"/>
    <x v="1"/>
    <x v="10"/>
    <x v="1"/>
    <n v="1.034"/>
  </r>
  <r>
    <x v="4"/>
    <x v="0"/>
    <x v="3"/>
    <x v="1"/>
    <x v="12"/>
    <x v="1"/>
    <n v="1.21"/>
  </r>
  <r>
    <x v="4"/>
    <x v="0"/>
    <x v="3"/>
    <x v="2"/>
    <x v="6"/>
    <x v="1"/>
    <n v="10.7217"/>
  </r>
  <r>
    <x v="4"/>
    <x v="0"/>
    <x v="3"/>
    <x v="2"/>
    <x v="7"/>
    <x v="1"/>
    <n v="6.4139999999999997"/>
  </r>
  <r>
    <x v="4"/>
    <x v="0"/>
    <x v="3"/>
    <x v="2"/>
    <x v="8"/>
    <x v="1"/>
    <n v="0.78500000000000003"/>
  </r>
  <r>
    <x v="4"/>
    <x v="0"/>
    <x v="3"/>
    <x v="2"/>
    <x v="9"/>
    <x v="1"/>
    <n v="1E-3"/>
  </r>
  <r>
    <x v="4"/>
    <x v="0"/>
    <x v="3"/>
    <x v="2"/>
    <x v="10"/>
    <x v="1"/>
    <n v="0.20519999999999999"/>
  </r>
  <r>
    <x v="4"/>
    <x v="0"/>
    <x v="3"/>
    <x v="2"/>
    <x v="13"/>
    <x v="1"/>
    <n v="2.42822"/>
  </r>
  <r>
    <x v="4"/>
    <x v="0"/>
    <x v="3"/>
    <x v="2"/>
    <x v="12"/>
    <x v="1"/>
    <n v="1.1889999999999998"/>
  </r>
  <r>
    <x v="4"/>
    <x v="0"/>
    <x v="3"/>
    <x v="3"/>
    <x v="6"/>
    <x v="1"/>
    <n v="14.223999999999998"/>
  </r>
  <r>
    <x v="4"/>
    <x v="0"/>
    <x v="3"/>
    <x v="3"/>
    <x v="7"/>
    <x v="1"/>
    <n v="0.56899999999999995"/>
  </r>
  <r>
    <x v="4"/>
    <x v="0"/>
    <x v="3"/>
    <x v="3"/>
    <x v="8"/>
    <x v="1"/>
    <n v="1.34"/>
  </r>
  <r>
    <x v="4"/>
    <x v="0"/>
    <x v="3"/>
    <x v="3"/>
    <x v="10"/>
    <x v="1"/>
    <n v="3.3000000000000002E-2"/>
  </r>
  <r>
    <x v="4"/>
    <x v="0"/>
    <x v="3"/>
    <x v="3"/>
    <x v="12"/>
    <x v="1"/>
    <n v="4.0249999999999995"/>
  </r>
  <r>
    <x v="4"/>
    <x v="0"/>
    <x v="3"/>
    <x v="4"/>
    <x v="6"/>
    <x v="1"/>
    <n v="29.211286609328194"/>
  </r>
  <r>
    <x v="4"/>
    <x v="0"/>
    <x v="3"/>
    <x v="4"/>
    <x v="7"/>
    <x v="1"/>
    <n v="0.32600000000000001"/>
  </r>
  <r>
    <x v="4"/>
    <x v="0"/>
    <x v="3"/>
    <x v="4"/>
    <x v="8"/>
    <x v="1"/>
    <n v="6.3259999999999996"/>
  </r>
  <r>
    <x v="4"/>
    <x v="0"/>
    <x v="3"/>
    <x v="4"/>
    <x v="10"/>
    <x v="1"/>
    <n v="2E-3"/>
  </r>
  <r>
    <x v="4"/>
    <x v="0"/>
    <x v="3"/>
    <x v="4"/>
    <x v="12"/>
    <x v="1"/>
    <n v="0.13100000000000001"/>
  </r>
  <r>
    <x v="4"/>
    <x v="0"/>
    <x v="3"/>
    <x v="5"/>
    <x v="6"/>
    <x v="1"/>
    <n v="15.577021118025652"/>
  </r>
  <r>
    <x v="4"/>
    <x v="0"/>
    <x v="3"/>
    <x v="5"/>
    <x v="7"/>
    <x v="1"/>
    <n v="0.67100000000000004"/>
  </r>
  <r>
    <x v="4"/>
    <x v="0"/>
    <x v="3"/>
    <x v="5"/>
    <x v="8"/>
    <x v="1"/>
    <n v="2.66"/>
  </r>
  <r>
    <x v="4"/>
    <x v="0"/>
    <x v="3"/>
    <x v="5"/>
    <x v="10"/>
    <x v="1"/>
    <n v="1.7999999999999999E-2"/>
  </r>
  <r>
    <x v="4"/>
    <x v="0"/>
    <x v="3"/>
    <x v="5"/>
    <x v="12"/>
    <x v="1"/>
    <n v="0.45699999999999996"/>
  </r>
  <r>
    <x v="4"/>
    <x v="0"/>
    <x v="3"/>
    <x v="6"/>
    <x v="6"/>
    <x v="1"/>
    <n v="56.341752523128676"/>
  </r>
  <r>
    <x v="4"/>
    <x v="0"/>
    <x v="3"/>
    <x v="6"/>
    <x v="7"/>
    <x v="1"/>
    <n v="8.6969096683654641"/>
  </r>
  <r>
    <x v="4"/>
    <x v="0"/>
    <x v="3"/>
    <x v="6"/>
    <x v="8"/>
    <x v="1"/>
    <n v="6.5949999999999998"/>
  </r>
  <r>
    <x v="4"/>
    <x v="0"/>
    <x v="3"/>
    <x v="6"/>
    <x v="10"/>
    <x v="1"/>
    <n v="0.32335027815077699"/>
  </r>
  <r>
    <x v="4"/>
    <x v="0"/>
    <x v="3"/>
    <x v="6"/>
    <x v="13"/>
    <x v="1"/>
    <n v="5.181010389875676E-2"/>
  </r>
  <r>
    <x v="4"/>
    <x v="0"/>
    <x v="3"/>
    <x v="6"/>
    <x v="12"/>
    <x v="1"/>
    <n v="2.439299671280033"/>
  </r>
  <r>
    <x v="4"/>
    <x v="0"/>
    <x v="3"/>
    <x v="7"/>
    <x v="6"/>
    <x v="1"/>
    <n v="1.552"/>
  </r>
  <r>
    <x v="4"/>
    <x v="0"/>
    <x v="3"/>
    <x v="7"/>
    <x v="7"/>
    <x v="1"/>
    <n v="8.1880000000000006"/>
  </r>
  <r>
    <x v="4"/>
    <x v="0"/>
    <x v="3"/>
    <x v="7"/>
    <x v="10"/>
    <x v="1"/>
    <n v="3.0000000000000002E-2"/>
  </r>
  <r>
    <x v="4"/>
    <x v="0"/>
    <x v="3"/>
    <x v="7"/>
    <x v="13"/>
    <x v="1"/>
    <n v="1.1145054250500368E-2"/>
  </r>
  <r>
    <x v="4"/>
    <x v="0"/>
    <x v="3"/>
    <x v="7"/>
    <x v="12"/>
    <x v="1"/>
    <n v="0.34800000000000009"/>
  </r>
  <r>
    <x v="4"/>
    <x v="0"/>
    <x v="3"/>
    <x v="8"/>
    <x v="6"/>
    <x v="1"/>
    <n v="8.8562396727994823"/>
  </r>
  <r>
    <x v="4"/>
    <x v="0"/>
    <x v="3"/>
    <x v="8"/>
    <x v="7"/>
    <x v="1"/>
    <n v="12.265000000000002"/>
  </r>
  <r>
    <x v="4"/>
    <x v="0"/>
    <x v="3"/>
    <x v="8"/>
    <x v="8"/>
    <x v="1"/>
    <n v="2.56"/>
  </r>
  <r>
    <x v="4"/>
    <x v="0"/>
    <x v="3"/>
    <x v="8"/>
    <x v="13"/>
    <x v="1"/>
    <n v="1.0999999999999999E-2"/>
  </r>
  <r>
    <x v="4"/>
    <x v="0"/>
    <x v="3"/>
    <x v="8"/>
    <x v="12"/>
    <x v="1"/>
    <n v="0.54400000000000004"/>
  </r>
  <r>
    <x v="4"/>
    <x v="0"/>
    <x v="3"/>
    <x v="9"/>
    <x v="6"/>
    <x v="1"/>
    <n v="3.6805303987128393"/>
  </r>
  <r>
    <x v="4"/>
    <x v="0"/>
    <x v="3"/>
    <x v="9"/>
    <x v="7"/>
    <x v="1"/>
    <n v="18.843"/>
  </r>
  <r>
    <x v="4"/>
    <x v="0"/>
    <x v="3"/>
    <x v="9"/>
    <x v="8"/>
    <x v="1"/>
    <n v="9.6649999999999991"/>
  </r>
  <r>
    <x v="4"/>
    <x v="0"/>
    <x v="3"/>
    <x v="9"/>
    <x v="10"/>
    <x v="1"/>
    <n v="1.4E-2"/>
  </r>
  <r>
    <x v="4"/>
    <x v="0"/>
    <x v="3"/>
    <x v="9"/>
    <x v="12"/>
    <x v="1"/>
    <n v="0.248"/>
  </r>
  <r>
    <x v="4"/>
    <x v="0"/>
    <x v="4"/>
    <x v="0"/>
    <x v="6"/>
    <x v="1"/>
    <n v="2.9824799999999998"/>
  </r>
  <r>
    <x v="4"/>
    <x v="0"/>
    <x v="4"/>
    <x v="0"/>
    <x v="7"/>
    <x v="1"/>
    <n v="4.609"/>
  </r>
  <r>
    <x v="4"/>
    <x v="0"/>
    <x v="4"/>
    <x v="0"/>
    <x v="8"/>
    <x v="1"/>
    <n v="1.2350000000000001"/>
  </r>
  <r>
    <x v="4"/>
    <x v="0"/>
    <x v="4"/>
    <x v="0"/>
    <x v="10"/>
    <x v="1"/>
    <n v="13.316000000000001"/>
  </r>
  <r>
    <x v="4"/>
    <x v="0"/>
    <x v="4"/>
    <x v="0"/>
    <x v="12"/>
    <x v="1"/>
    <n v="0.15"/>
  </r>
  <r>
    <x v="4"/>
    <x v="0"/>
    <x v="4"/>
    <x v="1"/>
    <x v="6"/>
    <x v="1"/>
    <n v="38.77454232855996"/>
  </r>
  <r>
    <x v="4"/>
    <x v="0"/>
    <x v="4"/>
    <x v="1"/>
    <x v="7"/>
    <x v="1"/>
    <n v="2.3979999999999997"/>
  </r>
  <r>
    <x v="4"/>
    <x v="0"/>
    <x v="4"/>
    <x v="1"/>
    <x v="8"/>
    <x v="1"/>
    <n v="3.62"/>
  </r>
  <r>
    <x v="4"/>
    <x v="0"/>
    <x v="4"/>
    <x v="1"/>
    <x v="10"/>
    <x v="1"/>
    <n v="0.49610000000000004"/>
  </r>
  <r>
    <x v="4"/>
    <x v="0"/>
    <x v="4"/>
    <x v="1"/>
    <x v="12"/>
    <x v="1"/>
    <n v="9.9000000000000008E-3"/>
  </r>
  <r>
    <x v="4"/>
    <x v="0"/>
    <x v="4"/>
    <x v="2"/>
    <x v="6"/>
    <x v="1"/>
    <n v="12.286999999999999"/>
  </r>
  <r>
    <x v="4"/>
    <x v="0"/>
    <x v="4"/>
    <x v="2"/>
    <x v="7"/>
    <x v="1"/>
    <n v="4.6890000000000001"/>
  </r>
  <r>
    <x v="4"/>
    <x v="0"/>
    <x v="4"/>
    <x v="2"/>
    <x v="8"/>
    <x v="1"/>
    <n v="1.1499999999999999"/>
  </r>
  <r>
    <x v="4"/>
    <x v="0"/>
    <x v="4"/>
    <x v="2"/>
    <x v="10"/>
    <x v="1"/>
    <n v="8.929999999999999E-2"/>
  </r>
  <r>
    <x v="4"/>
    <x v="0"/>
    <x v="4"/>
    <x v="2"/>
    <x v="13"/>
    <x v="1"/>
    <n v="5.9025400000000001"/>
  </r>
  <r>
    <x v="4"/>
    <x v="0"/>
    <x v="4"/>
    <x v="2"/>
    <x v="12"/>
    <x v="1"/>
    <n v="0.41600000000000004"/>
  </r>
  <r>
    <x v="4"/>
    <x v="0"/>
    <x v="4"/>
    <x v="3"/>
    <x v="6"/>
    <x v="1"/>
    <n v="13.077"/>
  </r>
  <r>
    <x v="4"/>
    <x v="0"/>
    <x v="4"/>
    <x v="3"/>
    <x v="7"/>
    <x v="1"/>
    <n v="0.89999999999999991"/>
  </r>
  <r>
    <x v="4"/>
    <x v="0"/>
    <x v="4"/>
    <x v="3"/>
    <x v="8"/>
    <x v="1"/>
    <n v="0.08"/>
  </r>
  <r>
    <x v="4"/>
    <x v="0"/>
    <x v="4"/>
    <x v="3"/>
    <x v="10"/>
    <x v="1"/>
    <n v="0.27"/>
  </r>
  <r>
    <x v="4"/>
    <x v="0"/>
    <x v="4"/>
    <x v="3"/>
    <x v="12"/>
    <x v="1"/>
    <n v="6.4270000000000005"/>
  </r>
  <r>
    <x v="4"/>
    <x v="0"/>
    <x v="4"/>
    <x v="4"/>
    <x v="6"/>
    <x v="1"/>
    <n v="14.369678834534046"/>
  </r>
  <r>
    <x v="4"/>
    <x v="0"/>
    <x v="4"/>
    <x v="4"/>
    <x v="7"/>
    <x v="1"/>
    <n v="2.6970000000000005"/>
  </r>
  <r>
    <x v="4"/>
    <x v="0"/>
    <x v="4"/>
    <x v="4"/>
    <x v="8"/>
    <x v="1"/>
    <n v="3.0649999999999999"/>
  </r>
  <r>
    <x v="4"/>
    <x v="0"/>
    <x v="4"/>
    <x v="4"/>
    <x v="10"/>
    <x v="1"/>
    <n v="0.873"/>
  </r>
  <r>
    <x v="4"/>
    <x v="0"/>
    <x v="4"/>
    <x v="4"/>
    <x v="12"/>
    <x v="1"/>
    <n v="0.16200000000000003"/>
  </r>
  <r>
    <x v="4"/>
    <x v="0"/>
    <x v="4"/>
    <x v="5"/>
    <x v="6"/>
    <x v="1"/>
    <n v="6.8025559595545326"/>
  </r>
  <r>
    <x v="4"/>
    <x v="0"/>
    <x v="4"/>
    <x v="5"/>
    <x v="7"/>
    <x v="1"/>
    <n v="1.329"/>
  </r>
  <r>
    <x v="4"/>
    <x v="0"/>
    <x v="4"/>
    <x v="5"/>
    <x v="8"/>
    <x v="1"/>
    <n v="1.542"/>
  </r>
  <r>
    <x v="4"/>
    <x v="0"/>
    <x v="4"/>
    <x v="5"/>
    <x v="10"/>
    <x v="1"/>
    <n v="0.128"/>
  </r>
  <r>
    <x v="4"/>
    <x v="0"/>
    <x v="4"/>
    <x v="5"/>
    <x v="12"/>
    <x v="1"/>
    <n v="0.76800000000000002"/>
  </r>
  <r>
    <x v="4"/>
    <x v="0"/>
    <x v="4"/>
    <x v="6"/>
    <x v="6"/>
    <x v="1"/>
    <n v="31.940714686728043"/>
  </r>
  <r>
    <x v="4"/>
    <x v="0"/>
    <x v="4"/>
    <x v="6"/>
    <x v="7"/>
    <x v="1"/>
    <n v="2.0095676466468491"/>
  </r>
  <r>
    <x v="4"/>
    <x v="0"/>
    <x v="4"/>
    <x v="6"/>
    <x v="8"/>
    <x v="1"/>
    <n v="0.52"/>
  </r>
  <r>
    <x v="4"/>
    <x v="0"/>
    <x v="4"/>
    <x v="6"/>
    <x v="10"/>
    <x v="1"/>
    <n v="0.38100000000000001"/>
  </r>
  <r>
    <x v="4"/>
    <x v="0"/>
    <x v="4"/>
    <x v="6"/>
    <x v="13"/>
    <x v="1"/>
    <n v="0.17537676976137562"/>
  </r>
  <r>
    <x v="4"/>
    <x v="0"/>
    <x v="4"/>
    <x v="6"/>
    <x v="12"/>
    <x v="1"/>
    <n v="0.56674581810060076"/>
  </r>
  <r>
    <x v="4"/>
    <x v="0"/>
    <x v="4"/>
    <x v="7"/>
    <x v="6"/>
    <x v="1"/>
    <n v="4.5149407787085103"/>
  </r>
  <r>
    <x v="4"/>
    <x v="0"/>
    <x v="4"/>
    <x v="7"/>
    <x v="7"/>
    <x v="1"/>
    <n v="10.624000000000001"/>
  </r>
  <r>
    <x v="4"/>
    <x v="0"/>
    <x v="4"/>
    <x v="7"/>
    <x v="8"/>
    <x v="1"/>
    <n v="0.45100000000000001"/>
  </r>
  <r>
    <x v="4"/>
    <x v="0"/>
    <x v="4"/>
    <x v="7"/>
    <x v="10"/>
    <x v="1"/>
    <n v="0.107"/>
  </r>
  <r>
    <x v="4"/>
    <x v="0"/>
    <x v="4"/>
    <x v="7"/>
    <x v="13"/>
    <x v="1"/>
    <n v="8.0000000000000002E-3"/>
  </r>
  <r>
    <x v="4"/>
    <x v="0"/>
    <x v="4"/>
    <x v="7"/>
    <x v="12"/>
    <x v="1"/>
    <n v="0.7380000000000001"/>
  </r>
  <r>
    <x v="4"/>
    <x v="0"/>
    <x v="4"/>
    <x v="8"/>
    <x v="6"/>
    <x v="1"/>
    <n v="8.2551700654048297"/>
  </r>
  <r>
    <x v="4"/>
    <x v="0"/>
    <x v="4"/>
    <x v="8"/>
    <x v="7"/>
    <x v="1"/>
    <n v="10.09"/>
  </r>
  <r>
    <x v="4"/>
    <x v="0"/>
    <x v="4"/>
    <x v="8"/>
    <x v="8"/>
    <x v="1"/>
    <n v="4.8520000000000003"/>
  </r>
  <r>
    <x v="4"/>
    <x v="0"/>
    <x v="4"/>
    <x v="8"/>
    <x v="10"/>
    <x v="1"/>
    <n v="2E-3"/>
  </r>
  <r>
    <x v="4"/>
    <x v="0"/>
    <x v="4"/>
    <x v="8"/>
    <x v="13"/>
    <x v="1"/>
    <n v="0.28489637305699478"/>
  </r>
  <r>
    <x v="4"/>
    <x v="0"/>
    <x v="4"/>
    <x v="8"/>
    <x v="12"/>
    <x v="1"/>
    <n v="1.2360000000000002"/>
  </r>
  <r>
    <x v="4"/>
    <x v="0"/>
    <x v="4"/>
    <x v="9"/>
    <x v="6"/>
    <x v="1"/>
    <n v="4.535789914297224"/>
  </r>
  <r>
    <x v="4"/>
    <x v="0"/>
    <x v="4"/>
    <x v="9"/>
    <x v="7"/>
    <x v="1"/>
    <n v="20.188999999999997"/>
  </r>
  <r>
    <x v="4"/>
    <x v="0"/>
    <x v="4"/>
    <x v="9"/>
    <x v="8"/>
    <x v="1"/>
    <n v="7.165"/>
  </r>
  <r>
    <x v="4"/>
    <x v="0"/>
    <x v="4"/>
    <x v="9"/>
    <x v="10"/>
    <x v="1"/>
    <n v="0.23399999999999999"/>
  </r>
  <r>
    <x v="4"/>
    <x v="0"/>
    <x v="4"/>
    <x v="9"/>
    <x v="12"/>
    <x v="1"/>
    <n v="0.38300000000000001"/>
  </r>
  <r>
    <x v="4"/>
    <x v="0"/>
    <x v="5"/>
    <x v="0"/>
    <x v="6"/>
    <x v="1"/>
    <n v="3.2772192000000002"/>
  </r>
  <r>
    <x v="4"/>
    <x v="0"/>
    <x v="5"/>
    <x v="0"/>
    <x v="7"/>
    <x v="1"/>
    <n v="9.4149999999999991"/>
  </r>
  <r>
    <x v="4"/>
    <x v="0"/>
    <x v="5"/>
    <x v="0"/>
    <x v="8"/>
    <x v="1"/>
    <n v="0.34499999999999997"/>
  </r>
  <r>
    <x v="4"/>
    <x v="0"/>
    <x v="5"/>
    <x v="0"/>
    <x v="10"/>
    <x v="1"/>
    <n v="0.128"/>
  </r>
  <r>
    <x v="4"/>
    <x v="0"/>
    <x v="5"/>
    <x v="0"/>
    <x v="12"/>
    <x v="1"/>
    <n v="0.183"/>
  </r>
  <r>
    <x v="4"/>
    <x v="0"/>
    <x v="5"/>
    <x v="1"/>
    <x v="6"/>
    <x v="1"/>
    <n v="49.869488119910436"/>
  </r>
  <r>
    <x v="4"/>
    <x v="0"/>
    <x v="5"/>
    <x v="1"/>
    <x v="7"/>
    <x v="1"/>
    <n v="9.8260000000000005"/>
  </r>
  <r>
    <x v="4"/>
    <x v="0"/>
    <x v="5"/>
    <x v="1"/>
    <x v="8"/>
    <x v="1"/>
    <n v="0.41"/>
  </r>
  <r>
    <x v="4"/>
    <x v="0"/>
    <x v="5"/>
    <x v="1"/>
    <x v="10"/>
    <x v="1"/>
    <n v="2.9700000000000004E-2"/>
  </r>
  <r>
    <x v="4"/>
    <x v="0"/>
    <x v="5"/>
    <x v="1"/>
    <x v="12"/>
    <x v="1"/>
    <n v="4.4000000000000003E-3"/>
  </r>
  <r>
    <x v="4"/>
    <x v="0"/>
    <x v="5"/>
    <x v="2"/>
    <x v="6"/>
    <x v="1"/>
    <n v="20.163000000000004"/>
  </r>
  <r>
    <x v="4"/>
    <x v="0"/>
    <x v="5"/>
    <x v="2"/>
    <x v="7"/>
    <x v="1"/>
    <n v="15.497"/>
  </r>
  <r>
    <x v="4"/>
    <x v="0"/>
    <x v="5"/>
    <x v="2"/>
    <x v="8"/>
    <x v="1"/>
    <n v="8.5999999999999993E-2"/>
  </r>
  <r>
    <x v="4"/>
    <x v="0"/>
    <x v="5"/>
    <x v="2"/>
    <x v="10"/>
    <x v="1"/>
    <n v="0.1729"/>
  </r>
  <r>
    <x v="4"/>
    <x v="0"/>
    <x v="5"/>
    <x v="2"/>
    <x v="13"/>
    <x v="1"/>
    <n v="0.45330999999999994"/>
  </r>
  <r>
    <x v="4"/>
    <x v="0"/>
    <x v="5"/>
    <x v="2"/>
    <x v="12"/>
    <x v="1"/>
    <n v="0.23900000000000002"/>
  </r>
  <r>
    <x v="4"/>
    <x v="0"/>
    <x v="5"/>
    <x v="3"/>
    <x v="6"/>
    <x v="1"/>
    <n v="14.326000000000001"/>
  </r>
  <r>
    <x v="4"/>
    <x v="0"/>
    <x v="5"/>
    <x v="3"/>
    <x v="7"/>
    <x v="1"/>
    <n v="0.53800000000000003"/>
  </r>
  <r>
    <x v="4"/>
    <x v="0"/>
    <x v="5"/>
    <x v="3"/>
    <x v="8"/>
    <x v="1"/>
    <n v="0.44"/>
  </r>
  <r>
    <x v="4"/>
    <x v="0"/>
    <x v="5"/>
    <x v="3"/>
    <x v="10"/>
    <x v="1"/>
    <n v="15.727"/>
  </r>
  <r>
    <x v="4"/>
    <x v="0"/>
    <x v="5"/>
    <x v="3"/>
    <x v="12"/>
    <x v="1"/>
    <n v="4.1139999999999999"/>
  </r>
  <r>
    <x v="4"/>
    <x v="0"/>
    <x v="5"/>
    <x v="4"/>
    <x v="6"/>
    <x v="1"/>
    <n v="26.240363871234074"/>
  </r>
  <r>
    <x v="4"/>
    <x v="0"/>
    <x v="5"/>
    <x v="5"/>
    <x v="6"/>
    <x v="1"/>
    <n v="11.144313556668752"/>
  </r>
  <r>
    <x v="4"/>
    <x v="0"/>
    <x v="5"/>
    <x v="5"/>
    <x v="7"/>
    <x v="1"/>
    <n v="2.1640000000000001"/>
  </r>
  <r>
    <x v="4"/>
    <x v="0"/>
    <x v="5"/>
    <x v="5"/>
    <x v="8"/>
    <x v="1"/>
    <n v="1.7150000000000001"/>
  </r>
  <r>
    <x v="4"/>
    <x v="0"/>
    <x v="5"/>
    <x v="5"/>
    <x v="10"/>
    <x v="1"/>
    <n v="4.7E-2"/>
  </r>
  <r>
    <x v="4"/>
    <x v="0"/>
    <x v="5"/>
    <x v="5"/>
    <x v="12"/>
    <x v="1"/>
    <n v="0.752"/>
  </r>
  <r>
    <x v="4"/>
    <x v="0"/>
    <x v="5"/>
    <x v="6"/>
    <x v="6"/>
    <x v="1"/>
    <n v="81.040829778984062"/>
  </r>
  <r>
    <x v="4"/>
    <x v="0"/>
    <x v="5"/>
    <x v="6"/>
    <x v="7"/>
    <x v="1"/>
    <n v="3.468565595199562"/>
  </r>
  <r>
    <x v="4"/>
    <x v="0"/>
    <x v="5"/>
    <x v="6"/>
    <x v="8"/>
    <x v="1"/>
    <n v="3.94"/>
  </r>
  <r>
    <x v="4"/>
    <x v="0"/>
    <x v="5"/>
    <x v="6"/>
    <x v="10"/>
    <x v="1"/>
    <n v="5.34"/>
  </r>
  <r>
    <x v="4"/>
    <x v="0"/>
    <x v="5"/>
    <x v="6"/>
    <x v="13"/>
    <x v="1"/>
    <n v="1.2646509891750654E-2"/>
  </r>
  <r>
    <x v="4"/>
    <x v="0"/>
    <x v="5"/>
    <x v="6"/>
    <x v="12"/>
    <x v="1"/>
    <n v="1.2054271158327079"/>
  </r>
  <r>
    <x v="4"/>
    <x v="0"/>
    <x v="5"/>
    <x v="7"/>
    <x v="6"/>
    <x v="1"/>
    <n v="11.883131616661275"/>
  </r>
  <r>
    <x v="4"/>
    <x v="0"/>
    <x v="5"/>
    <x v="7"/>
    <x v="7"/>
    <x v="1"/>
    <n v="9.2109999999999985"/>
  </r>
  <r>
    <x v="4"/>
    <x v="0"/>
    <x v="5"/>
    <x v="7"/>
    <x v="10"/>
    <x v="1"/>
    <n v="0.20699999999999999"/>
  </r>
  <r>
    <x v="4"/>
    <x v="0"/>
    <x v="5"/>
    <x v="7"/>
    <x v="13"/>
    <x v="1"/>
    <n v="1.7658930373360242E-2"/>
  </r>
  <r>
    <x v="4"/>
    <x v="0"/>
    <x v="5"/>
    <x v="7"/>
    <x v="12"/>
    <x v="1"/>
    <n v="0.53308641158768499"/>
  </r>
  <r>
    <x v="4"/>
    <x v="0"/>
    <x v="5"/>
    <x v="8"/>
    <x v="6"/>
    <x v="1"/>
    <n v="17.777999999999999"/>
  </r>
  <r>
    <x v="4"/>
    <x v="0"/>
    <x v="5"/>
    <x v="8"/>
    <x v="7"/>
    <x v="1"/>
    <n v="8.2919999999999998"/>
  </r>
  <r>
    <x v="4"/>
    <x v="0"/>
    <x v="5"/>
    <x v="8"/>
    <x v="8"/>
    <x v="1"/>
    <n v="5.7439999999999998"/>
  </r>
  <r>
    <x v="4"/>
    <x v="0"/>
    <x v="5"/>
    <x v="8"/>
    <x v="10"/>
    <x v="1"/>
    <n v="0.14400000000000002"/>
  </r>
  <r>
    <x v="4"/>
    <x v="0"/>
    <x v="5"/>
    <x v="8"/>
    <x v="13"/>
    <x v="1"/>
    <n v="2.5000000000000001E-2"/>
  </r>
  <r>
    <x v="4"/>
    <x v="0"/>
    <x v="5"/>
    <x v="8"/>
    <x v="12"/>
    <x v="1"/>
    <n v="0.81800000000000006"/>
  </r>
  <r>
    <x v="4"/>
    <x v="0"/>
    <x v="5"/>
    <x v="9"/>
    <x v="6"/>
    <x v="1"/>
    <n v="10.428130547511714"/>
  </r>
  <r>
    <x v="4"/>
    <x v="0"/>
    <x v="5"/>
    <x v="9"/>
    <x v="7"/>
    <x v="1"/>
    <n v="28.651999999999997"/>
  </r>
  <r>
    <x v="4"/>
    <x v="0"/>
    <x v="5"/>
    <x v="9"/>
    <x v="8"/>
    <x v="1"/>
    <n v="5.7519999999999998"/>
  </r>
  <r>
    <x v="4"/>
    <x v="0"/>
    <x v="5"/>
    <x v="9"/>
    <x v="10"/>
    <x v="1"/>
    <n v="1.3000000000000001E-2"/>
  </r>
  <r>
    <x v="4"/>
    <x v="0"/>
    <x v="5"/>
    <x v="9"/>
    <x v="12"/>
    <x v="1"/>
    <n v="0.54773719418359978"/>
  </r>
  <r>
    <x v="4"/>
    <x v="0"/>
    <x v="6"/>
    <x v="0"/>
    <x v="6"/>
    <x v="1"/>
    <n v="3.6877488"/>
  </r>
  <r>
    <x v="4"/>
    <x v="0"/>
    <x v="6"/>
    <x v="0"/>
    <x v="7"/>
    <x v="1"/>
    <n v="15.023"/>
  </r>
  <r>
    <x v="4"/>
    <x v="0"/>
    <x v="6"/>
    <x v="0"/>
    <x v="10"/>
    <x v="1"/>
    <n v="0.80300000000000005"/>
  </r>
  <r>
    <x v="4"/>
    <x v="0"/>
    <x v="6"/>
    <x v="0"/>
    <x v="12"/>
    <x v="1"/>
    <n v="0.38600000000000001"/>
  </r>
  <r>
    <x v="4"/>
    <x v="0"/>
    <x v="6"/>
    <x v="1"/>
    <x v="6"/>
    <x v="1"/>
    <n v="33.939540707274062"/>
  </r>
  <r>
    <x v="4"/>
    <x v="0"/>
    <x v="6"/>
    <x v="1"/>
    <x v="7"/>
    <x v="1"/>
    <n v="10.934000000000001"/>
  </r>
  <r>
    <x v="4"/>
    <x v="0"/>
    <x v="6"/>
    <x v="1"/>
    <x v="8"/>
    <x v="1"/>
    <n v="0.2"/>
  </r>
  <r>
    <x v="4"/>
    <x v="0"/>
    <x v="6"/>
    <x v="1"/>
    <x v="10"/>
    <x v="1"/>
    <n v="0.28710000000000002"/>
  </r>
  <r>
    <x v="4"/>
    <x v="0"/>
    <x v="6"/>
    <x v="1"/>
    <x v="12"/>
    <x v="1"/>
    <n v="0.3322"/>
  </r>
  <r>
    <x v="4"/>
    <x v="0"/>
    <x v="6"/>
    <x v="2"/>
    <x v="6"/>
    <x v="1"/>
    <n v="9.423700000000002"/>
  </r>
  <r>
    <x v="4"/>
    <x v="0"/>
    <x v="6"/>
    <x v="2"/>
    <x v="7"/>
    <x v="1"/>
    <n v="12.596"/>
  </r>
  <r>
    <x v="4"/>
    <x v="0"/>
    <x v="6"/>
    <x v="2"/>
    <x v="8"/>
    <x v="1"/>
    <n v="2.4E-2"/>
  </r>
  <r>
    <x v="4"/>
    <x v="0"/>
    <x v="6"/>
    <x v="2"/>
    <x v="10"/>
    <x v="1"/>
    <n v="2.47E-2"/>
  </r>
  <r>
    <x v="4"/>
    <x v="0"/>
    <x v="6"/>
    <x v="2"/>
    <x v="13"/>
    <x v="1"/>
    <n v="0.35187000000000002"/>
  </r>
  <r>
    <x v="4"/>
    <x v="0"/>
    <x v="6"/>
    <x v="2"/>
    <x v="12"/>
    <x v="1"/>
    <n v="0.40800000000000003"/>
  </r>
  <r>
    <x v="4"/>
    <x v="0"/>
    <x v="6"/>
    <x v="3"/>
    <x v="6"/>
    <x v="1"/>
    <n v="16.734000000000002"/>
  </r>
  <r>
    <x v="4"/>
    <x v="0"/>
    <x v="6"/>
    <x v="3"/>
    <x v="7"/>
    <x v="1"/>
    <n v="0.69500000000000006"/>
  </r>
  <r>
    <x v="4"/>
    <x v="0"/>
    <x v="6"/>
    <x v="3"/>
    <x v="8"/>
    <x v="1"/>
    <n v="0.3"/>
  </r>
  <r>
    <x v="4"/>
    <x v="0"/>
    <x v="6"/>
    <x v="3"/>
    <x v="10"/>
    <x v="1"/>
    <n v="7.400000000000001E-2"/>
  </r>
  <r>
    <x v="4"/>
    <x v="0"/>
    <x v="6"/>
    <x v="3"/>
    <x v="12"/>
    <x v="1"/>
    <n v="2.7479999999999993"/>
  </r>
  <r>
    <x v="4"/>
    <x v="0"/>
    <x v="6"/>
    <x v="4"/>
    <x v="6"/>
    <x v="1"/>
    <n v="11.19995138538547"/>
  </r>
  <r>
    <x v="4"/>
    <x v="0"/>
    <x v="6"/>
    <x v="4"/>
    <x v="7"/>
    <x v="1"/>
    <n v="6.3479999999999999"/>
  </r>
  <r>
    <x v="4"/>
    <x v="0"/>
    <x v="6"/>
    <x v="4"/>
    <x v="8"/>
    <x v="1"/>
    <n v="2.72"/>
  </r>
  <r>
    <x v="4"/>
    <x v="0"/>
    <x v="6"/>
    <x v="4"/>
    <x v="10"/>
    <x v="1"/>
    <n v="9.8680000000000003"/>
  </r>
  <r>
    <x v="4"/>
    <x v="0"/>
    <x v="6"/>
    <x v="4"/>
    <x v="12"/>
    <x v="1"/>
    <n v="0.105"/>
  </r>
  <r>
    <x v="4"/>
    <x v="0"/>
    <x v="6"/>
    <x v="5"/>
    <x v="6"/>
    <x v="1"/>
    <n v="12.22872849560059"/>
  </r>
  <r>
    <x v="4"/>
    <x v="0"/>
    <x v="6"/>
    <x v="5"/>
    <x v="7"/>
    <x v="1"/>
    <n v="4.1360000000000001"/>
  </r>
  <r>
    <x v="4"/>
    <x v="0"/>
    <x v="6"/>
    <x v="5"/>
    <x v="8"/>
    <x v="1"/>
    <n v="1.55"/>
  </r>
  <r>
    <x v="4"/>
    <x v="0"/>
    <x v="6"/>
    <x v="5"/>
    <x v="10"/>
    <x v="1"/>
    <n v="4.8000000000000001E-2"/>
  </r>
  <r>
    <x v="4"/>
    <x v="0"/>
    <x v="6"/>
    <x v="5"/>
    <x v="12"/>
    <x v="1"/>
    <n v="0.27500000000000002"/>
  </r>
  <r>
    <x v="4"/>
    <x v="0"/>
    <x v="6"/>
    <x v="6"/>
    <x v="6"/>
    <x v="1"/>
    <n v="55.074662464840095"/>
  </r>
  <r>
    <x v="4"/>
    <x v="0"/>
    <x v="6"/>
    <x v="6"/>
    <x v="7"/>
    <x v="1"/>
    <n v="12.053321702150861"/>
  </r>
  <r>
    <x v="4"/>
    <x v="0"/>
    <x v="6"/>
    <x v="6"/>
    <x v="8"/>
    <x v="1"/>
    <n v="6.92"/>
  </r>
  <r>
    <x v="4"/>
    <x v="0"/>
    <x v="6"/>
    <x v="6"/>
    <x v="10"/>
    <x v="1"/>
    <n v="1.5159999999999998"/>
  </r>
  <r>
    <x v="4"/>
    <x v="0"/>
    <x v="6"/>
    <x v="6"/>
    <x v="13"/>
    <x v="1"/>
    <n v="4.6780380395503279E-2"/>
  </r>
  <r>
    <x v="4"/>
    <x v="0"/>
    <x v="6"/>
    <x v="6"/>
    <x v="12"/>
    <x v="1"/>
    <n v="0.95479312495059776"/>
  </r>
  <r>
    <x v="4"/>
    <x v="0"/>
    <x v="6"/>
    <x v="7"/>
    <x v="6"/>
    <x v="1"/>
    <n v="19.393000000000001"/>
  </r>
  <r>
    <x v="4"/>
    <x v="0"/>
    <x v="6"/>
    <x v="7"/>
    <x v="7"/>
    <x v="1"/>
    <n v="12.950000000000001"/>
  </r>
  <r>
    <x v="4"/>
    <x v="0"/>
    <x v="6"/>
    <x v="7"/>
    <x v="8"/>
    <x v="1"/>
    <n v="1.054"/>
  </r>
  <r>
    <x v="4"/>
    <x v="0"/>
    <x v="6"/>
    <x v="7"/>
    <x v="10"/>
    <x v="1"/>
    <n v="3.7999999999999999E-2"/>
  </r>
  <r>
    <x v="4"/>
    <x v="0"/>
    <x v="6"/>
    <x v="7"/>
    <x v="13"/>
    <x v="1"/>
    <n v="1.2E-2"/>
  </r>
  <r>
    <x v="4"/>
    <x v="0"/>
    <x v="6"/>
    <x v="7"/>
    <x v="12"/>
    <x v="1"/>
    <n v="1.0635198596322226"/>
  </r>
  <r>
    <x v="4"/>
    <x v="0"/>
    <x v="6"/>
    <x v="8"/>
    <x v="6"/>
    <x v="1"/>
    <n v="50.397539282555584"/>
  </r>
  <r>
    <x v="4"/>
    <x v="0"/>
    <x v="6"/>
    <x v="8"/>
    <x v="7"/>
    <x v="1"/>
    <n v="14.910000000000002"/>
  </r>
  <r>
    <x v="4"/>
    <x v="0"/>
    <x v="6"/>
    <x v="8"/>
    <x v="8"/>
    <x v="1"/>
    <n v="6.4370000000000003"/>
  </r>
  <r>
    <x v="4"/>
    <x v="0"/>
    <x v="6"/>
    <x v="8"/>
    <x v="10"/>
    <x v="1"/>
    <n v="7.4999999999999997E-2"/>
  </r>
  <r>
    <x v="4"/>
    <x v="0"/>
    <x v="6"/>
    <x v="8"/>
    <x v="13"/>
    <x v="1"/>
    <n v="4.14477657004831E-2"/>
  </r>
  <r>
    <x v="4"/>
    <x v="0"/>
    <x v="6"/>
    <x v="8"/>
    <x v="12"/>
    <x v="1"/>
    <n v="0.63900000000000001"/>
  </r>
  <r>
    <x v="4"/>
    <x v="0"/>
    <x v="6"/>
    <x v="9"/>
    <x v="6"/>
    <x v="1"/>
    <n v="5.8367490842370993"/>
  </r>
  <r>
    <x v="4"/>
    <x v="0"/>
    <x v="6"/>
    <x v="9"/>
    <x v="7"/>
    <x v="1"/>
    <n v="16.847000000000001"/>
  </r>
  <r>
    <x v="4"/>
    <x v="0"/>
    <x v="6"/>
    <x v="9"/>
    <x v="8"/>
    <x v="1"/>
    <n v="2.698"/>
  </r>
  <r>
    <x v="4"/>
    <x v="0"/>
    <x v="6"/>
    <x v="9"/>
    <x v="10"/>
    <x v="1"/>
    <n v="0.10100000000000001"/>
  </r>
  <r>
    <x v="4"/>
    <x v="0"/>
    <x v="6"/>
    <x v="9"/>
    <x v="12"/>
    <x v="1"/>
    <n v="0.7200788528600427"/>
  </r>
  <r>
    <x v="4"/>
    <x v="0"/>
    <x v="7"/>
    <x v="0"/>
    <x v="6"/>
    <x v="1"/>
    <n v="3.3298512000000002"/>
  </r>
  <r>
    <x v="4"/>
    <x v="0"/>
    <x v="7"/>
    <x v="0"/>
    <x v="7"/>
    <x v="1"/>
    <n v="41.087000000000003"/>
  </r>
  <r>
    <x v="4"/>
    <x v="0"/>
    <x v="7"/>
    <x v="0"/>
    <x v="8"/>
    <x v="1"/>
    <n v="0.45500000000000002"/>
  </r>
  <r>
    <x v="4"/>
    <x v="0"/>
    <x v="7"/>
    <x v="0"/>
    <x v="10"/>
    <x v="1"/>
    <n v="2.6970000000000005"/>
  </r>
  <r>
    <x v="4"/>
    <x v="0"/>
    <x v="7"/>
    <x v="0"/>
    <x v="12"/>
    <x v="1"/>
    <n v="0.63300000000000001"/>
  </r>
  <r>
    <x v="4"/>
    <x v="0"/>
    <x v="7"/>
    <x v="1"/>
    <x v="6"/>
    <x v="1"/>
    <n v="10.865624570355379"/>
  </r>
  <r>
    <x v="4"/>
    <x v="0"/>
    <x v="7"/>
    <x v="1"/>
    <x v="7"/>
    <x v="1"/>
    <n v="22.8"/>
  </r>
  <r>
    <x v="4"/>
    <x v="0"/>
    <x v="7"/>
    <x v="1"/>
    <x v="8"/>
    <x v="1"/>
    <n v="0.1"/>
  </r>
  <r>
    <x v="4"/>
    <x v="0"/>
    <x v="7"/>
    <x v="1"/>
    <x v="10"/>
    <x v="1"/>
    <n v="1.1847000000000001"/>
  </r>
  <r>
    <x v="4"/>
    <x v="0"/>
    <x v="7"/>
    <x v="1"/>
    <x v="12"/>
    <x v="1"/>
    <n v="0.59620000000000006"/>
  </r>
  <r>
    <x v="4"/>
    <x v="0"/>
    <x v="7"/>
    <x v="2"/>
    <x v="6"/>
    <x v="1"/>
    <n v="13.931500000000002"/>
  </r>
  <r>
    <x v="4"/>
    <x v="0"/>
    <x v="7"/>
    <x v="2"/>
    <x v="7"/>
    <x v="1"/>
    <n v="17.399000000000001"/>
  </r>
  <r>
    <x v="4"/>
    <x v="0"/>
    <x v="7"/>
    <x v="2"/>
    <x v="8"/>
    <x v="1"/>
    <n v="2.1000000000000001E-2"/>
  </r>
  <r>
    <x v="4"/>
    <x v="0"/>
    <x v="7"/>
    <x v="2"/>
    <x v="9"/>
    <x v="1"/>
    <n v="0.26400000000000001"/>
  </r>
  <r>
    <x v="4"/>
    <x v="0"/>
    <x v="7"/>
    <x v="2"/>
    <x v="10"/>
    <x v="1"/>
    <n v="1.2406999999999999"/>
  </r>
  <r>
    <x v="4"/>
    <x v="0"/>
    <x v="7"/>
    <x v="2"/>
    <x v="13"/>
    <x v="1"/>
    <n v="0.46915999999999997"/>
  </r>
  <r>
    <x v="4"/>
    <x v="0"/>
    <x v="7"/>
    <x v="2"/>
    <x v="12"/>
    <x v="1"/>
    <n v="0.60699999999999998"/>
  </r>
  <r>
    <x v="4"/>
    <x v="0"/>
    <x v="7"/>
    <x v="3"/>
    <x v="6"/>
    <x v="1"/>
    <n v="11.929"/>
  </r>
  <r>
    <x v="4"/>
    <x v="0"/>
    <x v="7"/>
    <x v="3"/>
    <x v="7"/>
    <x v="1"/>
    <n v="3.6459999999999999"/>
  </r>
  <r>
    <x v="4"/>
    <x v="0"/>
    <x v="7"/>
    <x v="3"/>
    <x v="8"/>
    <x v="1"/>
    <n v="8.65"/>
  </r>
  <r>
    <x v="4"/>
    <x v="0"/>
    <x v="7"/>
    <x v="3"/>
    <x v="10"/>
    <x v="1"/>
    <n v="2.8000000000000004E-2"/>
  </r>
  <r>
    <x v="4"/>
    <x v="0"/>
    <x v="7"/>
    <x v="3"/>
    <x v="12"/>
    <x v="1"/>
    <n v="1.9490000000000001"/>
  </r>
  <r>
    <x v="4"/>
    <x v="0"/>
    <x v="7"/>
    <x v="4"/>
    <x v="6"/>
    <x v="1"/>
    <n v="35.500575832873288"/>
  </r>
  <r>
    <x v="4"/>
    <x v="0"/>
    <x v="7"/>
    <x v="4"/>
    <x v="7"/>
    <x v="1"/>
    <n v="9.3870000000000005"/>
  </r>
  <r>
    <x v="4"/>
    <x v="0"/>
    <x v="7"/>
    <x v="4"/>
    <x v="8"/>
    <x v="1"/>
    <n v="1.0389999999999999"/>
  </r>
  <r>
    <x v="4"/>
    <x v="0"/>
    <x v="7"/>
    <x v="4"/>
    <x v="10"/>
    <x v="1"/>
    <n v="3.2469999999999999"/>
  </r>
  <r>
    <x v="4"/>
    <x v="0"/>
    <x v="7"/>
    <x v="4"/>
    <x v="12"/>
    <x v="1"/>
    <n v="0.27"/>
  </r>
  <r>
    <x v="4"/>
    <x v="0"/>
    <x v="7"/>
    <x v="5"/>
    <x v="6"/>
    <x v="1"/>
    <n v="25.873083645845739"/>
  </r>
  <r>
    <x v="4"/>
    <x v="0"/>
    <x v="7"/>
    <x v="5"/>
    <x v="7"/>
    <x v="1"/>
    <n v="2.5360000000000005"/>
  </r>
  <r>
    <x v="4"/>
    <x v="0"/>
    <x v="7"/>
    <x v="5"/>
    <x v="8"/>
    <x v="1"/>
    <n v="1.1449999999999998"/>
  </r>
  <r>
    <x v="4"/>
    <x v="0"/>
    <x v="7"/>
    <x v="5"/>
    <x v="10"/>
    <x v="1"/>
    <n v="8.0000000000000002E-3"/>
  </r>
  <r>
    <x v="4"/>
    <x v="0"/>
    <x v="7"/>
    <x v="5"/>
    <x v="12"/>
    <x v="1"/>
    <n v="0.59100000000000008"/>
  </r>
  <r>
    <x v="4"/>
    <x v="0"/>
    <x v="7"/>
    <x v="6"/>
    <x v="6"/>
    <x v="1"/>
    <n v="30.878380494257705"/>
  </r>
  <r>
    <x v="4"/>
    <x v="0"/>
    <x v="7"/>
    <x v="6"/>
    <x v="7"/>
    <x v="1"/>
    <n v="12.29"/>
  </r>
  <r>
    <x v="4"/>
    <x v="0"/>
    <x v="7"/>
    <x v="6"/>
    <x v="8"/>
    <x v="1"/>
    <n v="5.92"/>
  </r>
  <r>
    <x v="4"/>
    <x v="0"/>
    <x v="7"/>
    <x v="6"/>
    <x v="10"/>
    <x v="1"/>
    <n v="1.1402747412571663"/>
  </r>
  <r>
    <x v="4"/>
    <x v="0"/>
    <x v="7"/>
    <x v="6"/>
    <x v="13"/>
    <x v="1"/>
    <n v="2E-3"/>
  </r>
  <r>
    <x v="4"/>
    <x v="0"/>
    <x v="7"/>
    <x v="6"/>
    <x v="12"/>
    <x v="1"/>
    <n v="2.495927828592909"/>
  </r>
  <r>
    <x v="4"/>
    <x v="0"/>
    <x v="7"/>
    <x v="7"/>
    <x v="6"/>
    <x v="1"/>
    <n v="32.002132648549093"/>
  </r>
  <r>
    <x v="4"/>
    <x v="0"/>
    <x v="7"/>
    <x v="7"/>
    <x v="7"/>
    <x v="1"/>
    <n v="15.265000000000001"/>
  </r>
  <r>
    <x v="4"/>
    <x v="0"/>
    <x v="7"/>
    <x v="7"/>
    <x v="8"/>
    <x v="1"/>
    <n v="6.173"/>
  </r>
  <r>
    <x v="4"/>
    <x v="0"/>
    <x v="7"/>
    <x v="7"/>
    <x v="10"/>
    <x v="1"/>
    <n v="0.154"/>
  </r>
  <r>
    <x v="4"/>
    <x v="0"/>
    <x v="7"/>
    <x v="7"/>
    <x v="13"/>
    <x v="1"/>
    <n v="0.15501043072769666"/>
  </r>
  <r>
    <x v="4"/>
    <x v="0"/>
    <x v="7"/>
    <x v="7"/>
    <x v="12"/>
    <x v="1"/>
    <n v="0.91638591117917301"/>
  </r>
  <r>
    <x v="4"/>
    <x v="0"/>
    <x v="7"/>
    <x v="8"/>
    <x v="6"/>
    <x v="1"/>
    <n v="31.915185898828923"/>
  </r>
  <r>
    <x v="4"/>
    <x v="0"/>
    <x v="7"/>
    <x v="8"/>
    <x v="7"/>
    <x v="1"/>
    <n v="37.953000000000003"/>
  </r>
  <r>
    <x v="4"/>
    <x v="0"/>
    <x v="7"/>
    <x v="8"/>
    <x v="8"/>
    <x v="1"/>
    <n v="5.1139999999999999"/>
  </r>
  <r>
    <x v="4"/>
    <x v="0"/>
    <x v="7"/>
    <x v="8"/>
    <x v="13"/>
    <x v="1"/>
    <n v="8.7000000000000008E-2"/>
  </r>
  <r>
    <x v="4"/>
    <x v="0"/>
    <x v="7"/>
    <x v="8"/>
    <x v="12"/>
    <x v="1"/>
    <n v="0.94800000000000006"/>
  </r>
  <r>
    <x v="4"/>
    <x v="0"/>
    <x v="7"/>
    <x v="9"/>
    <x v="6"/>
    <x v="1"/>
    <n v="5.4257556205666653"/>
  </r>
  <r>
    <x v="4"/>
    <x v="0"/>
    <x v="7"/>
    <x v="9"/>
    <x v="7"/>
    <x v="1"/>
    <n v="22.193999999999999"/>
  </r>
  <r>
    <x v="4"/>
    <x v="0"/>
    <x v="7"/>
    <x v="9"/>
    <x v="8"/>
    <x v="1"/>
    <n v="4.2000000000000003E-2"/>
  </r>
  <r>
    <x v="4"/>
    <x v="0"/>
    <x v="7"/>
    <x v="9"/>
    <x v="10"/>
    <x v="1"/>
    <n v="6.9000000000000006E-2"/>
  </r>
  <r>
    <x v="4"/>
    <x v="0"/>
    <x v="7"/>
    <x v="9"/>
    <x v="12"/>
    <x v="1"/>
    <n v="0.49955395369836986"/>
  </r>
  <r>
    <x v="4"/>
    <x v="0"/>
    <x v="8"/>
    <x v="0"/>
    <x v="6"/>
    <x v="1"/>
    <n v="1.5508896000000001"/>
  </r>
  <r>
    <x v="4"/>
    <x v="0"/>
    <x v="8"/>
    <x v="0"/>
    <x v="7"/>
    <x v="1"/>
    <n v="42.286000000000001"/>
  </r>
  <r>
    <x v="4"/>
    <x v="0"/>
    <x v="8"/>
    <x v="0"/>
    <x v="8"/>
    <x v="1"/>
    <n v="0.115"/>
  </r>
  <r>
    <x v="4"/>
    <x v="0"/>
    <x v="8"/>
    <x v="0"/>
    <x v="10"/>
    <x v="1"/>
    <n v="8.8260000000000005"/>
  </r>
  <r>
    <x v="4"/>
    <x v="0"/>
    <x v="8"/>
    <x v="0"/>
    <x v="12"/>
    <x v="1"/>
    <n v="0.66999999999999993"/>
  </r>
  <r>
    <x v="4"/>
    <x v="0"/>
    <x v="8"/>
    <x v="1"/>
    <x v="6"/>
    <x v="1"/>
    <n v="1.4897126646322583"/>
  </r>
  <r>
    <x v="4"/>
    <x v="0"/>
    <x v="8"/>
    <x v="1"/>
    <x v="7"/>
    <x v="1"/>
    <n v="14.211"/>
  </r>
  <r>
    <x v="4"/>
    <x v="0"/>
    <x v="8"/>
    <x v="1"/>
    <x v="8"/>
    <x v="1"/>
    <n v="0.25"/>
  </r>
  <r>
    <x v="4"/>
    <x v="0"/>
    <x v="8"/>
    <x v="1"/>
    <x v="10"/>
    <x v="1"/>
    <n v="0.72380000000000011"/>
  </r>
  <r>
    <x v="4"/>
    <x v="0"/>
    <x v="8"/>
    <x v="1"/>
    <x v="12"/>
    <x v="1"/>
    <n v="8.6900000000000005E-2"/>
  </r>
  <r>
    <x v="4"/>
    <x v="0"/>
    <x v="8"/>
    <x v="2"/>
    <x v="6"/>
    <x v="1"/>
    <n v="12.8315"/>
  </r>
  <r>
    <x v="4"/>
    <x v="0"/>
    <x v="8"/>
    <x v="2"/>
    <x v="7"/>
    <x v="1"/>
    <n v="10.667"/>
  </r>
  <r>
    <x v="4"/>
    <x v="0"/>
    <x v="8"/>
    <x v="2"/>
    <x v="8"/>
    <x v="1"/>
    <n v="0.22800000000000001"/>
  </r>
  <r>
    <x v="4"/>
    <x v="0"/>
    <x v="8"/>
    <x v="2"/>
    <x v="10"/>
    <x v="1"/>
    <n v="4.0602999999999998"/>
  </r>
  <r>
    <x v="4"/>
    <x v="0"/>
    <x v="8"/>
    <x v="2"/>
    <x v="13"/>
    <x v="1"/>
    <n v="0.73860999999999999"/>
  </r>
  <r>
    <x v="4"/>
    <x v="0"/>
    <x v="8"/>
    <x v="2"/>
    <x v="12"/>
    <x v="1"/>
    <n v="0.69200000000000006"/>
  </r>
  <r>
    <x v="4"/>
    <x v="0"/>
    <x v="8"/>
    <x v="3"/>
    <x v="6"/>
    <x v="1"/>
    <n v="3.3139999999999996"/>
  </r>
  <r>
    <x v="4"/>
    <x v="0"/>
    <x v="8"/>
    <x v="3"/>
    <x v="7"/>
    <x v="1"/>
    <n v="4.0219999999999994"/>
  </r>
  <r>
    <x v="4"/>
    <x v="0"/>
    <x v="8"/>
    <x v="3"/>
    <x v="8"/>
    <x v="1"/>
    <n v="7.22"/>
  </r>
  <r>
    <x v="4"/>
    <x v="0"/>
    <x v="8"/>
    <x v="3"/>
    <x v="10"/>
    <x v="1"/>
    <n v="0.16400000000000001"/>
  </r>
  <r>
    <x v="4"/>
    <x v="0"/>
    <x v="8"/>
    <x v="3"/>
    <x v="12"/>
    <x v="1"/>
    <n v="0.70400000000000007"/>
  </r>
  <r>
    <x v="4"/>
    <x v="0"/>
    <x v="8"/>
    <x v="4"/>
    <x v="6"/>
    <x v="1"/>
    <n v="34.629179482550491"/>
  </r>
  <r>
    <x v="4"/>
    <x v="0"/>
    <x v="8"/>
    <x v="4"/>
    <x v="7"/>
    <x v="1"/>
    <n v="9.9600000000000009"/>
  </r>
  <r>
    <x v="4"/>
    <x v="0"/>
    <x v="8"/>
    <x v="4"/>
    <x v="8"/>
    <x v="1"/>
    <n v="3.22"/>
  </r>
  <r>
    <x v="4"/>
    <x v="0"/>
    <x v="8"/>
    <x v="4"/>
    <x v="10"/>
    <x v="1"/>
    <n v="0.308"/>
  </r>
  <r>
    <x v="4"/>
    <x v="0"/>
    <x v="8"/>
    <x v="4"/>
    <x v="12"/>
    <x v="1"/>
    <n v="0.68100000000000005"/>
  </r>
  <r>
    <x v="4"/>
    <x v="0"/>
    <x v="8"/>
    <x v="5"/>
    <x v="6"/>
    <x v="1"/>
    <n v="14.688398180617442"/>
  </r>
  <r>
    <x v="4"/>
    <x v="0"/>
    <x v="8"/>
    <x v="5"/>
    <x v="7"/>
    <x v="1"/>
    <n v="2.4190000000000005"/>
  </r>
  <r>
    <x v="4"/>
    <x v="0"/>
    <x v="8"/>
    <x v="5"/>
    <x v="8"/>
    <x v="1"/>
    <n v="0.94599999999999995"/>
  </r>
  <r>
    <x v="4"/>
    <x v="0"/>
    <x v="8"/>
    <x v="5"/>
    <x v="10"/>
    <x v="1"/>
    <n v="1.9E-2"/>
  </r>
  <r>
    <x v="4"/>
    <x v="0"/>
    <x v="8"/>
    <x v="5"/>
    <x v="12"/>
    <x v="1"/>
    <n v="0.27200000000000002"/>
  </r>
  <r>
    <x v="4"/>
    <x v="0"/>
    <x v="8"/>
    <x v="6"/>
    <x v="6"/>
    <x v="1"/>
    <n v="29.439707534955222"/>
  </r>
  <r>
    <x v="4"/>
    <x v="0"/>
    <x v="8"/>
    <x v="6"/>
    <x v="7"/>
    <x v="1"/>
    <n v="10.722000000000001"/>
  </r>
  <r>
    <x v="4"/>
    <x v="0"/>
    <x v="8"/>
    <x v="6"/>
    <x v="8"/>
    <x v="1"/>
    <n v="2.4449999999999998"/>
  </r>
  <r>
    <x v="4"/>
    <x v="0"/>
    <x v="8"/>
    <x v="6"/>
    <x v="10"/>
    <x v="1"/>
    <n v="0.96"/>
  </r>
  <r>
    <x v="4"/>
    <x v="0"/>
    <x v="8"/>
    <x v="6"/>
    <x v="13"/>
    <x v="1"/>
    <n v="3.2186184699182968E-2"/>
  </r>
  <r>
    <x v="4"/>
    <x v="0"/>
    <x v="8"/>
    <x v="6"/>
    <x v="12"/>
    <x v="1"/>
    <n v="3.0774079967742169"/>
  </r>
  <r>
    <x v="4"/>
    <x v="0"/>
    <x v="8"/>
    <x v="7"/>
    <x v="6"/>
    <x v="1"/>
    <n v="43.362161596265246"/>
  </r>
  <r>
    <x v="4"/>
    <x v="0"/>
    <x v="8"/>
    <x v="7"/>
    <x v="7"/>
    <x v="1"/>
    <n v="23.233000000000001"/>
  </r>
  <r>
    <x v="4"/>
    <x v="0"/>
    <x v="8"/>
    <x v="7"/>
    <x v="8"/>
    <x v="1"/>
    <n v="6.3849999999999998"/>
  </r>
  <r>
    <x v="4"/>
    <x v="0"/>
    <x v="8"/>
    <x v="7"/>
    <x v="10"/>
    <x v="1"/>
    <n v="0.16499999999999998"/>
  </r>
  <r>
    <x v="4"/>
    <x v="0"/>
    <x v="8"/>
    <x v="7"/>
    <x v="13"/>
    <x v="1"/>
    <n v="4.8412707449685441E-2"/>
  </r>
  <r>
    <x v="4"/>
    <x v="0"/>
    <x v="8"/>
    <x v="7"/>
    <x v="11"/>
    <x v="1"/>
    <n v="0.2"/>
  </r>
  <r>
    <x v="4"/>
    <x v="0"/>
    <x v="8"/>
    <x v="7"/>
    <x v="12"/>
    <x v="1"/>
    <n v="0.39458575883575886"/>
  </r>
  <r>
    <x v="4"/>
    <x v="0"/>
    <x v="8"/>
    <x v="8"/>
    <x v="6"/>
    <x v="1"/>
    <n v="9.8741413091068306"/>
  </r>
  <r>
    <x v="4"/>
    <x v="0"/>
    <x v="8"/>
    <x v="8"/>
    <x v="7"/>
    <x v="1"/>
    <n v="38.953000000000003"/>
  </r>
  <r>
    <x v="4"/>
    <x v="0"/>
    <x v="8"/>
    <x v="8"/>
    <x v="8"/>
    <x v="1"/>
    <n v="4.633"/>
  </r>
  <r>
    <x v="4"/>
    <x v="0"/>
    <x v="8"/>
    <x v="8"/>
    <x v="10"/>
    <x v="1"/>
    <n v="8.0000000000000002E-3"/>
  </r>
  <r>
    <x v="4"/>
    <x v="0"/>
    <x v="8"/>
    <x v="8"/>
    <x v="13"/>
    <x v="1"/>
    <n v="3.0000000000000001E-3"/>
  </r>
  <r>
    <x v="4"/>
    <x v="0"/>
    <x v="8"/>
    <x v="8"/>
    <x v="12"/>
    <x v="1"/>
    <n v="0.29700000000000004"/>
  </r>
  <r>
    <x v="4"/>
    <x v="0"/>
    <x v="8"/>
    <x v="9"/>
    <x v="6"/>
    <x v="1"/>
    <n v="5.7723115737123596"/>
  </r>
  <r>
    <x v="4"/>
    <x v="0"/>
    <x v="8"/>
    <x v="9"/>
    <x v="7"/>
    <x v="1"/>
    <n v="23.189999999999998"/>
  </r>
  <r>
    <x v="4"/>
    <x v="0"/>
    <x v="8"/>
    <x v="9"/>
    <x v="8"/>
    <x v="1"/>
    <n v="3.367"/>
  </r>
  <r>
    <x v="4"/>
    <x v="0"/>
    <x v="8"/>
    <x v="9"/>
    <x v="10"/>
    <x v="1"/>
    <n v="5.2999999999999999E-2"/>
  </r>
  <r>
    <x v="4"/>
    <x v="0"/>
    <x v="8"/>
    <x v="9"/>
    <x v="12"/>
    <x v="1"/>
    <n v="0.42899999999999999"/>
  </r>
  <r>
    <x v="4"/>
    <x v="0"/>
    <x v="9"/>
    <x v="0"/>
    <x v="6"/>
    <x v="1"/>
    <n v="0.36140639999999996"/>
  </r>
  <r>
    <x v="4"/>
    <x v="0"/>
    <x v="9"/>
    <x v="0"/>
    <x v="7"/>
    <x v="1"/>
    <n v="34.966000000000001"/>
  </r>
  <r>
    <x v="4"/>
    <x v="0"/>
    <x v="9"/>
    <x v="0"/>
    <x v="8"/>
    <x v="1"/>
    <n v="0.16"/>
  </r>
  <r>
    <x v="4"/>
    <x v="0"/>
    <x v="9"/>
    <x v="0"/>
    <x v="10"/>
    <x v="1"/>
    <n v="1.8000000000000002E-2"/>
  </r>
  <r>
    <x v="4"/>
    <x v="0"/>
    <x v="9"/>
    <x v="0"/>
    <x v="12"/>
    <x v="1"/>
    <n v="0.63300000000000001"/>
  </r>
  <r>
    <x v="4"/>
    <x v="0"/>
    <x v="9"/>
    <x v="1"/>
    <x v="6"/>
    <x v="1"/>
    <n v="0.93479032069756274"/>
  </r>
  <r>
    <x v="4"/>
    <x v="0"/>
    <x v="9"/>
    <x v="1"/>
    <x v="7"/>
    <x v="1"/>
    <n v="35.191999999999993"/>
  </r>
  <r>
    <x v="4"/>
    <x v="0"/>
    <x v="9"/>
    <x v="1"/>
    <x v="8"/>
    <x v="1"/>
    <n v="0.3"/>
  </r>
  <r>
    <x v="4"/>
    <x v="0"/>
    <x v="9"/>
    <x v="1"/>
    <x v="10"/>
    <x v="1"/>
    <n v="0.1045"/>
  </r>
  <r>
    <x v="4"/>
    <x v="0"/>
    <x v="9"/>
    <x v="1"/>
    <x v="12"/>
    <x v="1"/>
    <n v="0.3377"/>
  </r>
  <r>
    <x v="4"/>
    <x v="0"/>
    <x v="9"/>
    <x v="2"/>
    <x v="6"/>
    <x v="1"/>
    <n v="13.860000000000001"/>
  </r>
  <r>
    <x v="4"/>
    <x v="0"/>
    <x v="9"/>
    <x v="2"/>
    <x v="7"/>
    <x v="1"/>
    <n v="7.5339999999999998"/>
  </r>
  <r>
    <x v="4"/>
    <x v="0"/>
    <x v="9"/>
    <x v="2"/>
    <x v="8"/>
    <x v="1"/>
    <n v="1.147"/>
  </r>
  <r>
    <x v="4"/>
    <x v="0"/>
    <x v="9"/>
    <x v="2"/>
    <x v="9"/>
    <x v="1"/>
    <n v="8.0000000000000002E-3"/>
  </r>
  <r>
    <x v="4"/>
    <x v="0"/>
    <x v="9"/>
    <x v="2"/>
    <x v="10"/>
    <x v="1"/>
    <n v="17.651"/>
  </r>
  <r>
    <x v="4"/>
    <x v="0"/>
    <x v="9"/>
    <x v="2"/>
    <x v="13"/>
    <x v="1"/>
    <n v="1.3123800000000001"/>
  </r>
  <r>
    <x v="4"/>
    <x v="0"/>
    <x v="9"/>
    <x v="2"/>
    <x v="12"/>
    <x v="1"/>
    <n v="2.0730000000000004"/>
  </r>
  <r>
    <x v="4"/>
    <x v="0"/>
    <x v="9"/>
    <x v="3"/>
    <x v="6"/>
    <x v="1"/>
    <n v="5.9530000000000003"/>
  </r>
  <r>
    <x v="4"/>
    <x v="0"/>
    <x v="9"/>
    <x v="3"/>
    <x v="7"/>
    <x v="1"/>
    <n v="5.661999999999999"/>
  </r>
  <r>
    <x v="4"/>
    <x v="0"/>
    <x v="9"/>
    <x v="3"/>
    <x v="8"/>
    <x v="1"/>
    <n v="4.16"/>
  </r>
  <r>
    <x v="4"/>
    <x v="0"/>
    <x v="9"/>
    <x v="3"/>
    <x v="10"/>
    <x v="1"/>
    <n v="9.5689999999999991"/>
  </r>
  <r>
    <x v="4"/>
    <x v="0"/>
    <x v="9"/>
    <x v="3"/>
    <x v="12"/>
    <x v="1"/>
    <n v="1.401"/>
  </r>
  <r>
    <x v="4"/>
    <x v="0"/>
    <x v="9"/>
    <x v="4"/>
    <x v="6"/>
    <x v="1"/>
    <n v="17.933299729883966"/>
  </r>
  <r>
    <x v="4"/>
    <x v="0"/>
    <x v="9"/>
    <x v="4"/>
    <x v="7"/>
    <x v="1"/>
    <n v="7.7480000000000002"/>
  </r>
  <r>
    <x v="4"/>
    <x v="0"/>
    <x v="9"/>
    <x v="4"/>
    <x v="8"/>
    <x v="1"/>
    <n v="2.78"/>
  </r>
  <r>
    <x v="4"/>
    <x v="0"/>
    <x v="9"/>
    <x v="4"/>
    <x v="10"/>
    <x v="1"/>
    <n v="0.19800000000000001"/>
  </r>
  <r>
    <x v="4"/>
    <x v="0"/>
    <x v="9"/>
    <x v="4"/>
    <x v="12"/>
    <x v="1"/>
    <n v="0.35599999999999998"/>
  </r>
  <r>
    <x v="4"/>
    <x v="0"/>
    <x v="9"/>
    <x v="5"/>
    <x v="6"/>
    <x v="1"/>
    <n v="26.05666934986813"/>
  </r>
  <r>
    <x v="4"/>
    <x v="0"/>
    <x v="9"/>
    <x v="5"/>
    <x v="7"/>
    <x v="1"/>
    <n v="5.4420000000000002"/>
  </r>
  <r>
    <x v="4"/>
    <x v="0"/>
    <x v="9"/>
    <x v="5"/>
    <x v="8"/>
    <x v="1"/>
    <n v="1.24"/>
  </r>
  <r>
    <x v="4"/>
    <x v="0"/>
    <x v="9"/>
    <x v="5"/>
    <x v="10"/>
    <x v="1"/>
    <n v="8.5999999999999993E-2"/>
  </r>
  <r>
    <x v="4"/>
    <x v="0"/>
    <x v="9"/>
    <x v="5"/>
    <x v="12"/>
    <x v="1"/>
    <n v="0.35600000000000004"/>
  </r>
  <r>
    <x v="4"/>
    <x v="0"/>
    <x v="9"/>
    <x v="6"/>
    <x v="6"/>
    <x v="1"/>
    <n v="38.062126659344116"/>
  </r>
  <r>
    <x v="4"/>
    <x v="0"/>
    <x v="9"/>
    <x v="6"/>
    <x v="7"/>
    <x v="1"/>
    <n v="15.892866189060907"/>
  </r>
  <r>
    <x v="4"/>
    <x v="0"/>
    <x v="9"/>
    <x v="6"/>
    <x v="8"/>
    <x v="1"/>
    <n v="8.3699999999999992"/>
  </r>
  <r>
    <x v="4"/>
    <x v="0"/>
    <x v="9"/>
    <x v="6"/>
    <x v="10"/>
    <x v="1"/>
    <n v="0.66100000000000003"/>
  </r>
  <r>
    <x v="4"/>
    <x v="0"/>
    <x v="9"/>
    <x v="6"/>
    <x v="13"/>
    <x v="1"/>
    <n v="1.7348680949496063E-2"/>
  </r>
  <r>
    <x v="4"/>
    <x v="0"/>
    <x v="9"/>
    <x v="6"/>
    <x v="12"/>
    <x v="1"/>
    <n v="1.9374003215695197"/>
  </r>
  <r>
    <x v="4"/>
    <x v="0"/>
    <x v="9"/>
    <x v="7"/>
    <x v="6"/>
    <x v="1"/>
    <n v="17.307043695586501"/>
  </r>
  <r>
    <x v="4"/>
    <x v="0"/>
    <x v="9"/>
    <x v="7"/>
    <x v="7"/>
    <x v="1"/>
    <n v="28.407999999999998"/>
  </r>
  <r>
    <x v="4"/>
    <x v="0"/>
    <x v="9"/>
    <x v="7"/>
    <x v="8"/>
    <x v="1"/>
    <n v="9.3759999999999994"/>
  </r>
  <r>
    <x v="4"/>
    <x v="0"/>
    <x v="9"/>
    <x v="7"/>
    <x v="10"/>
    <x v="1"/>
    <n v="6.8000000000000005E-2"/>
  </r>
  <r>
    <x v="4"/>
    <x v="0"/>
    <x v="9"/>
    <x v="7"/>
    <x v="11"/>
    <x v="1"/>
    <n v="2.2970000000000002"/>
  </r>
  <r>
    <x v="4"/>
    <x v="0"/>
    <x v="9"/>
    <x v="7"/>
    <x v="12"/>
    <x v="1"/>
    <n v="0.6419999999999999"/>
  </r>
  <r>
    <x v="4"/>
    <x v="0"/>
    <x v="9"/>
    <x v="8"/>
    <x v="6"/>
    <x v="1"/>
    <n v="10.051621344438576"/>
  </r>
  <r>
    <x v="4"/>
    <x v="0"/>
    <x v="9"/>
    <x v="8"/>
    <x v="7"/>
    <x v="1"/>
    <n v="48.540999999999997"/>
  </r>
  <r>
    <x v="4"/>
    <x v="0"/>
    <x v="9"/>
    <x v="8"/>
    <x v="8"/>
    <x v="1"/>
    <n v="6.4219999999999997"/>
  </r>
  <r>
    <x v="4"/>
    <x v="0"/>
    <x v="9"/>
    <x v="8"/>
    <x v="13"/>
    <x v="1"/>
    <n v="9.9419551509583676E-2"/>
  </r>
  <r>
    <x v="4"/>
    <x v="0"/>
    <x v="9"/>
    <x v="8"/>
    <x v="12"/>
    <x v="1"/>
    <n v="0.54400000000000004"/>
  </r>
  <r>
    <x v="4"/>
    <x v="0"/>
    <x v="9"/>
    <x v="9"/>
    <x v="6"/>
    <x v="1"/>
    <n v="11.435005660911408"/>
  </r>
  <r>
    <x v="4"/>
    <x v="0"/>
    <x v="9"/>
    <x v="9"/>
    <x v="7"/>
    <x v="1"/>
    <n v="21.914000000000001"/>
  </r>
  <r>
    <x v="4"/>
    <x v="0"/>
    <x v="9"/>
    <x v="9"/>
    <x v="8"/>
    <x v="1"/>
    <n v="1.7370000000000001"/>
  </r>
  <r>
    <x v="4"/>
    <x v="0"/>
    <x v="9"/>
    <x v="9"/>
    <x v="9"/>
    <x v="1"/>
    <n v="0.01"/>
  </r>
  <r>
    <x v="4"/>
    <x v="0"/>
    <x v="9"/>
    <x v="9"/>
    <x v="10"/>
    <x v="1"/>
    <n v="0.13700000000000001"/>
  </r>
  <r>
    <x v="4"/>
    <x v="0"/>
    <x v="9"/>
    <x v="9"/>
    <x v="12"/>
    <x v="1"/>
    <n v="0.39800000000000002"/>
  </r>
  <r>
    <x v="4"/>
    <x v="0"/>
    <x v="10"/>
    <x v="0"/>
    <x v="6"/>
    <x v="1"/>
    <n v="0.54210959999999997"/>
  </r>
  <r>
    <x v="4"/>
    <x v="0"/>
    <x v="10"/>
    <x v="0"/>
    <x v="7"/>
    <x v="1"/>
    <n v="23.761000000000003"/>
  </r>
  <r>
    <x v="4"/>
    <x v="0"/>
    <x v="10"/>
    <x v="0"/>
    <x v="8"/>
    <x v="1"/>
    <n v="1.8740000000000001"/>
  </r>
  <r>
    <x v="4"/>
    <x v="0"/>
    <x v="10"/>
    <x v="0"/>
    <x v="10"/>
    <x v="1"/>
    <n v="1.2080000000000002"/>
  </r>
  <r>
    <x v="4"/>
    <x v="0"/>
    <x v="10"/>
    <x v="0"/>
    <x v="12"/>
    <x v="1"/>
    <n v="0.69299999999999995"/>
  </r>
  <r>
    <x v="4"/>
    <x v="0"/>
    <x v="10"/>
    <x v="1"/>
    <x v="6"/>
    <x v="1"/>
    <n v="2.2126872010519092"/>
  </r>
  <r>
    <x v="4"/>
    <x v="0"/>
    <x v="10"/>
    <x v="1"/>
    <x v="7"/>
    <x v="1"/>
    <n v="27.617000000000001"/>
  </r>
  <r>
    <x v="4"/>
    <x v="0"/>
    <x v="10"/>
    <x v="1"/>
    <x v="8"/>
    <x v="1"/>
    <n v="0.17"/>
  </r>
  <r>
    <x v="4"/>
    <x v="0"/>
    <x v="10"/>
    <x v="1"/>
    <x v="10"/>
    <x v="1"/>
    <n v="3.3451"/>
  </r>
  <r>
    <x v="4"/>
    <x v="0"/>
    <x v="10"/>
    <x v="1"/>
    <x v="12"/>
    <x v="1"/>
    <n v="0.39820000000000005"/>
  </r>
  <r>
    <x v="4"/>
    <x v="0"/>
    <x v="10"/>
    <x v="2"/>
    <x v="6"/>
    <x v="1"/>
    <n v="12.475099999999999"/>
  </r>
  <r>
    <x v="4"/>
    <x v="0"/>
    <x v="10"/>
    <x v="2"/>
    <x v="7"/>
    <x v="1"/>
    <n v="7.7140000000000004"/>
  </r>
  <r>
    <x v="4"/>
    <x v="0"/>
    <x v="10"/>
    <x v="2"/>
    <x v="8"/>
    <x v="1"/>
    <n v="3.113"/>
  </r>
  <r>
    <x v="4"/>
    <x v="0"/>
    <x v="10"/>
    <x v="2"/>
    <x v="10"/>
    <x v="1"/>
    <n v="7.2199999999999986E-2"/>
  </r>
  <r>
    <x v="4"/>
    <x v="0"/>
    <x v="10"/>
    <x v="2"/>
    <x v="13"/>
    <x v="1"/>
    <n v="0.34553"/>
  </r>
  <r>
    <x v="4"/>
    <x v="0"/>
    <x v="10"/>
    <x v="2"/>
    <x v="12"/>
    <x v="1"/>
    <n v="2.4279999999999999"/>
  </r>
  <r>
    <x v="4"/>
    <x v="0"/>
    <x v="10"/>
    <x v="3"/>
    <x v="6"/>
    <x v="1"/>
    <n v="2.9130000000000003"/>
  </r>
  <r>
    <x v="4"/>
    <x v="0"/>
    <x v="10"/>
    <x v="3"/>
    <x v="7"/>
    <x v="1"/>
    <n v="3.488"/>
  </r>
  <r>
    <x v="4"/>
    <x v="0"/>
    <x v="10"/>
    <x v="3"/>
    <x v="8"/>
    <x v="1"/>
    <n v="1.91"/>
  </r>
  <r>
    <x v="4"/>
    <x v="0"/>
    <x v="10"/>
    <x v="3"/>
    <x v="10"/>
    <x v="1"/>
    <n v="0.77200000000000002"/>
  </r>
  <r>
    <x v="4"/>
    <x v="0"/>
    <x v="10"/>
    <x v="3"/>
    <x v="12"/>
    <x v="1"/>
    <n v="0.9930000000000001"/>
  </r>
  <r>
    <x v="4"/>
    <x v="0"/>
    <x v="10"/>
    <x v="4"/>
    <x v="6"/>
    <x v="1"/>
    <n v="17.351749500350849"/>
  </r>
  <r>
    <x v="4"/>
    <x v="0"/>
    <x v="10"/>
    <x v="4"/>
    <x v="7"/>
    <x v="1"/>
    <n v="9.6260000000000012"/>
  </r>
  <r>
    <x v="4"/>
    <x v="0"/>
    <x v="10"/>
    <x v="4"/>
    <x v="8"/>
    <x v="1"/>
    <n v="4.53"/>
  </r>
  <r>
    <x v="4"/>
    <x v="0"/>
    <x v="10"/>
    <x v="4"/>
    <x v="10"/>
    <x v="1"/>
    <n v="6.0000000000000001E-3"/>
  </r>
  <r>
    <x v="4"/>
    <x v="0"/>
    <x v="10"/>
    <x v="4"/>
    <x v="12"/>
    <x v="1"/>
    <n v="0.22"/>
  </r>
  <r>
    <x v="4"/>
    <x v="0"/>
    <x v="10"/>
    <x v="5"/>
    <x v="6"/>
    <x v="1"/>
    <n v="7.3849839723982695"/>
  </r>
  <r>
    <x v="4"/>
    <x v="0"/>
    <x v="10"/>
    <x v="5"/>
    <x v="7"/>
    <x v="1"/>
    <n v="2.4190000000000005"/>
  </r>
  <r>
    <x v="4"/>
    <x v="0"/>
    <x v="10"/>
    <x v="5"/>
    <x v="8"/>
    <x v="1"/>
    <n v="0.94599999999999995"/>
  </r>
  <r>
    <x v="4"/>
    <x v="0"/>
    <x v="10"/>
    <x v="5"/>
    <x v="10"/>
    <x v="1"/>
    <n v="1.9E-2"/>
  </r>
  <r>
    <x v="4"/>
    <x v="0"/>
    <x v="10"/>
    <x v="5"/>
    <x v="12"/>
    <x v="1"/>
    <n v="0.27200000000000002"/>
  </r>
  <r>
    <x v="4"/>
    <x v="0"/>
    <x v="10"/>
    <x v="6"/>
    <x v="6"/>
    <x v="1"/>
    <n v="49.040636499298166"/>
  </r>
  <r>
    <x v="4"/>
    <x v="0"/>
    <x v="10"/>
    <x v="6"/>
    <x v="7"/>
    <x v="1"/>
    <n v="30.710512104768871"/>
  </r>
  <r>
    <x v="4"/>
    <x v="0"/>
    <x v="10"/>
    <x v="6"/>
    <x v="8"/>
    <x v="1"/>
    <n v="5.9160000000000004"/>
  </r>
  <r>
    <x v="4"/>
    <x v="0"/>
    <x v="10"/>
    <x v="6"/>
    <x v="10"/>
    <x v="1"/>
    <n v="6.5775288974067203E-2"/>
  </r>
  <r>
    <x v="4"/>
    <x v="0"/>
    <x v="10"/>
    <x v="6"/>
    <x v="13"/>
    <x v="1"/>
    <n v="3.0422782586877431E-2"/>
  </r>
  <r>
    <x v="4"/>
    <x v="0"/>
    <x v="10"/>
    <x v="6"/>
    <x v="12"/>
    <x v="1"/>
    <n v="1.2421990653391777"/>
  </r>
  <r>
    <x v="4"/>
    <x v="0"/>
    <x v="10"/>
    <x v="7"/>
    <x v="6"/>
    <x v="1"/>
    <n v="27.292744674965419"/>
  </r>
  <r>
    <x v="4"/>
    <x v="0"/>
    <x v="10"/>
    <x v="7"/>
    <x v="7"/>
    <x v="1"/>
    <n v="32.381000000000007"/>
  </r>
  <r>
    <x v="4"/>
    <x v="0"/>
    <x v="10"/>
    <x v="7"/>
    <x v="8"/>
    <x v="1"/>
    <n v="6.3070000000000004"/>
  </r>
  <r>
    <x v="4"/>
    <x v="0"/>
    <x v="10"/>
    <x v="7"/>
    <x v="10"/>
    <x v="1"/>
    <n v="1.1887541537923392"/>
  </r>
  <r>
    <x v="4"/>
    <x v="0"/>
    <x v="10"/>
    <x v="7"/>
    <x v="13"/>
    <x v="1"/>
    <n v="0.25638492499085253"/>
  </r>
  <r>
    <x v="4"/>
    <x v="0"/>
    <x v="10"/>
    <x v="7"/>
    <x v="12"/>
    <x v="1"/>
    <n v="0.312"/>
  </r>
  <r>
    <x v="4"/>
    <x v="0"/>
    <x v="10"/>
    <x v="8"/>
    <x v="6"/>
    <x v="1"/>
    <n v="13.986816321022083"/>
  </r>
  <r>
    <x v="4"/>
    <x v="0"/>
    <x v="10"/>
    <x v="8"/>
    <x v="7"/>
    <x v="1"/>
    <n v="61.161000000000008"/>
  </r>
  <r>
    <x v="4"/>
    <x v="0"/>
    <x v="10"/>
    <x v="8"/>
    <x v="8"/>
    <x v="1"/>
    <n v="4.891"/>
  </r>
  <r>
    <x v="4"/>
    <x v="0"/>
    <x v="10"/>
    <x v="8"/>
    <x v="10"/>
    <x v="1"/>
    <n v="6.5000000000000002E-2"/>
  </r>
  <r>
    <x v="4"/>
    <x v="0"/>
    <x v="10"/>
    <x v="8"/>
    <x v="13"/>
    <x v="1"/>
    <n v="7.2539919645616555E-2"/>
  </r>
  <r>
    <x v="4"/>
    <x v="0"/>
    <x v="10"/>
    <x v="8"/>
    <x v="12"/>
    <x v="1"/>
    <n v="0.29400000000000004"/>
  </r>
  <r>
    <x v="4"/>
    <x v="0"/>
    <x v="10"/>
    <x v="9"/>
    <x v="6"/>
    <x v="1"/>
    <n v="4.3953950908829853"/>
  </r>
  <r>
    <x v="4"/>
    <x v="0"/>
    <x v="10"/>
    <x v="9"/>
    <x v="7"/>
    <x v="1"/>
    <n v="18.707000000000001"/>
  </r>
  <r>
    <x v="4"/>
    <x v="0"/>
    <x v="10"/>
    <x v="9"/>
    <x v="8"/>
    <x v="1"/>
    <n v="5.04"/>
  </r>
  <r>
    <x v="4"/>
    <x v="0"/>
    <x v="10"/>
    <x v="9"/>
    <x v="10"/>
    <x v="1"/>
    <n v="0.318"/>
  </r>
  <r>
    <x v="4"/>
    <x v="0"/>
    <x v="10"/>
    <x v="9"/>
    <x v="12"/>
    <x v="1"/>
    <n v="1.0499078218536033"/>
  </r>
  <r>
    <x v="4"/>
    <x v="0"/>
    <x v="11"/>
    <x v="0"/>
    <x v="6"/>
    <x v="1"/>
    <n v="0.15614159999999999"/>
  </r>
  <r>
    <x v="4"/>
    <x v="0"/>
    <x v="11"/>
    <x v="0"/>
    <x v="7"/>
    <x v="1"/>
    <n v="13.259999999999998"/>
  </r>
  <r>
    <x v="4"/>
    <x v="0"/>
    <x v="11"/>
    <x v="0"/>
    <x v="8"/>
    <x v="1"/>
    <n v="0.12"/>
  </r>
  <r>
    <x v="4"/>
    <x v="0"/>
    <x v="11"/>
    <x v="0"/>
    <x v="10"/>
    <x v="1"/>
    <n v="0.875"/>
  </r>
  <r>
    <x v="4"/>
    <x v="0"/>
    <x v="11"/>
    <x v="0"/>
    <x v="12"/>
    <x v="1"/>
    <n v="0.59299999999999997"/>
  </r>
  <r>
    <x v="4"/>
    <x v="0"/>
    <x v="11"/>
    <x v="1"/>
    <x v="6"/>
    <x v="1"/>
    <n v="2.450761140405596"/>
  </r>
  <r>
    <x v="4"/>
    <x v="0"/>
    <x v="11"/>
    <x v="1"/>
    <x v="7"/>
    <x v="1"/>
    <n v="18.864999999999998"/>
  </r>
  <r>
    <x v="4"/>
    <x v="0"/>
    <x v="11"/>
    <x v="1"/>
    <x v="8"/>
    <x v="1"/>
    <n v="0.66"/>
  </r>
  <r>
    <x v="4"/>
    <x v="0"/>
    <x v="11"/>
    <x v="1"/>
    <x v="10"/>
    <x v="1"/>
    <n v="8.8582999999999998"/>
  </r>
  <r>
    <x v="4"/>
    <x v="0"/>
    <x v="11"/>
    <x v="1"/>
    <x v="12"/>
    <x v="1"/>
    <n v="0.65670000000000006"/>
  </r>
  <r>
    <x v="4"/>
    <x v="0"/>
    <x v="11"/>
    <x v="2"/>
    <x v="6"/>
    <x v="1"/>
    <n v="19.820900000000005"/>
  </r>
  <r>
    <x v="4"/>
    <x v="0"/>
    <x v="11"/>
    <x v="2"/>
    <x v="7"/>
    <x v="1"/>
    <n v="6.8650000000000002"/>
  </r>
  <r>
    <x v="4"/>
    <x v="0"/>
    <x v="11"/>
    <x v="2"/>
    <x v="8"/>
    <x v="1"/>
    <n v="0.27"/>
  </r>
  <r>
    <x v="4"/>
    <x v="0"/>
    <x v="11"/>
    <x v="2"/>
    <x v="10"/>
    <x v="1"/>
    <n v="1.3299999999999999E-2"/>
  </r>
  <r>
    <x v="4"/>
    <x v="0"/>
    <x v="11"/>
    <x v="2"/>
    <x v="13"/>
    <x v="1"/>
    <n v="0.62132000000000009"/>
  </r>
  <r>
    <x v="4"/>
    <x v="0"/>
    <x v="11"/>
    <x v="2"/>
    <x v="12"/>
    <x v="1"/>
    <n v="0.88400000000000012"/>
  </r>
  <r>
    <x v="4"/>
    <x v="0"/>
    <x v="11"/>
    <x v="3"/>
    <x v="6"/>
    <x v="1"/>
    <n v="6.5839999999999996"/>
  </r>
  <r>
    <x v="4"/>
    <x v="0"/>
    <x v="11"/>
    <x v="3"/>
    <x v="7"/>
    <x v="1"/>
    <n v="1.9509999999999998"/>
  </r>
  <r>
    <x v="4"/>
    <x v="0"/>
    <x v="11"/>
    <x v="3"/>
    <x v="8"/>
    <x v="1"/>
    <n v="2.4500000000000002"/>
  </r>
  <r>
    <x v="4"/>
    <x v="0"/>
    <x v="11"/>
    <x v="3"/>
    <x v="10"/>
    <x v="1"/>
    <n v="0.10200000000000001"/>
  </r>
  <r>
    <x v="4"/>
    <x v="0"/>
    <x v="11"/>
    <x v="3"/>
    <x v="12"/>
    <x v="1"/>
    <n v="1.3220000000000001"/>
  </r>
  <r>
    <x v="4"/>
    <x v="0"/>
    <x v="11"/>
    <x v="4"/>
    <x v="6"/>
    <x v="1"/>
    <n v="20.428577551810427"/>
  </r>
  <r>
    <x v="4"/>
    <x v="0"/>
    <x v="11"/>
    <x v="4"/>
    <x v="7"/>
    <x v="1"/>
    <n v="4.2990000000000004"/>
  </r>
  <r>
    <x v="4"/>
    <x v="0"/>
    <x v="11"/>
    <x v="4"/>
    <x v="8"/>
    <x v="1"/>
    <n v="6.18"/>
  </r>
  <r>
    <x v="4"/>
    <x v="0"/>
    <x v="11"/>
    <x v="4"/>
    <x v="10"/>
    <x v="1"/>
    <n v="1.4779999999999998"/>
  </r>
  <r>
    <x v="4"/>
    <x v="0"/>
    <x v="11"/>
    <x v="4"/>
    <x v="12"/>
    <x v="1"/>
    <n v="0.69000000000000006"/>
  </r>
  <r>
    <x v="4"/>
    <x v="0"/>
    <x v="11"/>
    <x v="5"/>
    <x v="6"/>
    <x v="1"/>
    <n v="43.4309121796867"/>
  </r>
  <r>
    <x v="4"/>
    <x v="0"/>
    <x v="11"/>
    <x v="5"/>
    <x v="7"/>
    <x v="1"/>
    <n v="5.3920000000000003"/>
  </r>
  <r>
    <x v="4"/>
    <x v="0"/>
    <x v="11"/>
    <x v="5"/>
    <x v="8"/>
    <x v="1"/>
    <n v="3.3719999999999999"/>
  </r>
  <r>
    <x v="4"/>
    <x v="0"/>
    <x v="11"/>
    <x v="5"/>
    <x v="10"/>
    <x v="1"/>
    <n v="5.0000000000000001E-3"/>
  </r>
  <r>
    <x v="4"/>
    <x v="0"/>
    <x v="11"/>
    <x v="5"/>
    <x v="13"/>
    <x v="1"/>
    <n v="8.1000000000000003E-2"/>
  </r>
  <r>
    <x v="4"/>
    <x v="0"/>
    <x v="11"/>
    <x v="5"/>
    <x v="12"/>
    <x v="1"/>
    <n v="0.18900000000000003"/>
  </r>
  <r>
    <x v="4"/>
    <x v="0"/>
    <x v="11"/>
    <x v="6"/>
    <x v="6"/>
    <x v="1"/>
    <n v="37.483487638900847"/>
  </r>
  <r>
    <x v="4"/>
    <x v="0"/>
    <x v="11"/>
    <x v="6"/>
    <x v="7"/>
    <x v="1"/>
    <n v="16.295389714150438"/>
  </r>
  <r>
    <x v="4"/>
    <x v="0"/>
    <x v="11"/>
    <x v="6"/>
    <x v="8"/>
    <x v="1"/>
    <n v="7.2360000000000007"/>
  </r>
  <r>
    <x v="4"/>
    <x v="0"/>
    <x v="11"/>
    <x v="6"/>
    <x v="13"/>
    <x v="1"/>
    <n v="4.6967257112184649E-2"/>
  </r>
  <r>
    <x v="4"/>
    <x v="0"/>
    <x v="11"/>
    <x v="6"/>
    <x v="12"/>
    <x v="1"/>
    <n v="0.2711824397265204"/>
  </r>
  <r>
    <x v="4"/>
    <x v="0"/>
    <x v="11"/>
    <x v="7"/>
    <x v="6"/>
    <x v="1"/>
    <n v="18.207548794599806"/>
  </r>
  <r>
    <x v="4"/>
    <x v="0"/>
    <x v="11"/>
    <x v="7"/>
    <x v="7"/>
    <x v="1"/>
    <n v="36.33"/>
  </r>
  <r>
    <x v="4"/>
    <x v="0"/>
    <x v="11"/>
    <x v="7"/>
    <x v="8"/>
    <x v="1"/>
    <n v="12.632"/>
  </r>
  <r>
    <x v="4"/>
    <x v="0"/>
    <x v="11"/>
    <x v="7"/>
    <x v="10"/>
    <x v="1"/>
    <n v="0.16199999999999998"/>
  </r>
  <r>
    <x v="4"/>
    <x v="0"/>
    <x v="11"/>
    <x v="7"/>
    <x v="13"/>
    <x v="1"/>
    <n v="6.2792352777002514E-2"/>
  </r>
  <r>
    <x v="4"/>
    <x v="0"/>
    <x v="11"/>
    <x v="7"/>
    <x v="11"/>
    <x v="1"/>
    <n v="0.51800000000000002"/>
  </r>
  <r>
    <x v="4"/>
    <x v="0"/>
    <x v="11"/>
    <x v="7"/>
    <x v="12"/>
    <x v="1"/>
    <n v="0.93799999999999994"/>
  </r>
  <r>
    <x v="4"/>
    <x v="0"/>
    <x v="11"/>
    <x v="8"/>
    <x v="6"/>
    <x v="1"/>
    <n v="19.460426150014491"/>
  </r>
  <r>
    <x v="4"/>
    <x v="0"/>
    <x v="11"/>
    <x v="8"/>
    <x v="7"/>
    <x v="1"/>
    <n v="51.085000000000001"/>
  </r>
  <r>
    <x v="4"/>
    <x v="0"/>
    <x v="11"/>
    <x v="8"/>
    <x v="8"/>
    <x v="1"/>
    <n v="8.7029999999999994"/>
  </r>
  <r>
    <x v="4"/>
    <x v="0"/>
    <x v="11"/>
    <x v="8"/>
    <x v="10"/>
    <x v="1"/>
    <n v="0.2"/>
  </r>
  <r>
    <x v="4"/>
    <x v="0"/>
    <x v="11"/>
    <x v="8"/>
    <x v="13"/>
    <x v="1"/>
    <n v="0.08"/>
  </r>
  <r>
    <x v="4"/>
    <x v="0"/>
    <x v="11"/>
    <x v="8"/>
    <x v="12"/>
    <x v="1"/>
    <n v="0.66099999999999992"/>
  </r>
  <r>
    <x v="4"/>
    <x v="0"/>
    <x v="11"/>
    <x v="9"/>
    <x v="6"/>
    <x v="1"/>
    <n v="1.1826390411673722"/>
  </r>
  <r>
    <x v="4"/>
    <x v="0"/>
    <x v="11"/>
    <x v="9"/>
    <x v="7"/>
    <x v="1"/>
    <n v="13.093"/>
  </r>
  <r>
    <x v="4"/>
    <x v="0"/>
    <x v="11"/>
    <x v="9"/>
    <x v="8"/>
    <x v="1"/>
    <n v="3.0209999999999999"/>
  </r>
  <r>
    <x v="4"/>
    <x v="0"/>
    <x v="11"/>
    <x v="9"/>
    <x v="10"/>
    <x v="1"/>
    <n v="0.38500000000000001"/>
  </r>
  <r>
    <x v="4"/>
    <x v="0"/>
    <x v="11"/>
    <x v="9"/>
    <x v="12"/>
    <x v="1"/>
    <n v="0.441"/>
  </r>
  <r>
    <x v="5"/>
    <x v="0"/>
    <x v="0"/>
    <x v="0"/>
    <x v="6"/>
    <x v="1"/>
    <n v="4.8860040000000007"/>
  </r>
  <r>
    <x v="5"/>
    <x v="0"/>
    <x v="0"/>
    <x v="0"/>
    <x v="7"/>
    <x v="1"/>
    <n v="6.7860000000000005"/>
  </r>
  <r>
    <x v="5"/>
    <x v="0"/>
    <x v="0"/>
    <x v="0"/>
    <x v="10"/>
    <x v="1"/>
    <n v="1E-3"/>
  </r>
  <r>
    <x v="5"/>
    <x v="0"/>
    <x v="0"/>
    <x v="0"/>
    <x v="12"/>
    <x v="1"/>
    <n v="0.42500000000000004"/>
  </r>
  <r>
    <x v="5"/>
    <x v="0"/>
    <x v="0"/>
    <x v="1"/>
    <x v="6"/>
    <x v="1"/>
    <n v="223.52867198537922"/>
  </r>
  <r>
    <x v="5"/>
    <x v="0"/>
    <x v="0"/>
    <x v="1"/>
    <x v="7"/>
    <x v="1"/>
    <n v="4.2649999999999997"/>
  </r>
  <r>
    <x v="5"/>
    <x v="0"/>
    <x v="0"/>
    <x v="1"/>
    <x v="12"/>
    <x v="1"/>
    <n v="9.5700000000000007E-2"/>
  </r>
  <r>
    <x v="5"/>
    <x v="0"/>
    <x v="0"/>
    <x v="2"/>
    <x v="6"/>
    <x v="1"/>
    <n v="44.433399999999999"/>
  </r>
  <r>
    <x v="5"/>
    <x v="0"/>
    <x v="0"/>
    <x v="2"/>
    <x v="7"/>
    <x v="1"/>
    <n v="7.7569999999999997"/>
  </r>
  <r>
    <x v="5"/>
    <x v="0"/>
    <x v="0"/>
    <x v="2"/>
    <x v="10"/>
    <x v="1"/>
    <n v="0.25840000000000002"/>
  </r>
  <r>
    <x v="5"/>
    <x v="0"/>
    <x v="0"/>
    <x v="2"/>
    <x v="12"/>
    <x v="1"/>
    <n v="0.11299999999999999"/>
  </r>
  <r>
    <x v="5"/>
    <x v="0"/>
    <x v="0"/>
    <x v="3"/>
    <x v="6"/>
    <x v="1"/>
    <n v="138.887"/>
  </r>
  <r>
    <x v="5"/>
    <x v="0"/>
    <x v="0"/>
    <x v="3"/>
    <x v="7"/>
    <x v="1"/>
    <n v="4.3609999999999998"/>
  </r>
  <r>
    <x v="5"/>
    <x v="0"/>
    <x v="0"/>
    <x v="3"/>
    <x v="10"/>
    <x v="1"/>
    <n v="0.15"/>
  </r>
  <r>
    <x v="5"/>
    <x v="0"/>
    <x v="0"/>
    <x v="3"/>
    <x v="12"/>
    <x v="1"/>
    <n v="1.8259999999999998"/>
  </r>
  <r>
    <x v="5"/>
    <x v="0"/>
    <x v="0"/>
    <x v="4"/>
    <x v="6"/>
    <x v="1"/>
    <n v="53.259224695101942"/>
  </r>
  <r>
    <x v="5"/>
    <x v="0"/>
    <x v="0"/>
    <x v="4"/>
    <x v="7"/>
    <x v="1"/>
    <n v="0.32600000000000001"/>
  </r>
  <r>
    <x v="5"/>
    <x v="0"/>
    <x v="0"/>
    <x v="4"/>
    <x v="10"/>
    <x v="1"/>
    <n v="0.2"/>
  </r>
  <r>
    <x v="5"/>
    <x v="0"/>
    <x v="0"/>
    <x v="4"/>
    <x v="12"/>
    <x v="1"/>
    <n v="1.2170000000000001"/>
  </r>
  <r>
    <x v="5"/>
    <x v="0"/>
    <x v="0"/>
    <x v="5"/>
    <x v="6"/>
    <x v="1"/>
    <n v="110.7126552674452"/>
  </r>
  <r>
    <x v="5"/>
    <x v="0"/>
    <x v="0"/>
    <x v="5"/>
    <x v="7"/>
    <x v="1"/>
    <n v="2.0369999999999999"/>
  </r>
  <r>
    <x v="5"/>
    <x v="0"/>
    <x v="0"/>
    <x v="5"/>
    <x v="12"/>
    <x v="1"/>
    <n v="1.2390000000000001"/>
  </r>
  <r>
    <x v="5"/>
    <x v="0"/>
    <x v="0"/>
    <x v="6"/>
    <x v="6"/>
    <x v="1"/>
    <n v="376.95447587380141"/>
  </r>
  <r>
    <x v="5"/>
    <x v="0"/>
    <x v="0"/>
    <x v="6"/>
    <x v="7"/>
    <x v="1"/>
    <n v="14.427353963263281"/>
  </r>
  <r>
    <x v="5"/>
    <x v="0"/>
    <x v="0"/>
    <x v="6"/>
    <x v="10"/>
    <x v="1"/>
    <n v="0.22"/>
  </r>
  <r>
    <x v="5"/>
    <x v="0"/>
    <x v="0"/>
    <x v="6"/>
    <x v="12"/>
    <x v="1"/>
    <n v="1.8222291723974215"/>
  </r>
  <r>
    <x v="5"/>
    <x v="0"/>
    <x v="0"/>
    <x v="7"/>
    <x v="6"/>
    <x v="1"/>
    <n v="211.77246607341493"/>
  </r>
  <r>
    <x v="5"/>
    <x v="0"/>
    <x v="0"/>
    <x v="7"/>
    <x v="7"/>
    <x v="1"/>
    <n v="7.9710000000000001"/>
  </r>
  <r>
    <x v="5"/>
    <x v="0"/>
    <x v="0"/>
    <x v="7"/>
    <x v="10"/>
    <x v="1"/>
    <n v="8.4000000000000005E-2"/>
  </r>
  <r>
    <x v="5"/>
    <x v="0"/>
    <x v="0"/>
    <x v="7"/>
    <x v="12"/>
    <x v="1"/>
    <n v="0.3022846586522554"/>
  </r>
  <r>
    <x v="5"/>
    <x v="0"/>
    <x v="0"/>
    <x v="8"/>
    <x v="6"/>
    <x v="1"/>
    <n v="47.386083443591069"/>
  </r>
  <r>
    <x v="5"/>
    <x v="0"/>
    <x v="0"/>
    <x v="8"/>
    <x v="7"/>
    <x v="1"/>
    <n v="9.1929999999999996"/>
  </r>
  <r>
    <x v="5"/>
    <x v="0"/>
    <x v="0"/>
    <x v="8"/>
    <x v="10"/>
    <x v="1"/>
    <n v="1.4779534533537058"/>
  </r>
  <r>
    <x v="5"/>
    <x v="0"/>
    <x v="0"/>
    <x v="8"/>
    <x v="12"/>
    <x v="1"/>
    <n v="1.103"/>
  </r>
  <r>
    <x v="5"/>
    <x v="0"/>
    <x v="0"/>
    <x v="9"/>
    <x v="6"/>
    <x v="1"/>
    <n v="32.743087510555007"/>
  </r>
  <r>
    <x v="5"/>
    <x v="0"/>
    <x v="0"/>
    <x v="9"/>
    <x v="7"/>
    <x v="1"/>
    <n v="11.042"/>
  </r>
  <r>
    <x v="5"/>
    <x v="0"/>
    <x v="0"/>
    <x v="9"/>
    <x v="12"/>
    <x v="1"/>
    <n v="0.71300000000000008"/>
  </r>
  <r>
    <x v="5"/>
    <x v="0"/>
    <x v="1"/>
    <x v="0"/>
    <x v="6"/>
    <x v="1"/>
    <n v="5.5017983999999993"/>
  </r>
  <r>
    <x v="5"/>
    <x v="0"/>
    <x v="1"/>
    <x v="0"/>
    <x v="7"/>
    <x v="1"/>
    <n v="3.5309999999999997"/>
  </r>
  <r>
    <x v="5"/>
    <x v="0"/>
    <x v="1"/>
    <x v="0"/>
    <x v="10"/>
    <x v="1"/>
    <n v="7.5999999999999998E-2"/>
  </r>
  <r>
    <x v="5"/>
    <x v="0"/>
    <x v="1"/>
    <x v="0"/>
    <x v="13"/>
    <x v="1"/>
    <n v="0.12852"/>
  </r>
  <r>
    <x v="5"/>
    <x v="0"/>
    <x v="1"/>
    <x v="0"/>
    <x v="12"/>
    <x v="1"/>
    <n v="4.7E-2"/>
  </r>
  <r>
    <x v="5"/>
    <x v="0"/>
    <x v="1"/>
    <x v="1"/>
    <x v="6"/>
    <x v="1"/>
    <n v="253.41570409262545"/>
  </r>
  <r>
    <x v="5"/>
    <x v="0"/>
    <x v="1"/>
    <x v="1"/>
    <x v="7"/>
    <x v="1"/>
    <n v="0.39600000000000002"/>
  </r>
  <r>
    <x v="5"/>
    <x v="0"/>
    <x v="1"/>
    <x v="1"/>
    <x v="10"/>
    <x v="1"/>
    <n v="0.31570000000000004"/>
  </r>
  <r>
    <x v="5"/>
    <x v="0"/>
    <x v="1"/>
    <x v="1"/>
    <x v="12"/>
    <x v="1"/>
    <n v="1.0559999999999998"/>
  </r>
  <r>
    <x v="5"/>
    <x v="0"/>
    <x v="1"/>
    <x v="2"/>
    <x v="6"/>
    <x v="1"/>
    <n v="19.566800000000001"/>
  </r>
  <r>
    <x v="5"/>
    <x v="0"/>
    <x v="1"/>
    <x v="2"/>
    <x v="7"/>
    <x v="1"/>
    <n v="2.19"/>
  </r>
  <r>
    <x v="5"/>
    <x v="0"/>
    <x v="1"/>
    <x v="2"/>
    <x v="10"/>
    <x v="1"/>
    <n v="10.260000000000002"/>
  </r>
  <r>
    <x v="5"/>
    <x v="0"/>
    <x v="1"/>
    <x v="2"/>
    <x v="12"/>
    <x v="1"/>
    <n v="0.249"/>
  </r>
  <r>
    <x v="5"/>
    <x v="0"/>
    <x v="1"/>
    <x v="3"/>
    <x v="6"/>
    <x v="1"/>
    <n v="39.165999999999997"/>
  </r>
  <r>
    <x v="5"/>
    <x v="0"/>
    <x v="1"/>
    <x v="3"/>
    <x v="7"/>
    <x v="1"/>
    <n v="0.41000000000000003"/>
  </r>
  <r>
    <x v="5"/>
    <x v="0"/>
    <x v="1"/>
    <x v="3"/>
    <x v="12"/>
    <x v="1"/>
    <n v="0.50800000000000001"/>
  </r>
  <r>
    <x v="5"/>
    <x v="0"/>
    <x v="1"/>
    <x v="4"/>
    <x v="6"/>
    <x v="1"/>
    <n v="43.770480215147799"/>
  </r>
  <r>
    <x v="5"/>
    <x v="0"/>
    <x v="1"/>
    <x v="4"/>
    <x v="7"/>
    <x v="1"/>
    <n v="0.05"/>
  </r>
  <r>
    <x v="5"/>
    <x v="0"/>
    <x v="1"/>
    <x v="4"/>
    <x v="12"/>
    <x v="1"/>
    <n v="0.20399999999999999"/>
  </r>
  <r>
    <x v="5"/>
    <x v="0"/>
    <x v="1"/>
    <x v="5"/>
    <x v="6"/>
    <x v="1"/>
    <n v="57.422723754910919"/>
  </r>
  <r>
    <x v="5"/>
    <x v="0"/>
    <x v="1"/>
    <x v="5"/>
    <x v="7"/>
    <x v="1"/>
    <n v="2.0539999999999998"/>
  </r>
  <r>
    <x v="5"/>
    <x v="0"/>
    <x v="1"/>
    <x v="5"/>
    <x v="10"/>
    <x v="1"/>
    <n v="2E-3"/>
  </r>
  <r>
    <x v="5"/>
    <x v="0"/>
    <x v="1"/>
    <x v="5"/>
    <x v="12"/>
    <x v="1"/>
    <n v="0.26500000000000001"/>
  </r>
  <r>
    <x v="5"/>
    <x v="0"/>
    <x v="1"/>
    <x v="6"/>
    <x v="6"/>
    <x v="1"/>
    <n v="151.70699999999999"/>
  </r>
  <r>
    <x v="5"/>
    <x v="0"/>
    <x v="1"/>
    <x v="6"/>
    <x v="7"/>
    <x v="1"/>
    <n v="4.5899505128021234"/>
  </r>
  <r>
    <x v="5"/>
    <x v="0"/>
    <x v="1"/>
    <x v="6"/>
    <x v="13"/>
    <x v="1"/>
    <n v="0.64401621293894118"/>
  </r>
  <r>
    <x v="5"/>
    <x v="0"/>
    <x v="1"/>
    <x v="6"/>
    <x v="12"/>
    <x v="1"/>
    <n v="0.67408579690910975"/>
  </r>
  <r>
    <x v="5"/>
    <x v="0"/>
    <x v="1"/>
    <x v="7"/>
    <x v="6"/>
    <x v="1"/>
    <n v="120.94003573718165"/>
  </r>
  <r>
    <x v="5"/>
    <x v="0"/>
    <x v="1"/>
    <x v="7"/>
    <x v="7"/>
    <x v="1"/>
    <n v="3.426065164597949"/>
  </r>
  <r>
    <x v="5"/>
    <x v="0"/>
    <x v="1"/>
    <x v="7"/>
    <x v="10"/>
    <x v="1"/>
    <n v="1.133"/>
  </r>
  <r>
    <x v="5"/>
    <x v="0"/>
    <x v="1"/>
    <x v="7"/>
    <x v="12"/>
    <x v="1"/>
    <n v="0.20698863317973548"/>
  </r>
  <r>
    <x v="5"/>
    <x v="0"/>
    <x v="1"/>
    <x v="8"/>
    <x v="6"/>
    <x v="1"/>
    <n v="75.677499999999995"/>
  </r>
  <r>
    <x v="5"/>
    <x v="0"/>
    <x v="1"/>
    <x v="8"/>
    <x v="7"/>
    <x v="1"/>
    <n v="5.0969999999999995"/>
  </r>
  <r>
    <x v="5"/>
    <x v="0"/>
    <x v="1"/>
    <x v="8"/>
    <x v="10"/>
    <x v="1"/>
    <n v="0.03"/>
  </r>
  <r>
    <x v="5"/>
    <x v="0"/>
    <x v="1"/>
    <x v="8"/>
    <x v="12"/>
    <x v="1"/>
    <n v="0.51300000000000001"/>
  </r>
  <r>
    <x v="5"/>
    <x v="0"/>
    <x v="1"/>
    <x v="9"/>
    <x v="6"/>
    <x v="1"/>
    <n v="24.354000000000003"/>
  </r>
  <r>
    <x v="5"/>
    <x v="0"/>
    <x v="1"/>
    <x v="9"/>
    <x v="7"/>
    <x v="1"/>
    <n v="1.2090000000000001"/>
  </r>
  <r>
    <x v="5"/>
    <x v="0"/>
    <x v="1"/>
    <x v="9"/>
    <x v="12"/>
    <x v="1"/>
    <n v="0.19624945486262535"/>
  </r>
  <r>
    <x v="5"/>
    <x v="0"/>
    <x v="2"/>
    <x v="0"/>
    <x v="6"/>
    <x v="1"/>
    <n v="89.946333600000003"/>
  </r>
  <r>
    <x v="5"/>
    <x v="0"/>
    <x v="2"/>
    <x v="0"/>
    <x v="7"/>
    <x v="1"/>
    <n v="1.8790000000000002"/>
  </r>
  <r>
    <x v="5"/>
    <x v="0"/>
    <x v="2"/>
    <x v="0"/>
    <x v="12"/>
    <x v="1"/>
    <n v="0.13"/>
  </r>
  <r>
    <x v="5"/>
    <x v="0"/>
    <x v="2"/>
    <x v="1"/>
    <x v="6"/>
    <x v="1"/>
    <n v="13.636735202685422"/>
  </r>
  <r>
    <x v="5"/>
    <x v="0"/>
    <x v="2"/>
    <x v="1"/>
    <x v="7"/>
    <x v="1"/>
    <n v="2.895"/>
  </r>
  <r>
    <x v="5"/>
    <x v="0"/>
    <x v="2"/>
    <x v="1"/>
    <x v="10"/>
    <x v="1"/>
    <n v="0.13750000000000001"/>
  </r>
  <r>
    <x v="5"/>
    <x v="0"/>
    <x v="2"/>
    <x v="1"/>
    <x v="12"/>
    <x v="1"/>
    <n v="0.44440000000000007"/>
  </r>
  <r>
    <x v="5"/>
    <x v="0"/>
    <x v="2"/>
    <x v="2"/>
    <x v="6"/>
    <x v="1"/>
    <n v="34.071400000000004"/>
  </r>
  <r>
    <x v="5"/>
    <x v="0"/>
    <x v="2"/>
    <x v="2"/>
    <x v="7"/>
    <x v="1"/>
    <n v="0.76"/>
  </r>
  <r>
    <x v="5"/>
    <x v="0"/>
    <x v="2"/>
    <x v="2"/>
    <x v="10"/>
    <x v="1"/>
    <n v="12.555199999999999"/>
  </r>
  <r>
    <x v="5"/>
    <x v="0"/>
    <x v="2"/>
    <x v="2"/>
    <x v="12"/>
    <x v="1"/>
    <n v="0.33200000000000002"/>
  </r>
  <r>
    <x v="5"/>
    <x v="0"/>
    <x v="2"/>
    <x v="3"/>
    <x v="6"/>
    <x v="1"/>
    <n v="62.977999999999994"/>
  </r>
  <r>
    <x v="5"/>
    <x v="0"/>
    <x v="2"/>
    <x v="3"/>
    <x v="7"/>
    <x v="1"/>
    <n v="0.06"/>
  </r>
  <r>
    <x v="5"/>
    <x v="0"/>
    <x v="2"/>
    <x v="3"/>
    <x v="12"/>
    <x v="1"/>
    <n v="1.7409999999999999"/>
  </r>
  <r>
    <x v="5"/>
    <x v="0"/>
    <x v="2"/>
    <x v="4"/>
    <x v="6"/>
    <x v="1"/>
    <n v="46.180290591200375"/>
  </r>
  <r>
    <x v="5"/>
    <x v="0"/>
    <x v="2"/>
    <x v="4"/>
    <x v="7"/>
    <x v="1"/>
    <n v="0.33300000000000002"/>
  </r>
  <r>
    <x v="5"/>
    <x v="0"/>
    <x v="2"/>
    <x v="4"/>
    <x v="12"/>
    <x v="1"/>
    <n v="1.0569999999999999"/>
  </r>
  <r>
    <x v="5"/>
    <x v="0"/>
    <x v="2"/>
    <x v="5"/>
    <x v="6"/>
    <x v="1"/>
    <n v="102.30750778667682"/>
  </r>
  <r>
    <x v="5"/>
    <x v="0"/>
    <x v="2"/>
    <x v="5"/>
    <x v="7"/>
    <x v="1"/>
    <n v="7.1529999999999996"/>
  </r>
  <r>
    <x v="5"/>
    <x v="0"/>
    <x v="2"/>
    <x v="5"/>
    <x v="10"/>
    <x v="1"/>
    <n v="1E-3"/>
  </r>
  <r>
    <x v="5"/>
    <x v="0"/>
    <x v="2"/>
    <x v="5"/>
    <x v="12"/>
    <x v="1"/>
    <n v="0.21500000000000002"/>
  </r>
  <r>
    <x v="5"/>
    <x v="0"/>
    <x v="2"/>
    <x v="6"/>
    <x v="6"/>
    <x v="1"/>
    <n v="85.376428934811869"/>
  </r>
  <r>
    <x v="5"/>
    <x v="0"/>
    <x v="2"/>
    <x v="6"/>
    <x v="7"/>
    <x v="1"/>
    <n v="7.2585385919425587"/>
  </r>
  <r>
    <x v="5"/>
    <x v="0"/>
    <x v="2"/>
    <x v="6"/>
    <x v="10"/>
    <x v="1"/>
    <n v="0.15"/>
  </r>
  <r>
    <x v="5"/>
    <x v="0"/>
    <x v="2"/>
    <x v="6"/>
    <x v="12"/>
    <x v="1"/>
    <n v="1.1120443906123927"/>
  </r>
  <r>
    <x v="5"/>
    <x v="0"/>
    <x v="2"/>
    <x v="7"/>
    <x v="6"/>
    <x v="1"/>
    <n v="62.320192326118857"/>
  </r>
  <r>
    <x v="5"/>
    <x v="0"/>
    <x v="2"/>
    <x v="7"/>
    <x v="7"/>
    <x v="1"/>
    <n v="5.4768835704778329"/>
  </r>
  <r>
    <x v="5"/>
    <x v="0"/>
    <x v="2"/>
    <x v="7"/>
    <x v="12"/>
    <x v="1"/>
    <n v="0.37217826064226667"/>
  </r>
  <r>
    <x v="5"/>
    <x v="0"/>
    <x v="2"/>
    <x v="8"/>
    <x v="6"/>
    <x v="1"/>
    <n v="58.655999999999992"/>
  </r>
  <r>
    <x v="5"/>
    <x v="0"/>
    <x v="2"/>
    <x v="8"/>
    <x v="7"/>
    <x v="1"/>
    <n v="2.8050000000000002"/>
  </r>
  <r>
    <x v="5"/>
    <x v="0"/>
    <x v="2"/>
    <x v="8"/>
    <x v="10"/>
    <x v="1"/>
    <n v="0.02"/>
  </r>
  <r>
    <x v="5"/>
    <x v="0"/>
    <x v="2"/>
    <x v="8"/>
    <x v="12"/>
    <x v="1"/>
    <n v="0.40300000000000002"/>
  </r>
  <r>
    <x v="5"/>
    <x v="0"/>
    <x v="2"/>
    <x v="9"/>
    <x v="6"/>
    <x v="1"/>
    <n v="13.085071128880374"/>
  </r>
  <r>
    <x v="5"/>
    <x v="0"/>
    <x v="2"/>
    <x v="9"/>
    <x v="7"/>
    <x v="1"/>
    <n v="1.4870000000000001"/>
  </r>
  <r>
    <x v="5"/>
    <x v="0"/>
    <x v="2"/>
    <x v="9"/>
    <x v="12"/>
    <x v="1"/>
    <n v="0.01"/>
  </r>
  <r>
    <x v="5"/>
    <x v="0"/>
    <x v="3"/>
    <x v="0"/>
    <x v="6"/>
    <x v="1"/>
    <n v="43.926667199999997"/>
  </r>
  <r>
    <x v="5"/>
    <x v="0"/>
    <x v="3"/>
    <x v="0"/>
    <x v="7"/>
    <x v="1"/>
    <n v="1.7329999999999999"/>
  </r>
  <r>
    <x v="5"/>
    <x v="0"/>
    <x v="3"/>
    <x v="0"/>
    <x v="10"/>
    <x v="1"/>
    <n v="0.03"/>
  </r>
  <r>
    <x v="5"/>
    <x v="0"/>
    <x v="3"/>
    <x v="0"/>
    <x v="13"/>
    <x v="1"/>
    <n v="0.38556000000000001"/>
  </r>
  <r>
    <x v="5"/>
    <x v="0"/>
    <x v="3"/>
    <x v="0"/>
    <x v="12"/>
    <x v="1"/>
    <n v="1.4E-2"/>
  </r>
  <r>
    <x v="5"/>
    <x v="0"/>
    <x v="3"/>
    <x v="1"/>
    <x v="6"/>
    <x v="1"/>
    <n v="21.466917046281303"/>
  </r>
  <r>
    <x v="5"/>
    <x v="0"/>
    <x v="3"/>
    <x v="1"/>
    <x v="7"/>
    <x v="1"/>
    <n v="0.28499999999999998"/>
  </r>
  <r>
    <x v="5"/>
    <x v="0"/>
    <x v="3"/>
    <x v="1"/>
    <x v="10"/>
    <x v="1"/>
    <n v="4.4000000000000003E-3"/>
  </r>
  <r>
    <x v="5"/>
    <x v="0"/>
    <x v="3"/>
    <x v="1"/>
    <x v="12"/>
    <x v="1"/>
    <n v="0.27500000000000002"/>
  </r>
  <r>
    <x v="5"/>
    <x v="0"/>
    <x v="3"/>
    <x v="2"/>
    <x v="6"/>
    <x v="1"/>
    <n v="29.147800000000004"/>
  </r>
  <r>
    <x v="5"/>
    <x v="0"/>
    <x v="3"/>
    <x v="2"/>
    <x v="7"/>
    <x v="1"/>
    <n v="0.36000000000000004"/>
  </r>
  <r>
    <x v="5"/>
    <x v="0"/>
    <x v="3"/>
    <x v="2"/>
    <x v="12"/>
    <x v="1"/>
    <n v="0.10600000000000001"/>
  </r>
  <r>
    <x v="5"/>
    <x v="0"/>
    <x v="3"/>
    <x v="3"/>
    <x v="6"/>
    <x v="1"/>
    <n v="56.861000000000004"/>
  </r>
  <r>
    <x v="5"/>
    <x v="0"/>
    <x v="3"/>
    <x v="3"/>
    <x v="7"/>
    <x v="1"/>
    <n v="6.0000000000000001E-3"/>
  </r>
  <r>
    <x v="5"/>
    <x v="0"/>
    <x v="3"/>
    <x v="3"/>
    <x v="13"/>
    <x v="1"/>
    <n v="0.11309999999999999"/>
  </r>
  <r>
    <x v="5"/>
    <x v="0"/>
    <x v="3"/>
    <x v="3"/>
    <x v="12"/>
    <x v="1"/>
    <n v="0.214"/>
  </r>
  <r>
    <x v="5"/>
    <x v="0"/>
    <x v="3"/>
    <x v="4"/>
    <x v="6"/>
    <x v="1"/>
    <n v="72.59158935418219"/>
  </r>
  <r>
    <x v="5"/>
    <x v="0"/>
    <x v="3"/>
    <x v="4"/>
    <x v="7"/>
    <x v="1"/>
    <n v="9.0999999999999998E-2"/>
  </r>
  <r>
    <x v="5"/>
    <x v="0"/>
    <x v="3"/>
    <x v="4"/>
    <x v="12"/>
    <x v="1"/>
    <n v="0.29399999999999998"/>
  </r>
  <r>
    <x v="5"/>
    <x v="0"/>
    <x v="3"/>
    <x v="5"/>
    <x v="6"/>
    <x v="1"/>
    <n v="53.346776187256808"/>
  </r>
  <r>
    <x v="5"/>
    <x v="0"/>
    <x v="3"/>
    <x v="5"/>
    <x v="7"/>
    <x v="1"/>
    <n v="1.6890000000000001"/>
  </r>
  <r>
    <x v="5"/>
    <x v="0"/>
    <x v="3"/>
    <x v="5"/>
    <x v="12"/>
    <x v="1"/>
    <n v="0.314"/>
  </r>
  <r>
    <x v="5"/>
    <x v="0"/>
    <x v="3"/>
    <x v="6"/>
    <x v="6"/>
    <x v="1"/>
    <n v="87.608364872441825"/>
  </r>
  <r>
    <x v="5"/>
    <x v="0"/>
    <x v="3"/>
    <x v="6"/>
    <x v="7"/>
    <x v="1"/>
    <n v="1.0564182485166309"/>
  </r>
  <r>
    <x v="5"/>
    <x v="0"/>
    <x v="3"/>
    <x v="6"/>
    <x v="10"/>
    <x v="1"/>
    <n v="2.0861308267792061E-2"/>
  </r>
  <r>
    <x v="5"/>
    <x v="0"/>
    <x v="3"/>
    <x v="6"/>
    <x v="12"/>
    <x v="1"/>
    <n v="5.1353677290105954E-2"/>
  </r>
  <r>
    <x v="5"/>
    <x v="0"/>
    <x v="3"/>
    <x v="7"/>
    <x v="6"/>
    <x v="1"/>
    <n v="12.112499999999999"/>
  </r>
  <r>
    <x v="5"/>
    <x v="0"/>
    <x v="3"/>
    <x v="7"/>
    <x v="7"/>
    <x v="1"/>
    <n v="4.0199999999999996"/>
  </r>
  <r>
    <x v="5"/>
    <x v="0"/>
    <x v="3"/>
    <x v="7"/>
    <x v="12"/>
    <x v="1"/>
    <n v="7.4999999999999997E-2"/>
  </r>
  <r>
    <x v="5"/>
    <x v="0"/>
    <x v="3"/>
    <x v="8"/>
    <x v="6"/>
    <x v="1"/>
    <n v="25.082803355334814"/>
  </r>
  <r>
    <x v="5"/>
    <x v="0"/>
    <x v="3"/>
    <x v="8"/>
    <x v="7"/>
    <x v="1"/>
    <n v="1.5289999999999999"/>
  </r>
  <r>
    <x v="5"/>
    <x v="0"/>
    <x v="3"/>
    <x v="8"/>
    <x v="12"/>
    <x v="1"/>
    <n v="8.1000000000000003E-2"/>
  </r>
  <r>
    <x v="5"/>
    <x v="0"/>
    <x v="3"/>
    <x v="9"/>
    <x v="6"/>
    <x v="1"/>
    <n v="26.318610189146817"/>
  </r>
  <r>
    <x v="5"/>
    <x v="0"/>
    <x v="3"/>
    <x v="9"/>
    <x v="7"/>
    <x v="1"/>
    <n v="1.323"/>
  </r>
  <r>
    <x v="5"/>
    <x v="0"/>
    <x v="3"/>
    <x v="9"/>
    <x v="12"/>
    <x v="1"/>
    <n v="3.9E-2"/>
  </r>
  <r>
    <x v="5"/>
    <x v="0"/>
    <x v="4"/>
    <x v="0"/>
    <x v="6"/>
    <x v="1"/>
    <n v="71.395308"/>
  </r>
  <r>
    <x v="5"/>
    <x v="0"/>
    <x v="4"/>
    <x v="0"/>
    <x v="7"/>
    <x v="1"/>
    <n v="2.2249999999999996"/>
  </r>
  <r>
    <x v="5"/>
    <x v="0"/>
    <x v="4"/>
    <x v="0"/>
    <x v="12"/>
    <x v="1"/>
    <n v="0.01"/>
  </r>
  <r>
    <x v="5"/>
    <x v="0"/>
    <x v="4"/>
    <x v="1"/>
    <x v="6"/>
    <x v="1"/>
    <n v="13.745268910331955"/>
  </r>
  <r>
    <x v="5"/>
    <x v="0"/>
    <x v="4"/>
    <x v="1"/>
    <x v="7"/>
    <x v="1"/>
    <n v="1.1679999999999999"/>
  </r>
  <r>
    <x v="5"/>
    <x v="0"/>
    <x v="4"/>
    <x v="2"/>
    <x v="6"/>
    <x v="1"/>
    <n v="4.4682000000000004"/>
  </r>
  <r>
    <x v="5"/>
    <x v="0"/>
    <x v="4"/>
    <x v="2"/>
    <x v="7"/>
    <x v="1"/>
    <n v="1.927"/>
  </r>
  <r>
    <x v="5"/>
    <x v="0"/>
    <x v="4"/>
    <x v="2"/>
    <x v="12"/>
    <x v="1"/>
    <n v="3.3000000000000002E-2"/>
  </r>
  <r>
    <x v="5"/>
    <x v="0"/>
    <x v="4"/>
    <x v="3"/>
    <x v="6"/>
    <x v="1"/>
    <n v="122.38"/>
  </r>
  <r>
    <x v="5"/>
    <x v="0"/>
    <x v="4"/>
    <x v="3"/>
    <x v="10"/>
    <x v="1"/>
    <n v="4.0000000000000001E-3"/>
  </r>
  <r>
    <x v="5"/>
    <x v="0"/>
    <x v="4"/>
    <x v="3"/>
    <x v="13"/>
    <x v="1"/>
    <n v="0.377"/>
  </r>
  <r>
    <x v="5"/>
    <x v="0"/>
    <x v="4"/>
    <x v="3"/>
    <x v="12"/>
    <x v="1"/>
    <n v="5.5E-2"/>
  </r>
  <r>
    <x v="5"/>
    <x v="0"/>
    <x v="4"/>
    <x v="4"/>
    <x v="6"/>
    <x v="1"/>
    <n v="113.6029574579668"/>
  </r>
  <r>
    <x v="5"/>
    <x v="0"/>
    <x v="4"/>
    <x v="4"/>
    <x v="7"/>
    <x v="1"/>
    <n v="0.01"/>
  </r>
  <r>
    <x v="5"/>
    <x v="0"/>
    <x v="4"/>
    <x v="4"/>
    <x v="10"/>
    <x v="1"/>
    <n v="0.215"/>
  </r>
  <r>
    <x v="5"/>
    <x v="0"/>
    <x v="4"/>
    <x v="4"/>
    <x v="12"/>
    <x v="1"/>
    <n v="3.0000000000000001E-3"/>
  </r>
  <r>
    <x v="5"/>
    <x v="0"/>
    <x v="4"/>
    <x v="5"/>
    <x v="6"/>
    <x v="1"/>
    <n v="43.658181334195667"/>
  </r>
  <r>
    <x v="5"/>
    <x v="0"/>
    <x v="4"/>
    <x v="5"/>
    <x v="7"/>
    <x v="1"/>
    <n v="0.622"/>
  </r>
  <r>
    <x v="5"/>
    <x v="0"/>
    <x v="4"/>
    <x v="5"/>
    <x v="10"/>
    <x v="1"/>
    <n v="0.01"/>
  </r>
  <r>
    <x v="5"/>
    <x v="0"/>
    <x v="4"/>
    <x v="5"/>
    <x v="12"/>
    <x v="1"/>
    <n v="0.20400000000000001"/>
  </r>
  <r>
    <x v="5"/>
    <x v="0"/>
    <x v="4"/>
    <x v="6"/>
    <x v="6"/>
    <x v="1"/>
    <n v="72.895954599895191"/>
  </r>
  <r>
    <x v="5"/>
    <x v="0"/>
    <x v="4"/>
    <x v="6"/>
    <x v="7"/>
    <x v="1"/>
    <n v="3.6597474047904379"/>
  </r>
  <r>
    <x v="5"/>
    <x v="0"/>
    <x v="4"/>
    <x v="6"/>
    <x v="10"/>
    <x v="1"/>
    <n v="0.21199999999999999"/>
  </r>
  <r>
    <x v="5"/>
    <x v="0"/>
    <x v="4"/>
    <x v="6"/>
    <x v="12"/>
    <x v="1"/>
    <n v="8.5224935052721912E-2"/>
  </r>
  <r>
    <x v="5"/>
    <x v="0"/>
    <x v="4"/>
    <x v="7"/>
    <x v="6"/>
    <x v="1"/>
    <n v="37.615008777538165"/>
  </r>
  <r>
    <x v="5"/>
    <x v="0"/>
    <x v="4"/>
    <x v="7"/>
    <x v="7"/>
    <x v="1"/>
    <n v="4.38"/>
  </r>
  <r>
    <x v="5"/>
    <x v="0"/>
    <x v="4"/>
    <x v="7"/>
    <x v="10"/>
    <x v="1"/>
    <n v="1.41"/>
  </r>
  <r>
    <x v="5"/>
    <x v="0"/>
    <x v="4"/>
    <x v="7"/>
    <x v="12"/>
    <x v="1"/>
    <n v="0.11700000000000001"/>
  </r>
  <r>
    <x v="5"/>
    <x v="0"/>
    <x v="4"/>
    <x v="8"/>
    <x v="6"/>
    <x v="1"/>
    <n v="20.3991222389268"/>
  </r>
  <r>
    <x v="5"/>
    <x v="0"/>
    <x v="4"/>
    <x v="8"/>
    <x v="7"/>
    <x v="1"/>
    <n v="3.1319999999999997"/>
  </r>
  <r>
    <x v="5"/>
    <x v="0"/>
    <x v="4"/>
    <x v="8"/>
    <x v="10"/>
    <x v="1"/>
    <n v="0.19"/>
  </r>
  <r>
    <x v="5"/>
    <x v="0"/>
    <x v="4"/>
    <x v="8"/>
    <x v="12"/>
    <x v="1"/>
    <n v="0.154"/>
  </r>
  <r>
    <x v="5"/>
    <x v="0"/>
    <x v="4"/>
    <x v="9"/>
    <x v="6"/>
    <x v="1"/>
    <n v="35.021657429051416"/>
  </r>
  <r>
    <x v="5"/>
    <x v="0"/>
    <x v="4"/>
    <x v="9"/>
    <x v="7"/>
    <x v="1"/>
    <n v="2.1760000000000002"/>
  </r>
  <r>
    <x v="5"/>
    <x v="0"/>
    <x v="4"/>
    <x v="9"/>
    <x v="12"/>
    <x v="1"/>
    <n v="4.2000000000000003E-2"/>
  </r>
  <r>
    <x v="5"/>
    <x v="0"/>
    <x v="5"/>
    <x v="0"/>
    <x v="6"/>
    <x v="1"/>
    <n v="38.224867199999998"/>
  </r>
  <r>
    <x v="5"/>
    <x v="0"/>
    <x v="5"/>
    <x v="0"/>
    <x v="7"/>
    <x v="1"/>
    <n v="7.4390000000000001"/>
  </r>
  <r>
    <x v="5"/>
    <x v="0"/>
    <x v="5"/>
    <x v="0"/>
    <x v="10"/>
    <x v="1"/>
    <n v="0.02"/>
  </r>
  <r>
    <x v="5"/>
    <x v="0"/>
    <x v="5"/>
    <x v="0"/>
    <x v="13"/>
    <x v="1"/>
    <n v="5.3550000000000007E-2"/>
  </r>
  <r>
    <x v="5"/>
    <x v="0"/>
    <x v="5"/>
    <x v="0"/>
    <x v="12"/>
    <x v="1"/>
    <n v="0.01"/>
  </r>
  <r>
    <x v="5"/>
    <x v="0"/>
    <x v="5"/>
    <x v="1"/>
    <x v="6"/>
    <x v="1"/>
    <n v="21.873043178119943"/>
  </r>
  <r>
    <x v="5"/>
    <x v="0"/>
    <x v="5"/>
    <x v="1"/>
    <x v="7"/>
    <x v="1"/>
    <n v="3.4750000000000001"/>
  </r>
  <r>
    <x v="5"/>
    <x v="0"/>
    <x v="5"/>
    <x v="2"/>
    <x v="6"/>
    <x v="1"/>
    <n v="30.643800000000002"/>
  </r>
  <r>
    <x v="5"/>
    <x v="0"/>
    <x v="5"/>
    <x v="2"/>
    <x v="7"/>
    <x v="1"/>
    <n v="4.5999999999999996"/>
  </r>
  <r>
    <x v="5"/>
    <x v="0"/>
    <x v="5"/>
    <x v="2"/>
    <x v="10"/>
    <x v="1"/>
    <n v="4.9399999999999999E-2"/>
  </r>
  <r>
    <x v="5"/>
    <x v="0"/>
    <x v="5"/>
    <x v="3"/>
    <x v="6"/>
    <x v="1"/>
    <n v="101.23699999999999"/>
  </r>
  <r>
    <x v="5"/>
    <x v="0"/>
    <x v="5"/>
    <x v="3"/>
    <x v="10"/>
    <x v="1"/>
    <n v="0.91100000000000003"/>
  </r>
  <r>
    <x v="5"/>
    <x v="0"/>
    <x v="5"/>
    <x v="3"/>
    <x v="12"/>
    <x v="1"/>
    <n v="0.52900000000000003"/>
  </r>
  <r>
    <x v="5"/>
    <x v="0"/>
    <x v="5"/>
    <x v="4"/>
    <x v="6"/>
    <x v="1"/>
    <n v="310.70946752266536"/>
  </r>
  <r>
    <x v="5"/>
    <x v="0"/>
    <x v="5"/>
    <x v="4"/>
    <x v="7"/>
    <x v="1"/>
    <n v="0.308"/>
  </r>
  <r>
    <x v="5"/>
    <x v="0"/>
    <x v="5"/>
    <x v="4"/>
    <x v="10"/>
    <x v="1"/>
    <n v="2.5469999999999997"/>
  </r>
  <r>
    <x v="5"/>
    <x v="0"/>
    <x v="5"/>
    <x v="4"/>
    <x v="12"/>
    <x v="1"/>
    <n v="2.5000000000000001E-2"/>
  </r>
  <r>
    <x v="5"/>
    <x v="0"/>
    <x v="5"/>
    <x v="5"/>
    <x v="6"/>
    <x v="1"/>
    <n v="114.23498591108326"/>
  </r>
  <r>
    <x v="5"/>
    <x v="0"/>
    <x v="5"/>
    <x v="5"/>
    <x v="7"/>
    <x v="1"/>
    <n v="0.57699999999999996"/>
  </r>
  <r>
    <x v="5"/>
    <x v="0"/>
    <x v="5"/>
    <x v="5"/>
    <x v="10"/>
    <x v="1"/>
    <n v="0.16"/>
  </r>
  <r>
    <x v="5"/>
    <x v="0"/>
    <x v="5"/>
    <x v="5"/>
    <x v="12"/>
    <x v="1"/>
    <n v="0.13"/>
  </r>
  <r>
    <x v="5"/>
    <x v="0"/>
    <x v="5"/>
    <x v="6"/>
    <x v="6"/>
    <x v="1"/>
    <n v="223.97646374563774"/>
  </r>
  <r>
    <x v="5"/>
    <x v="0"/>
    <x v="5"/>
    <x v="6"/>
    <x v="7"/>
    <x v="1"/>
    <n v="5.669770684460822"/>
  </r>
  <r>
    <x v="5"/>
    <x v="0"/>
    <x v="5"/>
    <x v="6"/>
    <x v="10"/>
    <x v="1"/>
    <n v="0.56899999999999995"/>
  </r>
  <r>
    <x v="5"/>
    <x v="0"/>
    <x v="5"/>
    <x v="6"/>
    <x v="12"/>
    <x v="1"/>
    <n v="2.3139354685833893"/>
  </r>
  <r>
    <x v="5"/>
    <x v="0"/>
    <x v="5"/>
    <x v="7"/>
    <x v="6"/>
    <x v="1"/>
    <n v="27.406875780130378"/>
  </r>
  <r>
    <x v="5"/>
    <x v="0"/>
    <x v="5"/>
    <x v="7"/>
    <x v="7"/>
    <x v="1"/>
    <n v="5.04"/>
  </r>
  <r>
    <x v="5"/>
    <x v="0"/>
    <x v="5"/>
    <x v="7"/>
    <x v="10"/>
    <x v="1"/>
    <n v="3.3319999999999999"/>
  </r>
  <r>
    <x v="5"/>
    <x v="0"/>
    <x v="5"/>
    <x v="7"/>
    <x v="12"/>
    <x v="1"/>
    <n v="0.1504679387545885"/>
  </r>
  <r>
    <x v="5"/>
    <x v="0"/>
    <x v="5"/>
    <x v="8"/>
    <x v="6"/>
    <x v="1"/>
    <n v="31.229999999999997"/>
  </r>
  <r>
    <x v="5"/>
    <x v="0"/>
    <x v="5"/>
    <x v="8"/>
    <x v="7"/>
    <x v="1"/>
    <n v="5.0010000000000003"/>
  </r>
  <r>
    <x v="5"/>
    <x v="0"/>
    <x v="5"/>
    <x v="8"/>
    <x v="10"/>
    <x v="1"/>
    <n v="0.57699999999999996"/>
  </r>
  <r>
    <x v="5"/>
    <x v="0"/>
    <x v="5"/>
    <x v="8"/>
    <x v="12"/>
    <x v="1"/>
    <n v="7.0999999999999994E-2"/>
  </r>
  <r>
    <x v="5"/>
    <x v="0"/>
    <x v="5"/>
    <x v="9"/>
    <x v="6"/>
    <x v="1"/>
    <n v="51.186880643990179"/>
  </r>
  <r>
    <x v="5"/>
    <x v="0"/>
    <x v="5"/>
    <x v="9"/>
    <x v="7"/>
    <x v="1"/>
    <n v="2.222"/>
  </r>
  <r>
    <x v="5"/>
    <x v="0"/>
    <x v="5"/>
    <x v="9"/>
    <x v="10"/>
    <x v="1"/>
    <n v="0.24"/>
  </r>
  <r>
    <x v="5"/>
    <x v="0"/>
    <x v="5"/>
    <x v="9"/>
    <x v="12"/>
    <x v="1"/>
    <n v="1.209132878992494E-2"/>
  </r>
  <r>
    <x v="5"/>
    <x v="0"/>
    <x v="6"/>
    <x v="0"/>
    <x v="6"/>
    <x v="1"/>
    <n v="29.773922400000004"/>
  </r>
  <r>
    <x v="5"/>
    <x v="0"/>
    <x v="6"/>
    <x v="0"/>
    <x v="7"/>
    <x v="1"/>
    <n v="11.39"/>
  </r>
  <r>
    <x v="5"/>
    <x v="0"/>
    <x v="6"/>
    <x v="0"/>
    <x v="12"/>
    <x v="1"/>
    <n v="0.02"/>
  </r>
  <r>
    <x v="5"/>
    <x v="0"/>
    <x v="6"/>
    <x v="1"/>
    <x v="6"/>
    <x v="1"/>
    <n v="87.852784708853733"/>
  </r>
  <r>
    <x v="5"/>
    <x v="0"/>
    <x v="6"/>
    <x v="1"/>
    <x v="7"/>
    <x v="1"/>
    <n v="6.1680000000000001"/>
  </r>
  <r>
    <x v="5"/>
    <x v="0"/>
    <x v="6"/>
    <x v="2"/>
    <x v="6"/>
    <x v="1"/>
    <n v="10.586400000000001"/>
  </r>
  <r>
    <x v="5"/>
    <x v="0"/>
    <x v="6"/>
    <x v="2"/>
    <x v="7"/>
    <x v="1"/>
    <n v="4.577"/>
  </r>
  <r>
    <x v="5"/>
    <x v="0"/>
    <x v="6"/>
    <x v="2"/>
    <x v="12"/>
    <x v="1"/>
    <n v="9.4E-2"/>
  </r>
  <r>
    <x v="5"/>
    <x v="0"/>
    <x v="6"/>
    <x v="3"/>
    <x v="6"/>
    <x v="1"/>
    <n v="96.245000000000005"/>
  </r>
  <r>
    <x v="5"/>
    <x v="0"/>
    <x v="6"/>
    <x v="3"/>
    <x v="7"/>
    <x v="1"/>
    <n v="0.13300000000000001"/>
  </r>
  <r>
    <x v="5"/>
    <x v="0"/>
    <x v="6"/>
    <x v="3"/>
    <x v="10"/>
    <x v="1"/>
    <n v="0.01"/>
  </r>
  <r>
    <x v="5"/>
    <x v="0"/>
    <x v="6"/>
    <x v="3"/>
    <x v="12"/>
    <x v="1"/>
    <n v="0.191"/>
  </r>
  <r>
    <x v="5"/>
    <x v="0"/>
    <x v="6"/>
    <x v="4"/>
    <x v="6"/>
    <x v="1"/>
    <n v="74.914074296407122"/>
  </r>
  <r>
    <x v="5"/>
    <x v="0"/>
    <x v="6"/>
    <x v="4"/>
    <x v="7"/>
    <x v="1"/>
    <n v="0.70299999999999996"/>
  </r>
  <r>
    <x v="5"/>
    <x v="0"/>
    <x v="6"/>
    <x v="4"/>
    <x v="10"/>
    <x v="1"/>
    <n v="0.21500000000000002"/>
  </r>
  <r>
    <x v="5"/>
    <x v="0"/>
    <x v="6"/>
    <x v="4"/>
    <x v="12"/>
    <x v="1"/>
    <n v="0.08"/>
  </r>
  <r>
    <x v="5"/>
    <x v="0"/>
    <x v="6"/>
    <x v="5"/>
    <x v="6"/>
    <x v="1"/>
    <n v="169.07310855978753"/>
  </r>
  <r>
    <x v="5"/>
    <x v="0"/>
    <x v="6"/>
    <x v="5"/>
    <x v="7"/>
    <x v="1"/>
    <n v="1.5289999999999999"/>
  </r>
  <r>
    <x v="5"/>
    <x v="0"/>
    <x v="6"/>
    <x v="5"/>
    <x v="10"/>
    <x v="1"/>
    <n v="0.12"/>
  </r>
  <r>
    <x v="5"/>
    <x v="0"/>
    <x v="6"/>
    <x v="5"/>
    <x v="12"/>
    <x v="1"/>
    <n v="0.01"/>
  </r>
  <r>
    <x v="5"/>
    <x v="0"/>
    <x v="6"/>
    <x v="6"/>
    <x v="6"/>
    <x v="1"/>
    <n v="106.94385717262217"/>
  </r>
  <r>
    <x v="5"/>
    <x v="0"/>
    <x v="6"/>
    <x v="6"/>
    <x v="7"/>
    <x v="1"/>
    <n v="6.9126025679470064"/>
  </r>
  <r>
    <x v="5"/>
    <x v="0"/>
    <x v="6"/>
    <x v="6"/>
    <x v="10"/>
    <x v="1"/>
    <n v="10.565"/>
  </r>
  <r>
    <x v="5"/>
    <x v="0"/>
    <x v="6"/>
    <x v="6"/>
    <x v="12"/>
    <x v="1"/>
    <n v="1.1131256532087372"/>
  </r>
  <r>
    <x v="5"/>
    <x v="0"/>
    <x v="6"/>
    <x v="7"/>
    <x v="6"/>
    <x v="1"/>
    <n v="50.619500000000002"/>
  </r>
  <r>
    <x v="5"/>
    <x v="0"/>
    <x v="6"/>
    <x v="7"/>
    <x v="7"/>
    <x v="1"/>
    <n v="7.6189999999999998"/>
  </r>
  <r>
    <x v="5"/>
    <x v="0"/>
    <x v="6"/>
    <x v="7"/>
    <x v="10"/>
    <x v="1"/>
    <n v="10.711000000000002"/>
  </r>
  <r>
    <x v="5"/>
    <x v="0"/>
    <x v="6"/>
    <x v="7"/>
    <x v="12"/>
    <x v="1"/>
    <n v="1.0541358608707621"/>
  </r>
  <r>
    <x v="5"/>
    <x v="0"/>
    <x v="6"/>
    <x v="8"/>
    <x v="6"/>
    <x v="1"/>
    <n v="161.35732188060581"/>
  </r>
  <r>
    <x v="5"/>
    <x v="0"/>
    <x v="6"/>
    <x v="8"/>
    <x v="7"/>
    <x v="1"/>
    <n v="4.383"/>
  </r>
  <r>
    <x v="5"/>
    <x v="0"/>
    <x v="6"/>
    <x v="8"/>
    <x v="10"/>
    <x v="1"/>
    <n v="0.04"/>
  </r>
  <r>
    <x v="5"/>
    <x v="0"/>
    <x v="6"/>
    <x v="8"/>
    <x v="12"/>
    <x v="1"/>
    <n v="0.126"/>
  </r>
  <r>
    <x v="5"/>
    <x v="0"/>
    <x v="6"/>
    <x v="9"/>
    <x v="6"/>
    <x v="1"/>
    <n v="70.533590013047743"/>
  </r>
  <r>
    <x v="5"/>
    <x v="0"/>
    <x v="6"/>
    <x v="9"/>
    <x v="7"/>
    <x v="1"/>
    <n v="2.085"/>
  </r>
  <r>
    <x v="5"/>
    <x v="0"/>
    <x v="6"/>
    <x v="9"/>
    <x v="10"/>
    <x v="1"/>
    <n v="1.6919999999999999"/>
  </r>
  <r>
    <x v="5"/>
    <x v="0"/>
    <x v="6"/>
    <x v="9"/>
    <x v="12"/>
    <x v="1"/>
    <n v="0.12489590381512516"/>
  </r>
  <r>
    <x v="5"/>
    <x v="0"/>
    <x v="7"/>
    <x v="0"/>
    <x v="6"/>
    <x v="1"/>
    <n v="23.677382399999999"/>
  </r>
  <r>
    <x v="5"/>
    <x v="0"/>
    <x v="7"/>
    <x v="0"/>
    <x v="7"/>
    <x v="1"/>
    <n v="21.520000000000003"/>
  </r>
  <r>
    <x v="5"/>
    <x v="0"/>
    <x v="7"/>
    <x v="0"/>
    <x v="10"/>
    <x v="1"/>
    <n v="0.01"/>
  </r>
  <r>
    <x v="5"/>
    <x v="0"/>
    <x v="7"/>
    <x v="0"/>
    <x v="13"/>
    <x v="1"/>
    <n v="0.17136000000000001"/>
  </r>
  <r>
    <x v="5"/>
    <x v="0"/>
    <x v="7"/>
    <x v="0"/>
    <x v="12"/>
    <x v="1"/>
    <n v="1.587"/>
  </r>
  <r>
    <x v="5"/>
    <x v="0"/>
    <x v="7"/>
    <x v="1"/>
    <x v="6"/>
    <x v="1"/>
    <n v="47.95789443039407"/>
  </r>
  <r>
    <x v="5"/>
    <x v="0"/>
    <x v="7"/>
    <x v="1"/>
    <x v="7"/>
    <x v="1"/>
    <n v="10.954000000000001"/>
  </r>
  <r>
    <x v="5"/>
    <x v="0"/>
    <x v="7"/>
    <x v="1"/>
    <x v="12"/>
    <x v="1"/>
    <n v="0.17600000000000002"/>
  </r>
  <r>
    <x v="5"/>
    <x v="0"/>
    <x v="7"/>
    <x v="2"/>
    <x v="6"/>
    <x v="1"/>
    <n v="8.5129000000000019"/>
  </r>
  <r>
    <x v="5"/>
    <x v="0"/>
    <x v="7"/>
    <x v="2"/>
    <x v="7"/>
    <x v="1"/>
    <n v="11.05"/>
  </r>
  <r>
    <x v="5"/>
    <x v="0"/>
    <x v="7"/>
    <x v="2"/>
    <x v="10"/>
    <x v="1"/>
    <n v="0.30019999999999997"/>
  </r>
  <r>
    <x v="5"/>
    <x v="0"/>
    <x v="7"/>
    <x v="2"/>
    <x v="12"/>
    <x v="1"/>
    <n v="8.7999999999999995E-2"/>
  </r>
  <r>
    <x v="5"/>
    <x v="0"/>
    <x v="7"/>
    <x v="3"/>
    <x v="6"/>
    <x v="1"/>
    <n v="87.15"/>
  </r>
  <r>
    <x v="5"/>
    <x v="0"/>
    <x v="7"/>
    <x v="3"/>
    <x v="7"/>
    <x v="1"/>
    <n v="0.25"/>
  </r>
  <r>
    <x v="5"/>
    <x v="0"/>
    <x v="7"/>
    <x v="3"/>
    <x v="10"/>
    <x v="1"/>
    <n v="0.245"/>
  </r>
  <r>
    <x v="5"/>
    <x v="0"/>
    <x v="7"/>
    <x v="3"/>
    <x v="12"/>
    <x v="1"/>
    <n v="0.434"/>
  </r>
  <r>
    <x v="5"/>
    <x v="0"/>
    <x v="7"/>
    <x v="4"/>
    <x v="6"/>
    <x v="1"/>
    <n v="184.78247596727624"/>
  </r>
  <r>
    <x v="5"/>
    <x v="0"/>
    <x v="7"/>
    <x v="4"/>
    <x v="7"/>
    <x v="1"/>
    <n v="1.2100000000000002"/>
  </r>
  <r>
    <x v="5"/>
    <x v="0"/>
    <x v="7"/>
    <x v="4"/>
    <x v="10"/>
    <x v="1"/>
    <n v="0.80500000000000005"/>
  </r>
  <r>
    <x v="5"/>
    <x v="0"/>
    <x v="7"/>
    <x v="4"/>
    <x v="12"/>
    <x v="1"/>
    <n v="0.19800000000000001"/>
  </r>
  <r>
    <x v="5"/>
    <x v="0"/>
    <x v="7"/>
    <x v="5"/>
    <x v="6"/>
    <x v="1"/>
    <n v="69.525211703210374"/>
  </r>
  <r>
    <x v="5"/>
    <x v="0"/>
    <x v="7"/>
    <x v="5"/>
    <x v="7"/>
    <x v="1"/>
    <n v="0.90499999999999992"/>
  </r>
  <r>
    <x v="5"/>
    <x v="0"/>
    <x v="7"/>
    <x v="5"/>
    <x v="10"/>
    <x v="1"/>
    <n v="7.3999999999999996E-2"/>
  </r>
  <r>
    <x v="5"/>
    <x v="0"/>
    <x v="7"/>
    <x v="5"/>
    <x v="12"/>
    <x v="1"/>
    <n v="0.24199999999999999"/>
  </r>
  <r>
    <x v="5"/>
    <x v="0"/>
    <x v="7"/>
    <x v="6"/>
    <x v="6"/>
    <x v="1"/>
    <n v="319.52190896518545"/>
  </r>
  <r>
    <x v="5"/>
    <x v="0"/>
    <x v="7"/>
    <x v="6"/>
    <x v="7"/>
    <x v="1"/>
    <n v="7.1879999999999997"/>
  </r>
  <r>
    <x v="5"/>
    <x v="0"/>
    <x v="7"/>
    <x v="6"/>
    <x v="10"/>
    <x v="1"/>
    <n v="0.37157629043003393"/>
  </r>
  <r>
    <x v="5"/>
    <x v="0"/>
    <x v="7"/>
    <x v="6"/>
    <x v="12"/>
    <x v="1"/>
    <n v="1.8944994361608825"/>
  </r>
  <r>
    <x v="5"/>
    <x v="0"/>
    <x v="7"/>
    <x v="7"/>
    <x v="6"/>
    <x v="1"/>
    <n v="45.852594431665594"/>
  </r>
  <r>
    <x v="5"/>
    <x v="0"/>
    <x v="7"/>
    <x v="7"/>
    <x v="7"/>
    <x v="1"/>
    <n v="6.4059999999999997"/>
  </r>
  <r>
    <x v="5"/>
    <x v="0"/>
    <x v="7"/>
    <x v="7"/>
    <x v="10"/>
    <x v="1"/>
    <n v="6.0000000000000001E-3"/>
  </r>
  <r>
    <x v="5"/>
    <x v="0"/>
    <x v="7"/>
    <x v="7"/>
    <x v="12"/>
    <x v="1"/>
    <n v="0.52692189892802455"/>
  </r>
  <r>
    <x v="5"/>
    <x v="0"/>
    <x v="7"/>
    <x v="8"/>
    <x v="6"/>
    <x v="1"/>
    <n v="74.378680961004463"/>
  </r>
  <r>
    <x v="5"/>
    <x v="0"/>
    <x v="7"/>
    <x v="8"/>
    <x v="7"/>
    <x v="1"/>
    <n v="18.009"/>
  </r>
  <r>
    <x v="5"/>
    <x v="0"/>
    <x v="7"/>
    <x v="8"/>
    <x v="12"/>
    <x v="1"/>
    <n v="6.7000000000000004E-2"/>
  </r>
  <r>
    <x v="5"/>
    <x v="0"/>
    <x v="7"/>
    <x v="9"/>
    <x v="6"/>
    <x v="1"/>
    <n v="62.52760309381636"/>
  </r>
  <r>
    <x v="5"/>
    <x v="0"/>
    <x v="7"/>
    <x v="9"/>
    <x v="7"/>
    <x v="1"/>
    <n v="4.5209999999999999"/>
  </r>
  <r>
    <x v="5"/>
    <x v="0"/>
    <x v="7"/>
    <x v="9"/>
    <x v="10"/>
    <x v="1"/>
    <n v="0.18"/>
  </r>
  <r>
    <x v="5"/>
    <x v="0"/>
    <x v="7"/>
    <x v="9"/>
    <x v="12"/>
    <x v="1"/>
    <n v="0.23095467920474533"/>
  </r>
  <r>
    <x v="5"/>
    <x v="0"/>
    <x v="8"/>
    <x v="0"/>
    <x v="6"/>
    <x v="1"/>
    <n v="23.3826432"/>
  </r>
  <r>
    <x v="5"/>
    <x v="0"/>
    <x v="8"/>
    <x v="0"/>
    <x v="7"/>
    <x v="1"/>
    <n v="16.244"/>
  </r>
  <r>
    <x v="5"/>
    <x v="0"/>
    <x v="8"/>
    <x v="0"/>
    <x v="10"/>
    <x v="1"/>
    <n v="0.128"/>
  </r>
  <r>
    <x v="5"/>
    <x v="0"/>
    <x v="8"/>
    <x v="0"/>
    <x v="13"/>
    <x v="1"/>
    <n v="0.17136000000000001"/>
  </r>
  <r>
    <x v="5"/>
    <x v="0"/>
    <x v="8"/>
    <x v="0"/>
    <x v="12"/>
    <x v="1"/>
    <n v="1.3080000000000001"/>
  </r>
  <r>
    <x v="5"/>
    <x v="0"/>
    <x v="8"/>
    <x v="1"/>
    <x v="6"/>
    <x v="1"/>
    <n v="88.633527186440077"/>
  </r>
  <r>
    <x v="5"/>
    <x v="0"/>
    <x v="8"/>
    <x v="1"/>
    <x v="7"/>
    <x v="1"/>
    <n v="5.8250000000000002"/>
  </r>
  <r>
    <x v="5"/>
    <x v="0"/>
    <x v="8"/>
    <x v="1"/>
    <x v="10"/>
    <x v="1"/>
    <n v="1.1000000000000001E-2"/>
  </r>
  <r>
    <x v="5"/>
    <x v="0"/>
    <x v="8"/>
    <x v="1"/>
    <x v="12"/>
    <x v="1"/>
    <n v="3.3000000000000002E-2"/>
  </r>
  <r>
    <x v="5"/>
    <x v="0"/>
    <x v="8"/>
    <x v="2"/>
    <x v="6"/>
    <x v="1"/>
    <n v="123.29570000000001"/>
  </r>
  <r>
    <x v="5"/>
    <x v="0"/>
    <x v="8"/>
    <x v="2"/>
    <x v="7"/>
    <x v="1"/>
    <n v="5.0149999999999997"/>
  </r>
  <r>
    <x v="5"/>
    <x v="0"/>
    <x v="8"/>
    <x v="2"/>
    <x v="10"/>
    <x v="1"/>
    <n v="0.83599999999999985"/>
  </r>
  <r>
    <x v="5"/>
    <x v="0"/>
    <x v="8"/>
    <x v="2"/>
    <x v="12"/>
    <x v="1"/>
    <n v="5.3999999999999999E-2"/>
  </r>
  <r>
    <x v="5"/>
    <x v="0"/>
    <x v="8"/>
    <x v="3"/>
    <x v="6"/>
    <x v="1"/>
    <n v="74.808000000000007"/>
  </r>
  <r>
    <x v="5"/>
    <x v="0"/>
    <x v="8"/>
    <x v="3"/>
    <x v="7"/>
    <x v="1"/>
    <n v="0.63800000000000001"/>
  </r>
  <r>
    <x v="5"/>
    <x v="0"/>
    <x v="8"/>
    <x v="3"/>
    <x v="10"/>
    <x v="1"/>
    <n v="7.0000000000000001E-3"/>
  </r>
  <r>
    <x v="5"/>
    <x v="0"/>
    <x v="8"/>
    <x v="3"/>
    <x v="12"/>
    <x v="1"/>
    <n v="0.21"/>
  </r>
  <r>
    <x v="5"/>
    <x v="0"/>
    <x v="8"/>
    <x v="4"/>
    <x v="6"/>
    <x v="1"/>
    <n v="35.39281253155405"/>
  </r>
  <r>
    <x v="5"/>
    <x v="0"/>
    <x v="8"/>
    <x v="4"/>
    <x v="7"/>
    <x v="1"/>
    <n v="1.202"/>
  </r>
  <r>
    <x v="5"/>
    <x v="0"/>
    <x v="8"/>
    <x v="4"/>
    <x v="10"/>
    <x v="1"/>
    <n v="0.26200000000000001"/>
  </r>
  <r>
    <x v="5"/>
    <x v="0"/>
    <x v="8"/>
    <x v="4"/>
    <x v="12"/>
    <x v="1"/>
    <n v="0.79900000000000004"/>
  </r>
  <r>
    <x v="5"/>
    <x v="0"/>
    <x v="8"/>
    <x v="5"/>
    <x v="6"/>
    <x v="1"/>
    <n v="89.653284841269112"/>
  </r>
  <r>
    <x v="5"/>
    <x v="0"/>
    <x v="8"/>
    <x v="5"/>
    <x v="7"/>
    <x v="1"/>
    <n v="1.214"/>
  </r>
  <r>
    <x v="5"/>
    <x v="0"/>
    <x v="8"/>
    <x v="5"/>
    <x v="10"/>
    <x v="1"/>
    <n v="1.4999999999999999E-2"/>
  </r>
  <r>
    <x v="5"/>
    <x v="0"/>
    <x v="8"/>
    <x v="5"/>
    <x v="12"/>
    <x v="1"/>
    <n v="0.18200000000000002"/>
  </r>
  <r>
    <x v="5"/>
    <x v="0"/>
    <x v="8"/>
    <x v="6"/>
    <x v="6"/>
    <x v="1"/>
    <n v="52.459701846693861"/>
  </r>
  <r>
    <x v="5"/>
    <x v="0"/>
    <x v="8"/>
    <x v="6"/>
    <x v="7"/>
    <x v="1"/>
    <n v="5.9030000000000005"/>
  </r>
  <r>
    <x v="5"/>
    <x v="0"/>
    <x v="8"/>
    <x v="6"/>
    <x v="10"/>
    <x v="1"/>
    <n v="0.03"/>
  </r>
  <r>
    <x v="5"/>
    <x v="0"/>
    <x v="8"/>
    <x v="6"/>
    <x v="12"/>
    <x v="1"/>
    <n v="0.83154196758375876"/>
  </r>
  <r>
    <x v="5"/>
    <x v="0"/>
    <x v="8"/>
    <x v="7"/>
    <x v="6"/>
    <x v="1"/>
    <n v="74.530851796418787"/>
  </r>
  <r>
    <x v="5"/>
    <x v="0"/>
    <x v="8"/>
    <x v="7"/>
    <x v="7"/>
    <x v="1"/>
    <n v="12.12"/>
  </r>
  <r>
    <x v="5"/>
    <x v="0"/>
    <x v="8"/>
    <x v="7"/>
    <x v="10"/>
    <x v="1"/>
    <n v="0.03"/>
  </r>
  <r>
    <x v="5"/>
    <x v="0"/>
    <x v="8"/>
    <x v="7"/>
    <x v="12"/>
    <x v="1"/>
    <n v="0.31698024948024944"/>
  </r>
  <r>
    <x v="5"/>
    <x v="0"/>
    <x v="8"/>
    <x v="8"/>
    <x v="6"/>
    <x v="1"/>
    <n v="66.023900777145357"/>
  </r>
  <r>
    <x v="5"/>
    <x v="0"/>
    <x v="8"/>
    <x v="8"/>
    <x v="7"/>
    <x v="1"/>
    <n v="8.7169999999999987"/>
  </r>
  <r>
    <x v="5"/>
    <x v="0"/>
    <x v="8"/>
    <x v="8"/>
    <x v="12"/>
    <x v="1"/>
    <n v="0.36599999999999999"/>
  </r>
  <r>
    <x v="5"/>
    <x v="0"/>
    <x v="8"/>
    <x v="9"/>
    <x v="6"/>
    <x v="1"/>
    <n v="80.039454683111956"/>
  </r>
  <r>
    <x v="5"/>
    <x v="0"/>
    <x v="8"/>
    <x v="9"/>
    <x v="7"/>
    <x v="1"/>
    <n v="7.1559999999999997"/>
  </r>
  <r>
    <x v="5"/>
    <x v="0"/>
    <x v="8"/>
    <x v="9"/>
    <x v="10"/>
    <x v="1"/>
    <n v="0.97200000000000009"/>
  </r>
  <r>
    <x v="5"/>
    <x v="0"/>
    <x v="8"/>
    <x v="9"/>
    <x v="12"/>
    <x v="1"/>
    <n v="0.60599999999999998"/>
  </r>
  <r>
    <x v="5"/>
    <x v="0"/>
    <x v="9"/>
    <x v="0"/>
    <x v="6"/>
    <x v="1"/>
    <n v="54.424996800000002"/>
  </r>
  <r>
    <x v="5"/>
    <x v="0"/>
    <x v="9"/>
    <x v="0"/>
    <x v="7"/>
    <x v="1"/>
    <n v="17.023"/>
  </r>
  <r>
    <x v="5"/>
    <x v="0"/>
    <x v="9"/>
    <x v="0"/>
    <x v="12"/>
    <x v="1"/>
    <n v="0.64500000000000002"/>
  </r>
  <r>
    <x v="5"/>
    <x v="0"/>
    <x v="9"/>
    <x v="1"/>
    <x v="6"/>
    <x v="1"/>
    <n v="42.531209048067396"/>
  </r>
  <r>
    <x v="5"/>
    <x v="0"/>
    <x v="9"/>
    <x v="1"/>
    <x v="7"/>
    <x v="1"/>
    <n v="3.7460000000000004"/>
  </r>
  <r>
    <x v="5"/>
    <x v="0"/>
    <x v="9"/>
    <x v="1"/>
    <x v="12"/>
    <x v="1"/>
    <n v="0.25850000000000006"/>
  </r>
  <r>
    <x v="5"/>
    <x v="0"/>
    <x v="9"/>
    <x v="2"/>
    <x v="6"/>
    <x v="1"/>
    <n v="63.22910000000001"/>
  </r>
  <r>
    <x v="5"/>
    <x v="0"/>
    <x v="9"/>
    <x v="2"/>
    <x v="7"/>
    <x v="1"/>
    <n v="2.7509999999999999"/>
  </r>
  <r>
    <x v="5"/>
    <x v="0"/>
    <x v="9"/>
    <x v="2"/>
    <x v="10"/>
    <x v="1"/>
    <n v="87.616599999999991"/>
  </r>
  <r>
    <x v="5"/>
    <x v="0"/>
    <x v="9"/>
    <x v="2"/>
    <x v="12"/>
    <x v="1"/>
    <n v="0.14000000000000001"/>
  </r>
  <r>
    <x v="5"/>
    <x v="0"/>
    <x v="9"/>
    <x v="3"/>
    <x v="6"/>
    <x v="1"/>
    <n v="98.718000000000004"/>
  </r>
  <r>
    <x v="5"/>
    <x v="0"/>
    <x v="9"/>
    <x v="3"/>
    <x v="7"/>
    <x v="1"/>
    <n v="0.48199999999999998"/>
  </r>
  <r>
    <x v="5"/>
    <x v="0"/>
    <x v="9"/>
    <x v="3"/>
    <x v="10"/>
    <x v="1"/>
    <n v="2.5070000000000001"/>
  </r>
  <r>
    <x v="5"/>
    <x v="0"/>
    <x v="9"/>
    <x v="3"/>
    <x v="13"/>
    <x v="1"/>
    <n v="3.016"/>
  </r>
  <r>
    <x v="5"/>
    <x v="0"/>
    <x v="9"/>
    <x v="3"/>
    <x v="12"/>
    <x v="1"/>
    <n v="2.298"/>
  </r>
  <r>
    <x v="5"/>
    <x v="0"/>
    <x v="9"/>
    <x v="4"/>
    <x v="6"/>
    <x v="1"/>
    <n v="119.62655440412135"/>
  </r>
  <r>
    <x v="5"/>
    <x v="0"/>
    <x v="9"/>
    <x v="4"/>
    <x v="7"/>
    <x v="1"/>
    <n v="1.7229999999999999"/>
  </r>
  <r>
    <x v="5"/>
    <x v="0"/>
    <x v="9"/>
    <x v="4"/>
    <x v="12"/>
    <x v="1"/>
    <n v="0.36399999999999999"/>
  </r>
  <r>
    <x v="5"/>
    <x v="0"/>
    <x v="9"/>
    <x v="5"/>
    <x v="6"/>
    <x v="1"/>
    <n v="74.323168917075577"/>
  </r>
  <r>
    <x v="5"/>
    <x v="0"/>
    <x v="9"/>
    <x v="5"/>
    <x v="7"/>
    <x v="1"/>
    <n v="1.464"/>
  </r>
  <r>
    <x v="5"/>
    <x v="0"/>
    <x v="9"/>
    <x v="5"/>
    <x v="10"/>
    <x v="1"/>
    <n v="0.02"/>
  </r>
  <r>
    <x v="5"/>
    <x v="0"/>
    <x v="9"/>
    <x v="5"/>
    <x v="12"/>
    <x v="1"/>
    <n v="0.373"/>
  </r>
  <r>
    <x v="5"/>
    <x v="0"/>
    <x v="9"/>
    <x v="6"/>
    <x v="6"/>
    <x v="1"/>
    <n v="166.51506769182492"/>
  </r>
  <r>
    <x v="5"/>
    <x v="0"/>
    <x v="9"/>
    <x v="6"/>
    <x v="7"/>
    <x v="1"/>
    <n v="8.6998516169099069"/>
  </r>
  <r>
    <x v="5"/>
    <x v="0"/>
    <x v="9"/>
    <x v="6"/>
    <x v="10"/>
    <x v="1"/>
    <n v="1.06"/>
  </r>
  <r>
    <x v="5"/>
    <x v="0"/>
    <x v="9"/>
    <x v="6"/>
    <x v="12"/>
    <x v="1"/>
    <n v="4.7726203043541826"/>
  </r>
  <r>
    <x v="5"/>
    <x v="0"/>
    <x v="9"/>
    <x v="7"/>
    <x v="6"/>
    <x v="1"/>
    <n v="99.586480239488083"/>
  </r>
  <r>
    <x v="5"/>
    <x v="0"/>
    <x v="9"/>
    <x v="7"/>
    <x v="7"/>
    <x v="1"/>
    <n v="18.184999999999999"/>
  </r>
  <r>
    <x v="5"/>
    <x v="0"/>
    <x v="9"/>
    <x v="7"/>
    <x v="10"/>
    <x v="1"/>
    <n v="3.1E-2"/>
  </r>
  <r>
    <x v="5"/>
    <x v="0"/>
    <x v="9"/>
    <x v="7"/>
    <x v="12"/>
    <x v="1"/>
    <n v="0.45400000000000001"/>
  </r>
  <r>
    <x v="5"/>
    <x v="0"/>
    <x v="9"/>
    <x v="8"/>
    <x v="6"/>
    <x v="1"/>
    <n v="25.882765950834454"/>
  </r>
  <r>
    <x v="5"/>
    <x v="0"/>
    <x v="9"/>
    <x v="8"/>
    <x v="7"/>
    <x v="1"/>
    <n v="12.203999999999999"/>
  </r>
  <r>
    <x v="5"/>
    <x v="0"/>
    <x v="9"/>
    <x v="8"/>
    <x v="10"/>
    <x v="1"/>
    <n v="0.01"/>
  </r>
  <r>
    <x v="5"/>
    <x v="0"/>
    <x v="9"/>
    <x v="8"/>
    <x v="12"/>
    <x v="1"/>
    <n v="0.41499999999999998"/>
  </r>
  <r>
    <x v="5"/>
    <x v="0"/>
    <x v="9"/>
    <x v="9"/>
    <x v="6"/>
    <x v="1"/>
    <n v="63.598627112981589"/>
  </r>
  <r>
    <x v="5"/>
    <x v="0"/>
    <x v="9"/>
    <x v="9"/>
    <x v="7"/>
    <x v="1"/>
    <n v="9.9290000000000003"/>
  </r>
  <r>
    <x v="5"/>
    <x v="0"/>
    <x v="9"/>
    <x v="9"/>
    <x v="12"/>
    <x v="1"/>
    <n v="0.56800000000000006"/>
  </r>
  <r>
    <x v="5"/>
    <x v="0"/>
    <x v="10"/>
    <x v="0"/>
    <x v="6"/>
    <x v="1"/>
    <n v="51.626728800000002"/>
  </r>
  <r>
    <x v="5"/>
    <x v="0"/>
    <x v="10"/>
    <x v="0"/>
    <x v="7"/>
    <x v="1"/>
    <n v="14.883999999999999"/>
  </r>
  <r>
    <x v="5"/>
    <x v="0"/>
    <x v="10"/>
    <x v="0"/>
    <x v="10"/>
    <x v="1"/>
    <n v="1.02"/>
  </r>
  <r>
    <x v="5"/>
    <x v="0"/>
    <x v="10"/>
    <x v="0"/>
    <x v="12"/>
    <x v="1"/>
    <n v="0.10600000000000001"/>
  </r>
  <r>
    <x v="5"/>
    <x v="0"/>
    <x v="10"/>
    <x v="1"/>
    <x v="6"/>
    <x v="1"/>
    <n v="313.14600471532498"/>
  </r>
  <r>
    <x v="5"/>
    <x v="0"/>
    <x v="10"/>
    <x v="1"/>
    <x v="7"/>
    <x v="1"/>
    <n v="4.2640000000000002"/>
  </r>
  <r>
    <x v="5"/>
    <x v="0"/>
    <x v="10"/>
    <x v="1"/>
    <x v="10"/>
    <x v="1"/>
    <n v="5.5000000000000005E-3"/>
  </r>
  <r>
    <x v="5"/>
    <x v="0"/>
    <x v="10"/>
    <x v="1"/>
    <x v="12"/>
    <x v="1"/>
    <n v="5.5000000000000005E-3"/>
  </r>
  <r>
    <x v="5"/>
    <x v="0"/>
    <x v="10"/>
    <x v="2"/>
    <x v="6"/>
    <x v="1"/>
    <n v="133.87550000000002"/>
  </r>
  <r>
    <x v="5"/>
    <x v="0"/>
    <x v="10"/>
    <x v="2"/>
    <x v="7"/>
    <x v="1"/>
    <n v="1.984"/>
  </r>
  <r>
    <x v="5"/>
    <x v="0"/>
    <x v="10"/>
    <x v="2"/>
    <x v="12"/>
    <x v="1"/>
    <n v="0.26200000000000001"/>
  </r>
  <r>
    <x v="5"/>
    <x v="0"/>
    <x v="10"/>
    <x v="3"/>
    <x v="6"/>
    <x v="1"/>
    <n v="16.507000000000001"/>
  </r>
  <r>
    <x v="5"/>
    <x v="0"/>
    <x v="10"/>
    <x v="3"/>
    <x v="7"/>
    <x v="1"/>
    <n v="1.0780000000000001"/>
  </r>
  <r>
    <x v="5"/>
    <x v="0"/>
    <x v="10"/>
    <x v="3"/>
    <x v="10"/>
    <x v="1"/>
    <n v="22.082999999999998"/>
  </r>
  <r>
    <x v="5"/>
    <x v="0"/>
    <x v="10"/>
    <x v="3"/>
    <x v="12"/>
    <x v="1"/>
    <n v="4.907"/>
  </r>
  <r>
    <x v="5"/>
    <x v="0"/>
    <x v="10"/>
    <x v="4"/>
    <x v="6"/>
    <x v="1"/>
    <n v="134.0891326363444"/>
  </r>
  <r>
    <x v="5"/>
    <x v="0"/>
    <x v="10"/>
    <x v="4"/>
    <x v="7"/>
    <x v="1"/>
    <n v="1.8660000000000001"/>
  </r>
  <r>
    <x v="5"/>
    <x v="0"/>
    <x v="10"/>
    <x v="4"/>
    <x v="12"/>
    <x v="1"/>
    <n v="1.5539999999999998"/>
  </r>
  <r>
    <x v="5"/>
    <x v="0"/>
    <x v="10"/>
    <x v="5"/>
    <x v="6"/>
    <x v="1"/>
    <n v="190.26577238358581"/>
  </r>
  <r>
    <x v="5"/>
    <x v="0"/>
    <x v="10"/>
    <x v="5"/>
    <x v="7"/>
    <x v="1"/>
    <n v="1.589"/>
  </r>
  <r>
    <x v="5"/>
    <x v="0"/>
    <x v="10"/>
    <x v="5"/>
    <x v="10"/>
    <x v="1"/>
    <n v="0.24"/>
  </r>
  <r>
    <x v="5"/>
    <x v="0"/>
    <x v="10"/>
    <x v="5"/>
    <x v="12"/>
    <x v="1"/>
    <n v="0.109"/>
  </r>
  <r>
    <x v="5"/>
    <x v="0"/>
    <x v="10"/>
    <x v="6"/>
    <x v="6"/>
    <x v="1"/>
    <n v="177.38078634719199"/>
  </r>
  <r>
    <x v="5"/>
    <x v="0"/>
    <x v="10"/>
    <x v="6"/>
    <x v="7"/>
    <x v="1"/>
    <n v="14.654161014296147"/>
  </r>
  <r>
    <x v="5"/>
    <x v="0"/>
    <x v="10"/>
    <x v="6"/>
    <x v="10"/>
    <x v="1"/>
    <n v="7.4354674492423792E-2"/>
  </r>
  <r>
    <x v="5"/>
    <x v="0"/>
    <x v="10"/>
    <x v="6"/>
    <x v="12"/>
    <x v="1"/>
    <n v="2.4786472090795622"/>
  </r>
  <r>
    <x v="5"/>
    <x v="0"/>
    <x v="10"/>
    <x v="7"/>
    <x v="6"/>
    <x v="1"/>
    <n v="121.45216406387527"/>
  </r>
  <r>
    <x v="5"/>
    <x v="0"/>
    <x v="10"/>
    <x v="7"/>
    <x v="7"/>
    <x v="1"/>
    <n v="10.526000000000002"/>
  </r>
  <r>
    <x v="5"/>
    <x v="0"/>
    <x v="10"/>
    <x v="7"/>
    <x v="10"/>
    <x v="1"/>
    <n v="0.10349999999999999"/>
  </r>
  <r>
    <x v="5"/>
    <x v="0"/>
    <x v="10"/>
    <x v="7"/>
    <x v="12"/>
    <x v="1"/>
    <n v="0.14200000000000002"/>
  </r>
  <r>
    <x v="5"/>
    <x v="0"/>
    <x v="10"/>
    <x v="8"/>
    <x v="6"/>
    <x v="1"/>
    <n v="43.054221849835784"/>
  </r>
  <r>
    <x v="5"/>
    <x v="0"/>
    <x v="10"/>
    <x v="8"/>
    <x v="7"/>
    <x v="1"/>
    <n v="28.959000000000003"/>
  </r>
  <r>
    <x v="5"/>
    <x v="0"/>
    <x v="10"/>
    <x v="8"/>
    <x v="12"/>
    <x v="1"/>
    <n v="0.32800000000000001"/>
  </r>
  <r>
    <x v="5"/>
    <x v="0"/>
    <x v="10"/>
    <x v="9"/>
    <x v="6"/>
    <x v="1"/>
    <n v="128.15528820955092"/>
  </r>
  <r>
    <x v="5"/>
    <x v="0"/>
    <x v="10"/>
    <x v="9"/>
    <x v="7"/>
    <x v="1"/>
    <n v="10.65"/>
  </r>
  <r>
    <x v="5"/>
    <x v="0"/>
    <x v="10"/>
    <x v="9"/>
    <x v="12"/>
    <x v="1"/>
    <n v="2.4749486375774659"/>
  </r>
  <r>
    <x v="5"/>
    <x v="0"/>
    <x v="11"/>
    <x v="0"/>
    <x v="6"/>
    <x v="1"/>
    <n v="12.5808024"/>
  </r>
  <r>
    <x v="5"/>
    <x v="0"/>
    <x v="11"/>
    <x v="0"/>
    <x v="7"/>
    <x v="1"/>
    <n v="8.984"/>
  </r>
  <r>
    <x v="5"/>
    <x v="0"/>
    <x v="11"/>
    <x v="0"/>
    <x v="10"/>
    <x v="1"/>
    <n v="3.49"/>
  </r>
  <r>
    <x v="5"/>
    <x v="0"/>
    <x v="11"/>
    <x v="0"/>
    <x v="13"/>
    <x v="1"/>
    <n v="0.12852"/>
  </r>
  <r>
    <x v="5"/>
    <x v="0"/>
    <x v="11"/>
    <x v="0"/>
    <x v="12"/>
    <x v="1"/>
    <n v="0.191"/>
  </r>
  <r>
    <x v="5"/>
    <x v="0"/>
    <x v="11"/>
    <x v="1"/>
    <x v="6"/>
    <x v="1"/>
    <n v="35.635817525169081"/>
  </r>
  <r>
    <x v="5"/>
    <x v="0"/>
    <x v="11"/>
    <x v="1"/>
    <x v="7"/>
    <x v="1"/>
    <n v="7.5500000000000007"/>
  </r>
  <r>
    <x v="5"/>
    <x v="0"/>
    <x v="11"/>
    <x v="1"/>
    <x v="10"/>
    <x v="1"/>
    <n v="4.0238000000000005"/>
  </r>
  <r>
    <x v="5"/>
    <x v="0"/>
    <x v="11"/>
    <x v="1"/>
    <x v="12"/>
    <x v="1"/>
    <n v="0.59950000000000003"/>
  </r>
  <r>
    <x v="5"/>
    <x v="0"/>
    <x v="11"/>
    <x v="2"/>
    <x v="6"/>
    <x v="1"/>
    <n v="146.6157"/>
  </r>
  <r>
    <x v="5"/>
    <x v="0"/>
    <x v="11"/>
    <x v="2"/>
    <x v="7"/>
    <x v="1"/>
    <n v="4.8620000000000001"/>
  </r>
  <r>
    <x v="5"/>
    <x v="0"/>
    <x v="11"/>
    <x v="2"/>
    <x v="12"/>
    <x v="1"/>
    <n v="0.20100000000000001"/>
  </r>
  <r>
    <x v="5"/>
    <x v="0"/>
    <x v="11"/>
    <x v="3"/>
    <x v="6"/>
    <x v="1"/>
    <n v="28.542000000000002"/>
  </r>
  <r>
    <x v="5"/>
    <x v="0"/>
    <x v="11"/>
    <x v="3"/>
    <x v="7"/>
    <x v="1"/>
    <n v="0.86"/>
  </r>
  <r>
    <x v="5"/>
    <x v="0"/>
    <x v="11"/>
    <x v="3"/>
    <x v="10"/>
    <x v="1"/>
    <n v="1.0999999999999999E-2"/>
  </r>
  <r>
    <x v="5"/>
    <x v="0"/>
    <x v="11"/>
    <x v="3"/>
    <x v="12"/>
    <x v="1"/>
    <n v="1.1910000000000001"/>
  </r>
  <r>
    <x v="5"/>
    <x v="0"/>
    <x v="11"/>
    <x v="4"/>
    <x v="6"/>
    <x v="1"/>
    <n v="61.127803679359978"/>
  </r>
  <r>
    <x v="5"/>
    <x v="0"/>
    <x v="11"/>
    <x v="4"/>
    <x v="7"/>
    <x v="1"/>
    <n v="1.3519999999999999"/>
  </r>
  <r>
    <x v="5"/>
    <x v="0"/>
    <x v="11"/>
    <x v="4"/>
    <x v="10"/>
    <x v="1"/>
    <n v="2.0749999999999997"/>
  </r>
  <r>
    <x v="5"/>
    <x v="0"/>
    <x v="11"/>
    <x v="4"/>
    <x v="12"/>
    <x v="1"/>
    <n v="3.2730000000000001"/>
  </r>
  <r>
    <x v="5"/>
    <x v="0"/>
    <x v="11"/>
    <x v="5"/>
    <x v="6"/>
    <x v="1"/>
    <n v="198.17592407333311"/>
  </r>
  <r>
    <x v="5"/>
    <x v="0"/>
    <x v="11"/>
    <x v="5"/>
    <x v="7"/>
    <x v="1"/>
    <n v="2.87"/>
  </r>
  <r>
    <x v="5"/>
    <x v="0"/>
    <x v="11"/>
    <x v="5"/>
    <x v="10"/>
    <x v="1"/>
    <n v="30.610000000000003"/>
  </r>
  <r>
    <x v="5"/>
    <x v="0"/>
    <x v="11"/>
    <x v="5"/>
    <x v="12"/>
    <x v="1"/>
    <n v="3.9E-2"/>
  </r>
  <r>
    <x v="5"/>
    <x v="0"/>
    <x v="11"/>
    <x v="6"/>
    <x v="6"/>
    <x v="1"/>
    <n v="226.38295439745019"/>
  </r>
  <r>
    <x v="5"/>
    <x v="0"/>
    <x v="11"/>
    <x v="6"/>
    <x v="7"/>
    <x v="1"/>
    <n v="11.700514884298986"/>
  </r>
  <r>
    <x v="5"/>
    <x v="0"/>
    <x v="11"/>
    <x v="6"/>
    <x v="8"/>
    <x v="1"/>
    <n v="2.3E-2"/>
  </r>
  <r>
    <x v="5"/>
    <x v="0"/>
    <x v="11"/>
    <x v="6"/>
    <x v="10"/>
    <x v="1"/>
    <n v="2.1999999999999999E-2"/>
  </r>
  <r>
    <x v="5"/>
    <x v="0"/>
    <x v="11"/>
    <x v="6"/>
    <x v="12"/>
    <x v="1"/>
    <n v="0.30043252968693779"/>
  </r>
  <r>
    <x v="5"/>
    <x v="0"/>
    <x v="11"/>
    <x v="7"/>
    <x v="6"/>
    <x v="1"/>
    <n v="146.69355435551267"/>
  </r>
  <r>
    <x v="5"/>
    <x v="0"/>
    <x v="11"/>
    <x v="7"/>
    <x v="7"/>
    <x v="1"/>
    <n v="15.866000000000001"/>
  </r>
  <r>
    <x v="5"/>
    <x v="0"/>
    <x v="11"/>
    <x v="7"/>
    <x v="10"/>
    <x v="1"/>
    <n v="0.56099999999999994"/>
  </r>
  <r>
    <x v="5"/>
    <x v="0"/>
    <x v="11"/>
    <x v="7"/>
    <x v="12"/>
    <x v="1"/>
    <n v="0.19900000000000001"/>
  </r>
  <r>
    <x v="5"/>
    <x v="0"/>
    <x v="11"/>
    <x v="8"/>
    <x v="6"/>
    <x v="1"/>
    <n v="66.106259468064422"/>
  </r>
  <r>
    <x v="5"/>
    <x v="0"/>
    <x v="11"/>
    <x v="8"/>
    <x v="7"/>
    <x v="1"/>
    <n v="21.438999999999997"/>
  </r>
  <r>
    <x v="5"/>
    <x v="0"/>
    <x v="11"/>
    <x v="8"/>
    <x v="12"/>
    <x v="1"/>
    <n v="0.32999999999999996"/>
  </r>
  <r>
    <x v="5"/>
    <x v="0"/>
    <x v="11"/>
    <x v="9"/>
    <x v="6"/>
    <x v="1"/>
    <n v="31.994807144105152"/>
  </r>
  <r>
    <x v="5"/>
    <x v="0"/>
    <x v="11"/>
    <x v="9"/>
    <x v="7"/>
    <x v="1"/>
    <n v="10.139000000000001"/>
  </r>
  <r>
    <x v="5"/>
    <x v="0"/>
    <x v="11"/>
    <x v="9"/>
    <x v="10"/>
    <x v="1"/>
    <n v="0.04"/>
  </r>
  <r>
    <x v="5"/>
    <x v="0"/>
    <x v="11"/>
    <x v="9"/>
    <x v="12"/>
    <x v="1"/>
    <n v="1.0629999999999999"/>
  </r>
  <r>
    <x v="2"/>
    <x v="0"/>
    <x v="0"/>
    <x v="0"/>
    <x v="6"/>
    <x v="1"/>
    <n v="0.90244581599999996"/>
  </r>
  <r>
    <x v="2"/>
    <x v="0"/>
    <x v="0"/>
    <x v="0"/>
    <x v="7"/>
    <x v="1"/>
    <n v="27.76061"/>
  </r>
  <r>
    <x v="2"/>
    <x v="0"/>
    <x v="0"/>
    <x v="0"/>
    <x v="8"/>
    <x v="1"/>
    <n v="67.471609999999998"/>
  </r>
  <r>
    <x v="2"/>
    <x v="0"/>
    <x v="0"/>
    <x v="0"/>
    <x v="9"/>
    <x v="1"/>
    <n v="9.2161899999999992"/>
  </r>
  <r>
    <x v="2"/>
    <x v="0"/>
    <x v="0"/>
    <x v="0"/>
    <x v="14"/>
    <x v="1"/>
    <n v="0.2039184"/>
  </r>
  <r>
    <x v="2"/>
    <x v="0"/>
    <x v="0"/>
    <x v="0"/>
    <x v="10"/>
    <x v="1"/>
    <n v="5.3752699999999995"/>
  </r>
  <r>
    <x v="2"/>
    <x v="0"/>
    <x v="0"/>
    <x v="0"/>
    <x v="13"/>
    <x v="1"/>
    <n v="17.606468880000005"/>
  </r>
  <r>
    <x v="2"/>
    <x v="0"/>
    <x v="0"/>
    <x v="0"/>
    <x v="11"/>
    <x v="1"/>
    <n v="8.0030000000000004E-2"/>
  </r>
  <r>
    <x v="2"/>
    <x v="0"/>
    <x v="0"/>
    <x v="0"/>
    <x v="12"/>
    <x v="1"/>
    <n v="1.9551600000000002"/>
  </r>
  <r>
    <x v="2"/>
    <x v="0"/>
    <x v="0"/>
    <x v="1"/>
    <x v="6"/>
    <x v="1"/>
    <n v="1.9111560535984351"/>
  </r>
  <r>
    <x v="2"/>
    <x v="0"/>
    <x v="0"/>
    <x v="1"/>
    <x v="7"/>
    <x v="1"/>
    <n v="16.508200000000002"/>
  </r>
  <r>
    <x v="2"/>
    <x v="0"/>
    <x v="0"/>
    <x v="1"/>
    <x v="8"/>
    <x v="1"/>
    <n v="48.010800000000003"/>
  </r>
  <r>
    <x v="2"/>
    <x v="0"/>
    <x v="0"/>
    <x v="1"/>
    <x v="9"/>
    <x v="1"/>
    <n v="33.041470000000004"/>
  </r>
  <r>
    <x v="2"/>
    <x v="0"/>
    <x v="0"/>
    <x v="1"/>
    <x v="10"/>
    <x v="1"/>
    <n v="1.1000000000000001E-3"/>
  </r>
  <r>
    <x v="2"/>
    <x v="0"/>
    <x v="0"/>
    <x v="1"/>
    <x v="13"/>
    <x v="1"/>
    <n v="12.154900000000001"/>
  </r>
  <r>
    <x v="2"/>
    <x v="0"/>
    <x v="0"/>
    <x v="1"/>
    <x v="12"/>
    <x v="1"/>
    <n v="1.4038200000000001"/>
  </r>
  <r>
    <x v="2"/>
    <x v="0"/>
    <x v="0"/>
    <x v="2"/>
    <x v="6"/>
    <x v="1"/>
    <n v="3.0492000000000004"/>
  </r>
  <r>
    <x v="2"/>
    <x v="0"/>
    <x v="0"/>
    <x v="2"/>
    <x v="7"/>
    <x v="1"/>
    <n v="26.517999999999997"/>
  </r>
  <r>
    <x v="2"/>
    <x v="0"/>
    <x v="0"/>
    <x v="2"/>
    <x v="8"/>
    <x v="1"/>
    <n v="57.917000000000002"/>
  </r>
  <r>
    <x v="2"/>
    <x v="0"/>
    <x v="0"/>
    <x v="2"/>
    <x v="9"/>
    <x v="1"/>
    <n v="8.4450000000000003"/>
  </r>
  <r>
    <x v="2"/>
    <x v="0"/>
    <x v="0"/>
    <x v="2"/>
    <x v="14"/>
    <x v="1"/>
    <n v="1.2255"/>
  </r>
  <r>
    <x v="2"/>
    <x v="0"/>
    <x v="0"/>
    <x v="2"/>
    <x v="10"/>
    <x v="1"/>
    <n v="7.0318999999999994"/>
  </r>
  <r>
    <x v="2"/>
    <x v="0"/>
    <x v="0"/>
    <x v="2"/>
    <x v="13"/>
    <x v="1"/>
    <n v="5.50312"/>
  </r>
  <r>
    <x v="2"/>
    <x v="0"/>
    <x v="0"/>
    <x v="2"/>
    <x v="11"/>
    <x v="1"/>
    <n v="37.391779999999997"/>
  </r>
  <r>
    <x v="2"/>
    <x v="0"/>
    <x v="0"/>
    <x v="2"/>
    <x v="12"/>
    <x v="1"/>
    <n v="1.8149999999999999"/>
  </r>
  <r>
    <x v="2"/>
    <x v="0"/>
    <x v="0"/>
    <x v="3"/>
    <x v="6"/>
    <x v="1"/>
    <n v="28.09"/>
  </r>
  <r>
    <x v="2"/>
    <x v="0"/>
    <x v="0"/>
    <x v="3"/>
    <x v="7"/>
    <x v="1"/>
    <n v="31.882000000000001"/>
  </r>
  <r>
    <x v="2"/>
    <x v="0"/>
    <x v="0"/>
    <x v="3"/>
    <x v="8"/>
    <x v="1"/>
    <n v="47.094999999999999"/>
  </r>
  <r>
    <x v="2"/>
    <x v="0"/>
    <x v="0"/>
    <x v="3"/>
    <x v="9"/>
    <x v="1"/>
    <n v="7.5060000000000002"/>
  </r>
  <r>
    <x v="2"/>
    <x v="0"/>
    <x v="0"/>
    <x v="3"/>
    <x v="14"/>
    <x v="1"/>
    <n v="0.09"/>
  </r>
  <r>
    <x v="2"/>
    <x v="0"/>
    <x v="0"/>
    <x v="3"/>
    <x v="10"/>
    <x v="1"/>
    <n v="8.8230000000000004"/>
  </r>
  <r>
    <x v="2"/>
    <x v="0"/>
    <x v="0"/>
    <x v="3"/>
    <x v="13"/>
    <x v="1"/>
    <n v="11.785019999999999"/>
  </r>
  <r>
    <x v="2"/>
    <x v="0"/>
    <x v="0"/>
    <x v="3"/>
    <x v="12"/>
    <x v="1"/>
    <n v="1.79"/>
  </r>
  <r>
    <x v="2"/>
    <x v="0"/>
    <x v="0"/>
    <x v="4"/>
    <x v="6"/>
    <x v="1"/>
    <n v="34.608741615058918"/>
  </r>
  <r>
    <x v="2"/>
    <x v="0"/>
    <x v="0"/>
    <x v="4"/>
    <x v="7"/>
    <x v="1"/>
    <n v="12.235999999999999"/>
  </r>
  <r>
    <x v="2"/>
    <x v="0"/>
    <x v="0"/>
    <x v="4"/>
    <x v="8"/>
    <x v="1"/>
    <n v="39.643000000000001"/>
  </r>
  <r>
    <x v="2"/>
    <x v="0"/>
    <x v="0"/>
    <x v="4"/>
    <x v="9"/>
    <x v="1"/>
    <n v="2.5410000000000004"/>
  </r>
  <r>
    <x v="2"/>
    <x v="0"/>
    <x v="0"/>
    <x v="4"/>
    <x v="14"/>
    <x v="1"/>
    <n v="0.106"/>
  </r>
  <r>
    <x v="2"/>
    <x v="0"/>
    <x v="0"/>
    <x v="4"/>
    <x v="10"/>
    <x v="1"/>
    <n v="0.80999999999999994"/>
  </r>
  <r>
    <x v="2"/>
    <x v="0"/>
    <x v="0"/>
    <x v="4"/>
    <x v="13"/>
    <x v="1"/>
    <n v="3.6136167830509764"/>
  </r>
  <r>
    <x v="2"/>
    <x v="0"/>
    <x v="0"/>
    <x v="4"/>
    <x v="11"/>
    <x v="1"/>
    <n v="1.7710000000000001"/>
  </r>
  <r>
    <x v="2"/>
    <x v="0"/>
    <x v="0"/>
    <x v="4"/>
    <x v="12"/>
    <x v="1"/>
    <n v="3.1579999999999999"/>
  </r>
  <r>
    <x v="2"/>
    <x v="0"/>
    <x v="0"/>
    <x v="5"/>
    <x v="6"/>
    <x v="1"/>
    <n v="2.2926022301059223"/>
  </r>
  <r>
    <x v="2"/>
    <x v="0"/>
    <x v="0"/>
    <x v="5"/>
    <x v="7"/>
    <x v="1"/>
    <n v="9.1609999999999978"/>
  </r>
  <r>
    <x v="2"/>
    <x v="0"/>
    <x v="0"/>
    <x v="5"/>
    <x v="8"/>
    <x v="1"/>
    <n v="40.252000000000002"/>
  </r>
  <r>
    <x v="2"/>
    <x v="0"/>
    <x v="0"/>
    <x v="5"/>
    <x v="9"/>
    <x v="1"/>
    <n v="0.2"/>
  </r>
  <r>
    <x v="2"/>
    <x v="0"/>
    <x v="0"/>
    <x v="5"/>
    <x v="10"/>
    <x v="1"/>
    <n v="0.111"/>
  </r>
  <r>
    <x v="2"/>
    <x v="0"/>
    <x v="0"/>
    <x v="5"/>
    <x v="13"/>
    <x v="1"/>
    <n v="3.4630000000000001"/>
  </r>
  <r>
    <x v="2"/>
    <x v="0"/>
    <x v="0"/>
    <x v="5"/>
    <x v="12"/>
    <x v="1"/>
    <n v="1.55"/>
  </r>
  <r>
    <x v="2"/>
    <x v="0"/>
    <x v="0"/>
    <x v="6"/>
    <x v="6"/>
    <x v="1"/>
    <n v="23.791563872564183"/>
  </r>
  <r>
    <x v="2"/>
    <x v="0"/>
    <x v="0"/>
    <x v="6"/>
    <x v="7"/>
    <x v="1"/>
    <n v="35.347565778586791"/>
  </r>
  <r>
    <x v="2"/>
    <x v="0"/>
    <x v="0"/>
    <x v="6"/>
    <x v="8"/>
    <x v="1"/>
    <n v="65.807000000000002"/>
  </r>
  <r>
    <x v="2"/>
    <x v="0"/>
    <x v="0"/>
    <x v="6"/>
    <x v="9"/>
    <x v="1"/>
    <n v="0.26600000000000001"/>
  </r>
  <r>
    <x v="2"/>
    <x v="0"/>
    <x v="0"/>
    <x v="6"/>
    <x v="10"/>
    <x v="1"/>
    <n v="0.08"/>
  </r>
  <r>
    <x v="2"/>
    <x v="0"/>
    <x v="0"/>
    <x v="6"/>
    <x v="13"/>
    <x v="1"/>
    <n v="12.226910261098519"/>
  </r>
  <r>
    <x v="2"/>
    <x v="0"/>
    <x v="0"/>
    <x v="6"/>
    <x v="11"/>
    <x v="1"/>
    <n v="0.42499999999999999"/>
  </r>
  <r>
    <x v="2"/>
    <x v="0"/>
    <x v="0"/>
    <x v="6"/>
    <x v="12"/>
    <x v="1"/>
    <n v="7.4009631435558703"/>
  </r>
  <r>
    <x v="2"/>
    <x v="0"/>
    <x v="0"/>
    <x v="7"/>
    <x v="6"/>
    <x v="1"/>
    <n v="0.58363908310821566"/>
  </r>
  <r>
    <x v="2"/>
    <x v="0"/>
    <x v="0"/>
    <x v="7"/>
    <x v="7"/>
    <x v="1"/>
    <n v="12.248000000000001"/>
  </r>
  <r>
    <x v="2"/>
    <x v="0"/>
    <x v="0"/>
    <x v="7"/>
    <x v="8"/>
    <x v="1"/>
    <n v="36.369"/>
  </r>
  <r>
    <x v="2"/>
    <x v="0"/>
    <x v="0"/>
    <x v="7"/>
    <x v="10"/>
    <x v="1"/>
    <n v="4.8000000000000001E-2"/>
  </r>
  <r>
    <x v="2"/>
    <x v="0"/>
    <x v="0"/>
    <x v="7"/>
    <x v="13"/>
    <x v="1"/>
    <n v="2.2569999999999997"/>
  </r>
  <r>
    <x v="2"/>
    <x v="0"/>
    <x v="0"/>
    <x v="7"/>
    <x v="11"/>
    <x v="1"/>
    <n v="0.08"/>
  </r>
  <r>
    <x v="2"/>
    <x v="0"/>
    <x v="0"/>
    <x v="7"/>
    <x v="12"/>
    <x v="1"/>
    <n v="0.93040862468291596"/>
  </r>
  <r>
    <x v="2"/>
    <x v="0"/>
    <x v="0"/>
    <x v="8"/>
    <x v="6"/>
    <x v="1"/>
    <n v="0.60925172647476433"/>
  </r>
  <r>
    <x v="2"/>
    <x v="0"/>
    <x v="0"/>
    <x v="8"/>
    <x v="7"/>
    <x v="1"/>
    <n v="17.700000000000003"/>
  </r>
  <r>
    <x v="2"/>
    <x v="0"/>
    <x v="0"/>
    <x v="8"/>
    <x v="8"/>
    <x v="1"/>
    <n v="47.707999999999998"/>
  </r>
  <r>
    <x v="2"/>
    <x v="0"/>
    <x v="0"/>
    <x v="8"/>
    <x v="9"/>
    <x v="1"/>
    <n v="0.125"/>
  </r>
  <r>
    <x v="2"/>
    <x v="0"/>
    <x v="0"/>
    <x v="8"/>
    <x v="14"/>
    <x v="1"/>
    <n v="11"/>
  </r>
  <r>
    <x v="2"/>
    <x v="0"/>
    <x v="0"/>
    <x v="8"/>
    <x v="10"/>
    <x v="1"/>
    <n v="0.43303461104098845"/>
  </r>
  <r>
    <x v="2"/>
    <x v="0"/>
    <x v="0"/>
    <x v="8"/>
    <x v="13"/>
    <x v="1"/>
    <n v="3.6104460985626283"/>
  </r>
  <r>
    <x v="2"/>
    <x v="0"/>
    <x v="0"/>
    <x v="8"/>
    <x v="12"/>
    <x v="1"/>
    <n v="1.39"/>
  </r>
  <r>
    <x v="2"/>
    <x v="0"/>
    <x v="0"/>
    <x v="9"/>
    <x v="6"/>
    <x v="1"/>
    <n v="0.47117233438243644"/>
  </r>
  <r>
    <x v="2"/>
    <x v="0"/>
    <x v="0"/>
    <x v="9"/>
    <x v="7"/>
    <x v="1"/>
    <n v="23.333000000000002"/>
  </r>
  <r>
    <x v="2"/>
    <x v="0"/>
    <x v="0"/>
    <x v="9"/>
    <x v="8"/>
    <x v="1"/>
    <n v="21.983000000000001"/>
  </r>
  <r>
    <x v="2"/>
    <x v="0"/>
    <x v="0"/>
    <x v="9"/>
    <x v="9"/>
    <x v="1"/>
    <n v="0.09"/>
  </r>
  <r>
    <x v="2"/>
    <x v="0"/>
    <x v="0"/>
    <x v="9"/>
    <x v="10"/>
    <x v="1"/>
    <n v="0.17139230508857051"/>
  </r>
  <r>
    <x v="2"/>
    <x v="0"/>
    <x v="0"/>
    <x v="9"/>
    <x v="12"/>
    <x v="1"/>
    <n v="2.3740000000000006"/>
  </r>
  <r>
    <x v="2"/>
    <x v="0"/>
    <x v="1"/>
    <x v="0"/>
    <x v="6"/>
    <x v="1"/>
    <n v="0.72307596000000007"/>
  </r>
  <r>
    <x v="2"/>
    <x v="0"/>
    <x v="1"/>
    <x v="0"/>
    <x v="7"/>
    <x v="1"/>
    <n v="22.070640000000001"/>
  </r>
  <r>
    <x v="2"/>
    <x v="0"/>
    <x v="1"/>
    <x v="0"/>
    <x v="8"/>
    <x v="1"/>
    <n v="73.131059999999991"/>
  </r>
  <r>
    <x v="2"/>
    <x v="0"/>
    <x v="1"/>
    <x v="0"/>
    <x v="9"/>
    <x v="1"/>
    <n v="3.1832199999999999"/>
  </r>
  <r>
    <x v="2"/>
    <x v="0"/>
    <x v="1"/>
    <x v="0"/>
    <x v="14"/>
    <x v="1"/>
    <n v="1.7478720000000001"/>
  </r>
  <r>
    <x v="2"/>
    <x v="0"/>
    <x v="1"/>
    <x v="0"/>
    <x v="10"/>
    <x v="1"/>
    <n v="2.0597699999999999"/>
  </r>
  <r>
    <x v="2"/>
    <x v="0"/>
    <x v="1"/>
    <x v="0"/>
    <x v="13"/>
    <x v="1"/>
    <n v="2.5664158800000001"/>
  </r>
  <r>
    <x v="2"/>
    <x v="0"/>
    <x v="1"/>
    <x v="0"/>
    <x v="12"/>
    <x v="1"/>
    <n v="1.5463099999999999"/>
  </r>
  <r>
    <x v="2"/>
    <x v="0"/>
    <x v="1"/>
    <x v="1"/>
    <x v="6"/>
    <x v="1"/>
    <n v="3.6577610020553513"/>
  </r>
  <r>
    <x v="2"/>
    <x v="0"/>
    <x v="1"/>
    <x v="1"/>
    <x v="7"/>
    <x v="1"/>
    <n v="23.913000000000004"/>
  </r>
  <r>
    <x v="2"/>
    <x v="0"/>
    <x v="1"/>
    <x v="1"/>
    <x v="8"/>
    <x v="1"/>
    <n v="49.714000000000006"/>
  </r>
  <r>
    <x v="2"/>
    <x v="0"/>
    <x v="1"/>
    <x v="1"/>
    <x v="9"/>
    <x v="1"/>
    <n v="21.160810000000001"/>
  </r>
  <r>
    <x v="2"/>
    <x v="0"/>
    <x v="1"/>
    <x v="1"/>
    <x v="14"/>
    <x v="1"/>
    <n v="7.7000000000000011E-3"/>
  </r>
  <r>
    <x v="2"/>
    <x v="0"/>
    <x v="1"/>
    <x v="1"/>
    <x v="10"/>
    <x v="1"/>
    <n v="0.8217000000000001"/>
  </r>
  <r>
    <x v="2"/>
    <x v="0"/>
    <x v="1"/>
    <x v="1"/>
    <x v="13"/>
    <x v="1"/>
    <n v="2.3343000000000003"/>
  </r>
  <r>
    <x v="2"/>
    <x v="0"/>
    <x v="1"/>
    <x v="1"/>
    <x v="11"/>
    <x v="1"/>
    <n v="0.37400000000000005"/>
  </r>
  <r>
    <x v="2"/>
    <x v="0"/>
    <x v="1"/>
    <x v="1"/>
    <x v="12"/>
    <x v="1"/>
    <n v="1.8465150000000001"/>
  </r>
  <r>
    <x v="2"/>
    <x v="0"/>
    <x v="1"/>
    <x v="2"/>
    <x v="6"/>
    <x v="1"/>
    <n v="1.4135"/>
  </r>
  <r>
    <x v="2"/>
    <x v="0"/>
    <x v="1"/>
    <x v="2"/>
    <x v="7"/>
    <x v="1"/>
    <n v="23.433"/>
  </r>
  <r>
    <x v="2"/>
    <x v="0"/>
    <x v="1"/>
    <x v="2"/>
    <x v="8"/>
    <x v="1"/>
    <n v="63.519999999999996"/>
  </r>
  <r>
    <x v="2"/>
    <x v="0"/>
    <x v="1"/>
    <x v="2"/>
    <x v="9"/>
    <x v="1"/>
    <n v="1.3519999999999999"/>
  </r>
  <r>
    <x v="2"/>
    <x v="0"/>
    <x v="1"/>
    <x v="2"/>
    <x v="14"/>
    <x v="1"/>
    <n v="0.38700000000000001"/>
  </r>
  <r>
    <x v="2"/>
    <x v="0"/>
    <x v="1"/>
    <x v="2"/>
    <x v="10"/>
    <x v="1"/>
    <n v="1.6777"/>
  </r>
  <r>
    <x v="2"/>
    <x v="0"/>
    <x v="1"/>
    <x v="2"/>
    <x v="13"/>
    <x v="1"/>
    <n v="6.1719900000000001"/>
  </r>
  <r>
    <x v="2"/>
    <x v="0"/>
    <x v="1"/>
    <x v="2"/>
    <x v="12"/>
    <x v="1"/>
    <n v="1.278"/>
  </r>
  <r>
    <x v="2"/>
    <x v="0"/>
    <x v="1"/>
    <x v="3"/>
    <x v="6"/>
    <x v="1"/>
    <n v="5.5345626112380124"/>
  </r>
  <r>
    <x v="2"/>
    <x v="0"/>
    <x v="1"/>
    <x v="3"/>
    <x v="7"/>
    <x v="1"/>
    <n v="22.669"/>
  </r>
  <r>
    <x v="2"/>
    <x v="0"/>
    <x v="1"/>
    <x v="3"/>
    <x v="8"/>
    <x v="1"/>
    <n v="42.748999999999995"/>
  </r>
  <r>
    <x v="2"/>
    <x v="0"/>
    <x v="1"/>
    <x v="3"/>
    <x v="9"/>
    <x v="1"/>
    <n v="1.30376"/>
  </r>
  <r>
    <x v="2"/>
    <x v="0"/>
    <x v="1"/>
    <x v="3"/>
    <x v="14"/>
    <x v="1"/>
    <n v="0.57999999999999996"/>
  </r>
  <r>
    <x v="2"/>
    <x v="0"/>
    <x v="1"/>
    <x v="3"/>
    <x v="10"/>
    <x v="1"/>
    <n v="2.0939000000000001"/>
  </r>
  <r>
    <x v="2"/>
    <x v="0"/>
    <x v="1"/>
    <x v="3"/>
    <x v="13"/>
    <x v="1"/>
    <n v="8.4184099999999997"/>
  </r>
  <r>
    <x v="2"/>
    <x v="0"/>
    <x v="1"/>
    <x v="3"/>
    <x v="12"/>
    <x v="1"/>
    <n v="3.0175000000000001"/>
  </r>
  <r>
    <x v="2"/>
    <x v="0"/>
    <x v="1"/>
    <x v="4"/>
    <x v="6"/>
    <x v="1"/>
    <n v="12.43737136260291"/>
  </r>
  <r>
    <x v="2"/>
    <x v="0"/>
    <x v="1"/>
    <x v="4"/>
    <x v="7"/>
    <x v="1"/>
    <n v="4.8060000000000009"/>
  </r>
  <r>
    <x v="2"/>
    <x v="0"/>
    <x v="1"/>
    <x v="4"/>
    <x v="8"/>
    <x v="1"/>
    <n v="28.505999999999997"/>
  </r>
  <r>
    <x v="2"/>
    <x v="0"/>
    <x v="1"/>
    <x v="4"/>
    <x v="9"/>
    <x v="1"/>
    <n v="0.20200000000000001"/>
  </r>
  <r>
    <x v="2"/>
    <x v="0"/>
    <x v="1"/>
    <x v="4"/>
    <x v="14"/>
    <x v="1"/>
    <n v="6.4000000000000001E-2"/>
  </r>
  <r>
    <x v="2"/>
    <x v="0"/>
    <x v="1"/>
    <x v="4"/>
    <x v="10"/>
    <x v="1"/>
    <n v="18.029999999999998"/>
  </r>
  <r>
    <x v="2"/>
    <x v="0"/>
    <x v="1"/>
    <x v="4"/>
    <x v="13"/>
    <x v="1"/>
    <n v="4.1328631198678796"/>
  </r>
  <r>
    <x v="2"/>
    <x v="0"/>
    <x v="1"/>
    <x v="4"/>
    <x v="12"/>
    <x v="1"/>
    <n v="1.4720000000000002"/>
  </r>
  <r>
    <x v="2"/>
    <x v="0"/>
    <x v="1"/>
    <x v="5"/>
    <x v="6"/>
    <x v="1"/>
    <n v="3.8296048215875622"/>
  </r>
  <r>
    <x v="2"/>
    <x v="0"/>
    <x v="1"/>
    <x v="5"/>
    <x v="7"/>
    <x v="1"/>
    <n v="12.254999999999999"/>
  </r>
  <r>
    <x v="2"/>
    <x v="0"/>
    <x v="1"/>
    <x v="5"/>
    <x v="8"/>
    <x v="1"/>
    <n v="45.268999999999998"/>
  </r>
  <r>
    <x v="2"/>
    <x v="0"/>
    <x v="1"/>
    <x v="5"/>
    <x v="9"/>
    <x v="1"/>
    <n v="1.7999999999999999E-2"/>
  </r>
  <r>
    <x v="2"/>
    <x v="0"/>
    <x v="1"/>
    <x v="5"/>
    <x v="10"/>
    <x v="1"/>
    <n v="1.2E-2"/>
  </r>
  <r>
    <x v="2"/>
    <x v="0"/>
    <x v="1"/>
    <x v="5"/>
    <x v="13"/>
    <x v="1"/>
    <n v="1.2809999999999999"/>
  </r>
  <r>
    <x v="2"/>
    <x v="0"/>
    <x v="1"/>
    <x v="5"/>
    <x v="11"/>
    <x v="1"/>
    <n v="0.32"/>
  </r>
  <r>
    <x v="2"/>
    <x v="0"/>
    <x v="1"/>
    <x v="5"/>
    <x v="12"/>
    <x v="1"/>
    <n v="1.0509999999999999"/>
  </r>
  <r>
    <x v="2"/>
    <x v="0"/>
    <x v="1"/>
    <x v="6"/>
    <x v="6"/>
    <x v="1"/>
    <n v="16.437000000000001"/>
  </r>
  <r>
    <x v="2"/>
    <x v="0"/>
    <x v="1"/>
    <x v="6"/>
    <x v="7"/>
    <x v="1"/>
    <n v="29.832221186258337"/>
  </r>
  <r>
    <x v="2"/>
    <x v="0"/>
    <x v="1"/>
    <x v="6"/>
    <x v="8"/>
    <x v="1"/>
    <n v="73.58"/>
  </r>
  <r>
    <x v="2"/>
    <x v="0"/>
    <x v="1"/>
    <x v="6"/>
    <x v="9"/>
    <x v="1"/>
    <n v="0.35099999999999998"/>
  </r>
  <r>
    <x v="2"/>
    <x v="0"/>
    <x v="1"/>
    <x v="6"/>
    <x v="14"/>
    <x v="1"/>
    <n v="5.7000000000000002E-2"/>
  </r>
  <r>
    <x v="2"/>
    <x v="0"/>
    <x v="1"/>
    <x v="6"/>
    <x v="10"/>
    <x v="1"/>
    <n v="1.9580000000000002"/>
  </r>
  <r>
    <x v="2"/>
    <x v="0"/>
    <x v="1"/>
    <x v="6"/>
    <x v="13"/>
    <x v="1"/>
    <n v="6.1294162604746374"/>
  </r>
  <r>
    <x v="2"/>
    <x v="0"/>
    <x v="1"/>
    <x v="6"/>
    <x v="11"/>
    <x v="1"/>
    <n v="4.8790000000000004"/>
  </r>
  <r>
    <x v="2"/>
    <x v="0"/>
    <x v="1"/>
    <x v="6"/>
    <x v="12"/>
    <x v="1"/>
    <n v="7.3535898895679646"/>
  </r>
  <r>
    <x v="2"/>
    <x v="0"/>
    <x v="1"/>
    <x v="7"/>
    <x v="6"/>
    <x v="1"/>
    <n v="17.660388198545959"/>
  </r>
  <r>
    <x v="2"/>
    <x v="0"/>
    <x v="1"/>
    <x v="7"/>
    <x v="7"/>
    <x v="1"/>
    <n v="24.990703015380461"/>
  </r>
  <r>
    <x v="2"/>
    <x v="0"/>
    <x v="1"/>
    <x v="7"/>
    <x v="8"/>
    <x v="1"/>
    <n v="32.438000000000002"/>
  </r>
  <r>
    <x v="2"/>
    <x v="0"/>
    <x v="1"/>
    <x v="7"/>
    <x v="9"/>
    <x v="1"/>
    <n v="2.4E-2"/>
  </r>
  <r>
    <x v="2"/>
    <x v="0"/>
    <x v="1"/>
    <x v="7"/>
    <x v="10"/>
    <x v="1"/>
    <n v="3.2109999999999999"/>
  </r>
  <r>
    <x v="2"/>
    <x v="0"/>
    <x v="1"/>
    <x v="7"/>
    <x v="13"/>
    <x v="1"/>
    <n v="2.3099999999999996"/>
  </r>
  <r>
    <x v="2"/>
    <x v="0"/>
    <x v="1"/>
    <x v="7"/>
    <x v="11"/>
    <x v="1"/>
    <n v="0.66900000000000004"/>
  </r>
  <r>
    <x v="2"/>
    <x v="0"/>
    <x v="1"/>
    <x v="7"/>
    <x v="12"/>
    <x v="1"/>
    <n v="1.7095727851511482"/>
  </r>
  <r>
    <x v="2"/>
    <x v="0"/>
    <x v="1"/>
    <x v="8"/>
    <x v="6"/>
    <x v="1"/>
    <n v="1.671"/>
  </r>
  <r>
    <x v="2"/>
    <x v="0"/>
    <x v="1"/>
    <x v="8"/>
    <x v="7"/>
    <x v="1"/>
    <n v="27.52399999999999"/>
  </r>
  <r>
    <x v="2"/>
    <x v="0"/>
    <x v="1"/>
    <x v="8"/>
    <x v="8"/>
    <x v="1"/>
    <n v="39.76"/>
  </r>
  <r>
    <x v="2"/>
    <x v="0"/>
    <x v="1"/>
    <x v="8"/>
    <x v="9"/>
    <x v="1"/>
    <n v="0.8"/>
  </r>
  <r>
    <x v="2"/>
    <x v="0"/>
    <x v="1"/>
    <x v="8"/>
    <x v="10"/>
    <x v="1"/>
    <n v="1.7690000000000001"/>
  </r>
  <r>
    <x v="2"/>
    <x v="0"/>
    <x v="1"/>
    <x v="8"/>
    <x v="13"/>
    <x v="1"/>
    <n v="11.496363351972786"/>
  </r>
  <r>
    <x v="2"/>
    <x v="0"/>
    <x v="1"/>
    <x v="8"/>
    <x v="11"/>
    <x v="1"/>
    <n v="27.387"/>
  </r>
  <r>
    <x v="2"/>
    <x v="0"/>
    <x v="1"/>
    <x v="8"/>
    <x v="12"/>
    <x v="1"/>
    <n v="2.4910000000000001"/>
  </r>
  <r>
    <x v="2"/>
    <x v="0"/>
    <x v="1"/>
    <x v="9"/>
    <x v="6"/>
    <x v="1"/>
    <n v="1.3300000000000003"/>
  </r>
  <r>
    <x v="2"/>
    <x v="0"/>
    <x v="1"/>
    <x v="9"/>
    <x v="7"/>
    <x v="1"/>
    <n v="22.325999999999997"/>
  </r>
  <r>
    <x v="2"/>
    <x v="0"/>
    <x v="1"/>
    <x v="9"/>
    <x v="8"/>
    <x v="1"/>
    <n v="48.869"/>
  </r>
  <r>
    <x v="2"/>
    <x v="0"/>
    <x v="1"/>
    <x v="9"/>
    <x v="10"/>
    <x v="1"/>
    <n v="0.309"/>
  </r>
  <r>
    <x v="2"/>
    <x v="0"/>
    <x v="1"/>
    <x v="9"/>
    <x v="12"/>
    <x v="1"/>
    <n v="7.3385752033041758"/>
  </r>
  <r>
    <x v="2"/>
    <x v="0"/>
    <x v="2"/>
    <x v="0"/>
    <x v="6"/>
    <x v="1"/>
    <n v="0.83755055999999994"/>
  </r>
  <r>
    <x v="2"/>
    <x v="0"/>
    <x v="2"/>
    <x v="0"/>
    <x v="7"/>
    <x v="1"/>
    <n v="19.57227"/>
  </r>
  <r>
    <x v="2"/>
    <x v="0"/>
    <x v="2"/>
    <x v="0"/>
    <x v="8"/>
    <x v="1"/>
    <n v="60.152930000000005"/>
  </r>
  <r>
    <x v="2"/>
    <x v="0"/>
    <x v="2"/>
    <x v="0"/>
    <x v="9"/>
    <x v="1"/>
    <n v="0.64910999999999996"/>
  </r>
  <r>
    <x v="2"/>
    <x v="0"/>
    <x v="2"/>
    <x v="0"/>
    <x v="14"/>
    <x v="1"/>
    <n v="2.9713823999999995"/>
  </r>
  <r>
    <x v="2"/>
    <x v="0"/>
    <x v="2"/>
    <x v="0"/>
    <x v="10"/>
    <x v="1"/>
    <n v="11.60097"/>
  </r>
  <r>
    <x v="2"/>
    <x v="0"/>
    <x v="2"/>
    <x v="0"/>
    <x v="13"/>
    <x v="1"/>
    <n v="3.0594185999999999"/>
  </r>
  <r>
    <x v="2"/>
    <x v="0"/>
    <x v="2"/>
    <x v="0"/>
    <x v="11"/>
    <x v="1"/>
    <n v="0.51793"/>
  </r>
  <r>
    <x v="2"/>
    <x v="0"/>
    <x v="2"/>
    <x v="0"/>
    <x v="12"/>
    <x v="1"/>
    <n v="1.2038699999999998"/>
  </r>
  <r>
    <x v="2"/>
    <x v="0"/>
    <x v="2"/>
    <x v="1"/>
    <x v="6"/>
    <x v="1"/>
    <n v="4.1141277372723071"/>
  </r>
  <r>
    <x v="2"/>
    <x v="0"/>
    <x v="2"/>
    <x v="1"/>
    <x v="7"/>
    <x v="1"/>
    <n v="13.390599999999999"/>
  </r>
  <r>
    <x v="2"/>
    <x v="0"/>
    <x v="2"/>
    <x v="1"/>
    <x v="8"/>
    <x v="1"/>
    <n v="34.369399999999999"/>
  </r>
  <r>
    <x v="2"/>
    <x v="0"/>
    <x v="2"/>
    <x v="1"/>
    <x v="9"/>
    <x v="1"/>
    <n v="15.847084000000001"/>
  </r>
  <r>
    <x v="2"/>
    <x v="0"/>
    <x v="2"/>
    <x v="1"/>
    <x v="14"/>
    <x v="1"/>
    <n v="0.39050000000000001"/>
  </r>
  <r>
    <x v="2"/>
    <x v="0"/>
    <x v="2"/>
    <x v="1"/>
    <x v="10"/>
    <x v="1"/>
    <n v="1.6555000000000002"/>
  </r>
  <r>
    <x v="2"/>
    <x v="0"/>
    <x v="2"/>
    <x v="1"/>
    <x v="13"/>
    <x v="1"/>
    <n v="2.677"/>
  </r>
  <r>
    <x v="2"/>
    <x v="0"/>
    <x v="2"/>
    <x v="1"/>
    <x v="11"/>
    <x v="1"/>
    <n v="1.2089000000000001"/>
  </r>
  <r>
    <x v="2"/>
    <x v="0"/>
    <x v="2"/>
    <x v="1"/>
    <x v="12"/>
    <x v="1"/>
    <n v="1.455355"/>
  </r>
  <r>
    <x v="2"/>
    <x v="0"/>
    <x v="2"/>
    <x v="2"/>
    <x v="6"/>
    <x v="1"/>
    <n v="1.9327000000000001"/>
  </r>
  <r>
    <x v="2"/>
    <x v="0"/>
    <x v="2"/>
    <x v="2"/>
    <x v="7"/>
    <x v="1"/>
    <n v="22.599000000000004"/>
  </r>
  <r>
    <x v="2"/>
    <x v="0"/>
    <x v="2"/>
    <x v="2"/>
    <x v="8"/>
    <x v="1"/>
    <n v="33.405000000000001"/>
  </r>
  <r>
    <x v="2"/>
    <x v="0"/>
    <x v="2"/>
    <x v="2"/>
    <x v="9"/>
    <x v="1"/>
    <n v="2.2690000000000001"/>
  </r>
  <r>
    <x v="2"/>
    <x v="0"/>
    <x v="2"/>
    <x v="2"/>
    <x v="14"/>
    <x v="1"/>
    <n v="0.29153999999999997"/>
  </r>
  <r>
    <x v="2"/>
    <x v="0"/>
    <x v="2"/>
    <x v="2"/>
    <x v="10"/>
    <x v="1"/>
    <n v="9.7416"/>
  </r>
  <r>
    <x v="2"/>
    <x v="0"/>
    <x v="2"/>
    <x v="2"/>
    <x v="13"/>
    <x v="1"/>
    <n v="9.8238299999999992"/>
  </r>
  <r>
    <x v="2"/>
    <x v="0"/>
    <x v="2"/>
    <x v="2"/>
    <x v="11"/>
    <x v="1"/>
    <n v="0.5978"/>
  </r>
  <r>
    <x v="2"/>
    <x v="0"/>
    <x v="2"/>
    <x v="2"/>
    <x v="12"/>
    <x v="1"/>
    <n v="1.8879999999999999"/>
  </r>
  <r>
    <x v="2"/>
    <x v="0"/>
    <x v="2"/>
    <x v="3"/>
    <x v="6"/>
    <x v="1"/>
    <n v="4.7553190463082213"/>
  </r>
  <r>
    <x v="2"/>
    <x v="0"/>
    <x v="2"/>
    <x v="3"/>
    <x v="7"/>
    <x v="1"/>
    <n v="13.882000000000001"/>
  </r>
  <r>
    <x v="2"/>
    <x v="0"/>
    <x v="2"/>
    <x v="3"/>
    <x v="8"/>
    <x v="1"/>
    <n v="48.307000000000002"/>
  </r>
  <r>
    <x v="2"/>
    <x v="0"/>
    <x v="2"/>
    <x v="3"/>
    <x v="9"/>
    <x v="1"/>
    <n v="1.5449999999999999"/>
  </r>
  <r>
    <x v="2"/>
    <x v="0"/>
    <x v="2"/>
    <x v="3"/>
    <x v="14"/>
    <x v="1"/>
    <n v="8.0000000000000002E-3"/>
  </r>
  <r>
    <x v="2"/>
    <x v="0"/>
    <x v="2"/>
    <x v="3"/>
    <x v="10"/>
    <x v="1"/>
    <n v="0.84350000000000003"/>
  </r>
  <r>
    <x v="2"/>
    <x v="0"/>
    <x v="2"/>
    <x v="3"/>
    <x v="13"/>
    <x v="1"/>
    <n v="3.5400299999999993"/>
  </r>
  <r>
    <x v="2"/>
    <x v="0"/>
    <x v="2"/>
    <x v="3"/>
    <x v="12"/>
    <x v="1"/>
    <n v="2.7916999999999996"/>
  </r>
  <r>
    <x v="2"/>
    <x v="0"/>
    <x v="2"/>
    <x v="4"/>
    <x v="6"/>
    <x v="1"/>
    <n v="5.035147354743633"/>
  </r>
  <r>
    <x v="2"/>
    <x v="0"/>
    <x v="2"/>
    <x v="4"/>
    <x v="7"/>
    <x v="1"/>
    <n v="5.8650000000000002"/>
  </r>
  <r>
    <x v="2"/>
    <x v="0"/>
    <x v="2"/>
    <x v="4"/>
    <x v="8"/>
    <x v="1"/>
    <n v="40.322999999999993"/>
  </r>
  <r>
    <x v="2"/>
    <x v="0"/>
    <x v="2"/>
    <x v="4"/>
    <x v="9"/>
    <x v="1"/>
    <n v="0.61"/>
  </r>
  <r>
    <x v="2"/>
    <x v="0"/>
    <x v="2"/>
    <x v="4"/>
    <x v="14"/>
    <x v="1"/>
    <n v="0.248"/>
  </r>
  <r>
    <x v="2"/>
    <x v="0"/>
    <x v="2"/>
    <x v="4"/>
    <x v="10"/>
    <x v="1"/>
    <n v="5.5069999999999997"/>
  </r>
  <r>
    <x v="2"/>
    <x v="0"/>
    <x v="2"/>
    <x v="4"/>
    <x v="13"/>
    <x v="1"/>
    <n v="3.6642749622526254"/>
  </r>
  <r>
    <x v="2"/>
    <x v="0"/>
    <x v="2"/>
    <x v="4"/>
    <x v="12"/>
    <x v="1"/>
    <n v="1.867"/>
  </r>
  <r>
    <x v="2"/>
    <x v="0"/>
    <x v="2"/>
    <x v="5"/>
    <x v="6"/>
    <x v="1"/>
    <n v="3.78755752606153"/>
  </r>
  <r>
    <x v="2"/>
    <x v="0"/>
    <x v="2"/>
    <x v="5"/>
    <x v="7"/>
    <x v="1"/>
    <n v="8.8059999999999992"/>
  </r>
  <r>
    <x v="2"/>
    <x v="0"/>
    <x v="2"/>
    <x v="5"/>
    <x v="8"/>
    <x v="1"/>
    <n v="38.285000000000004"/>
  </r>
  <r>
    <x v="2"/>
    <x v="0"/>
    <x v="2"/>
    <x v="5"/>
    <x v="9"/>
    <x v="1"/>
    <n v="4.0000000000000001E-3"/>
  </r>
  <r>
    <x v="2"/>
    <x v="0"/>
    <x v="2"/>
    <x v="5"/>
    <x v="10"/>
    <x v="1"/>
    <n v="0.34899999999999998"/>
  </r>
  <r>
    <x v="2"/>
    <x v="0"/>
    <x v="2"/>
    <x v="5"/>
    <x v="13"/>
    <x v="1"/>
    <n v="1.9840000000000002"/>
  </r>
  <r>
    <x v="2"/>
    <x v="0"/>
    <x v="2"/>
    <x v="5"/>
    <x v="12"/>
    <x v="1"/>
    <n v="1.4630000000000001"/>
  </r>
  <r>
    <x v="2"/>
    <x v="0"/>
    <x v="2"/>
    <x v="6"/>
    <x v="6"/>
    <x v="1"/>
    <n v="8.4519142130376217"/>
  </r>
  <r>
    <x v="2"/>
    <x v="0"/>
    <x v="2"/>
    <x v="6"/>
    <x v="7"/>
    <x v="1"/>
    <n v="22.503365576386116"/>
  </r>
  <r>
    <x v="2"/>
    <x v="0"/>
    <x v="2"/>
    <x v="6"/>
    <x v="8"/>
    <x v="1"/>
    <n v="68.057000000000002"/>
  </r>
  <r>
    <x v="2"/>
    <x v="0"/>
    <x v="2"/>
    <x v="6"/>
    <x v="9"/>
    <x v="1"/>
    <n v="0.26100000000000001"/>
  </r>
  <r>
    <x v="2"/>
    <x v="0"/>
    <x v="2"/>
    <x v="6"/>
    <x v="14"/>
    <x v="1"/>
    <n v="0.37"/>
  </r>
  <r>
    <x v="2"/>
    <x v="0"/>
    <x v="2"/>
    <x v="6"/>
    <x v="10"/>
    <x v="1"/>
    <n v="1.3460000000000001"/>
  </r>
  <r>
    <x v="2"/>
    <x v="0"/>
    <x v="2"/>
    <x v="6"/>
    <x v="13"/>
    <x v="1"/>
    <n v="3.8712071893063582"/>
  </r>
  <r>
    <x v="2"/>
    <x v="0"/>
    <x v="2"/>
    <x v="6"/>
    <x v="11"/>
    <x v="1"/>
    <n v="0.02"/>
  </r>
  <r>
    <x v="2"/>
    <x v="0"/>
    <x v="2"/>
    <x v="6"/>
    <x v="12"/>
    <x v="1"/>
    <n v="11.732068320960746"/>
  </r>
  <r>
    <x v="2"/>
    <x v="0"/>
    <x v="2"/>
    <x v="7"/>
    <x v="6"/>
    <x v="1"/>
    <n v="1.2442794669446666"/>
  </r>
  <r>
    <x v="2"/>
    <x v="0"/>
    <x v="2"/>
    <x v="7"/>
    <x v="7"/>
    <x v="1"/>
    <n v="13.06225462251205"/>
  </r>
  <r>
    <x v="2"/>
    <x v="0"/>
    <x v="2"/>
    <x v="7"/>
    <x v="8"/>
    <x v="1"/>
    <n v="26.715000000000003"/>
  </r>
  <r>
    <x v="2"/>
    <x v="0"/>
    <x v="2"/>
    <x v="7"/>
    <x v="9"/>
    <x v="1"/>
    <n v="5.0000000000000001E-3"/>
  </r>
  <r>
    <x v="2"/>
    <x v="0"/>
    <x v="2"/>
    <x v="7"/>
    <x v="10"/>
    <x v="1"/>
    <n v="0.16499999999999998"/>
  </r>
  <r>
    <x v="2"/>
    <x v="0"/>
    <x v="2"/>
    <x v="7"/>
    <x v="13"/>
    <x v="1"/>
    <n v="1.2819999999999998"/>
  </r>
  <r>
    <x v="2"/>
    <x v="0"/>
    <x v="2"/>
    <x v="7"/>
    <x v="11"/>
    <x v="1"/>
    <n v="0.18"/>
  </r>
  <r>
    <x v="2"/>
    <x v="0"/>
    <x v="2"/>
    <x v="7"/>
    <x v="12"/>
    <x v="1"/>
    <n v="1.1669047720889114"/>
  </r>
  <r>
    <x v="2"/>
    <x v="0"/>
    <x v="2"/>
    <x v="8"/>
    <x v="6"/>
    <x v="1"/>
    <n v="2.1720000000000002"/>
  </r>
  <r>
    <x v="2"/>
    <x v="0"/>
    <x v="2"/>
    <x v="8"/>
    <x v="7"/>
    <x v="1"/>
    <n v="22.420999999999996"/>
  </r>
  <r>
    <x v="2"/>
    <x v="0"/>
    <x v="2"/>
    <x v="8"/>
    <x v="8"/>
    <x v="1"/>
    <n v="49.819000000000003"/>
  </r>
  <r>
    <x v="2"/>
    <x v="0"/>
    <x v="2"/>
    <x v="8"/>
    <x v="9"/>
    <x v="1"/>
    <n v="8.199999999999999E-2"/>
  </r>
  <r>
    <x v="2"/>
    <x v="0"/>
    <x v="2"/>
    <x v="8"/>
    <x v="14"/>
    <x v="1"/>
    <n v="7"/>
  </r>
  <r>
    <x v="2"/>
    <x v="0"/>
    <x v="2"/>
    <x v="8"/>
    <x v="10"/>
    <x v="1"/>
    <n v="0.59"/>
  </r>
  <r>
    <x v="2"/>
    <x v="0"/>
    <x v="2"/>
    <x v="8"/>
    <x v="13"/>
    <x v="1"/>
    <n v="9.1489999999999991"/>
  </r>
  <r>
    <x v="2"/>
    <x v="0"/>
    <x v="2"/>
    <x v="8"/>
    <x v="11"/>
    <x v="1"/>
    <n v="5.0410000000000004"/>
  </r>
  <r>
    <x v="2"/>
    <x v="0"/>
    <x v="2"/>
    <x v="8"/>
    <x v="12"/>
    <x v="1"/>
    <n v="1.7955000000000001"/>
  </r>
  <r>
    <x v="2"/>
    <x v="0"/>
    <x v="2"/>
    <x v="9"/>
    <x v="6"/>
    <x v="1"/>
    <n v="0.82300519878946699"/>
  </r>
  <r>
    <x v="2"/>
    <x v="0"/>
    <x v="2"/>
    <x v="9"/>
    <x v="7"/>
    <x v="1"/>
    <n v="13.813000000000002"/>
  </r>
  <r>
    <x v="2"/>
    <x v="0"/>
    <x v="2"/>
    <x v="9"/>
    <x v="8"/>
    <x v="1"/>
    <n v="30.151"/>
  </r>
  <r>
    <x v="2"/>
    <x v="0"/>
    <x v="2"/>
    <x v="9"/>
    <x v="9"/>
    <x v="1"/>
    <n v="1.2E-2"/>
  </r>
  <r>
    <x v="2"/>
    <x v="0"/>
    <x v="2"/>
    <x v="9"/>
    <x v="10"/>
    <x v="1"/>
    <n v="2.5730000000000004"/>
  </r>
  <r>
    <x v="2"/>
    <x v="0"/>
    <x v="2"/>
    <x v="9"/>
    <x v="12"/>
    <x v="1"/>
    <n v="3.1460000000000008"/>
  </r>
  <r>
    <x v="2"/>
    <x v="0"/>
    <x v="3"/>
    <x v="0"/>
    <x v="6"/>
    <x v="1"/>
    <n v="0.487249512"/>
  </r>
  <r>
    <x v="2"/>
    <x v="0"/>
    <x v="3"/>
    <x v="0"/>
    <x v="7"/>
    <x v="1"/>
    <n v="23.633959999999998"/>
  </r>
  <r>
    <x v="2"/>
    <x v="0"/>
    <x v="3"/>
    <x v="0"/>
    <x v="8"/>
    <x v="1"/>
    <n v="59.474319999999992"/>
  </r>
  <r>
    <x v="2"/>
    <x v="0"/>
    <x v="3"/>
    <x v="0"/>
    <x v="9"/>
    <x v="1"/>
    <n v="0.16777999999999998"/>
  </r>
  <r>
    <x v="2"/>
    <x v="0"/>
    <x v="3"/>
    <x v="0"/>
    <x v="14"/>
    <x v="1"/>
    <n v="1.02816"/>
  </r>
  <r>
    <x v="2"/>
    <x v="0"/>
    <x v="3"/>
    <x v="0"/>
    <x v="10"/>
    <x v="1"/>
    <n v="1.7157100000000001"/>
  </r>
  <r>
    <x v="2"/>
    <x v="0"/>
    <x v="3"/>
    <x v="0"/>
    <x v="13"/>
    <x v="1"/>
    <n v="1.9129131000000004"/>
  </r>
  <r>
    <x v="2"/>
    <x v="0"/>
    <x v="3"/>
    <x v="0"/>
    <x v="12"/>
    <x v="1"/>
    <n v="1.4334700000000002"/>
  </r>
  <r>
    <x v="2"/>
    <x v="0"/>
    <x v="3"/>
    <x v="1"/>
    <x v="6"/>
    <x v="1"/>
    <n v="2.1722496422352169"/>
  </r>
  <r>
    <x v="2"/>
    <x v="0"/>
    <x v="3"/>
    <x v="1"/>
    <x v="7"/>
    <x v="1"/>
    <n v="12.065399999999999"/>
  </r>
  <r>
    <x v="2"/>
    <x v="0"/>
    <x v="3"/>
    <x v="1"/>
    <x v="8"/>
    <x v="1"/>
    <n v="39.920999999999999"/>
  </r>
  <r>
    <x v="2"/>
    <x v="0"/>
    <x v="3"/>
    <x v="1"/>
    <x v="9"/>
    <x v="1"/>
    <n v="0.70828999999999998"/>
  </r>
  <r>
    <x v="2"/>
    <x v="0"/>
    <x v="3"/>
    <x v="1"/>
    <x v="14"/>
    <x v="1"/>
    <n v="0.18590000000000001"/>
  </r>
  <r>
    <x v="2"/>
    <x v="0"/>
    <x v="3"/>
    <x v="1"/>
    <x v="10"/>
    <x v="1"/>
    <n v="2.8578000000000001"/>
  </r>
  <r>
    <x v="2"/>
    <x v="0"/>
    <x v="3"/>
    <x v="1"/>
    <x v="13"/>
    <x v="1"/>
    <n v="3.1439000000000004"/>
  </r>
  <r>
    <x v="2"/>
    <x v="0"/>
    <x v="3"/>
    <x v="1"/>
    <x v="11"/>
    <x v="1"/>
    <n v="0.1144"/>
  </r>
  <r>
    <x v="2"/>
    <x v="0"/>
    <x v="3"/>
    <x v="1"/>
    <x v="12"/>
    <x v="1"/>
    <n v="2.3132450000000002"/>
  </r>
  <r>
    <x v="2"/>
    <x v="0"/>
    <x v="3"/>
    <x v="2"/>
    <x v="6"/>
    <x v="1"/>
    <n v="4.2416"/>
  </r>
  <r>
    <x v="2"/>
    <x v="0"/>
    <x v="3"/>
    <x v="2"/>
    <x v="7"/>
    <x v="1"/>
    <n v="30.318000000000005"/>
  </r>
  <r>
    <x v="2"/>
    <x v="0"/>
    <x v="3"/>
    <x v="2"/>
    <x v="8"/>
    <x v="1"/>
    <n v="37.008000000000003"/>
  </r>
  <r>
    <x v="2"/>
    <x v="0"/>
    <x v="3"/>
    <x v="2"/>
    <x v="9"/>
    <x v="1"/>
    <n v="0.45300000000000001"/>
  </r>
  <r>
    <x v="2"/>
    <x v="0"/>
    <x v="3"/>
    <x v="2"/>
    <x v="14"/>
    <x v="1"/>
    <n v="0.59856000000000009"/>
  </r>
  <r>
    <x v="2"/>
    <x v="0"/>
    <x v="3"/>
    <x v="2"/>
    <x v="10"/>
    <x v="1"/>
    <n v="1.8638999999999997"/>
  </r>
  <r>
    <x v="2"/>
    <x v="0"/>
    <x v="3"/>
    <x v="2"/>
    <x v="13"/>
    <x v="1"/>
    <n v="4.9071600000000002"/>
  </r>
  <r>
    <x v="2"/>
    <x v="0"/>
    <x v="3"/>
    <x v="2"/>
    <x v="11"/>
    <x v="1"/>
    <n v="6.758799999999999"/>
  </r>
  <r>
    <x v="2"/>
    <x v="0"/>
    <x v="3"/>
    <x v="2"/>
    <x v="12"/>
    <x v="1"/>
    <n v="1.9330000000000003"/>
  </r>
  <r>
    <x v="2"/>
    <x v="0"/>
    <x v="3"/>
    <x v="3"/>
    <x v="6"/>
    <x v="1"/>
    <n v="2.5847701158535763"/>
  </r>
  <r>
    <x v="2"/>
    <x v="0"/>
    <x v="3"/>
    <x v="3"/>
    <x v="7"/>
    <x v="1"/>
    <n v="9.6280000000000001"/>
  </r>
  <r>
    <x v="2"/>
    <x v="0"/>
    <x v="3"/>
    <x v="3"/>
    <x v="8"/>
    <x v="1"/>
    <n v="39.524999999999999"/>
  </r>
  <r>
    <x v="2"/>
    <x v="0"/>
    <x v="3"/>
    <x v="3"/>
    <x v="9"/>
    <x v="1"/>
    <n v="1.4849999999999999"/>
  </r>
  <r>
    <x v="2"/>
    <x v="0"/>
    <x v="3"/>
    <x v="3"/>
    <x v="14"/>
    <x v="1"/>
    <n v="0.09"/>
  </r>
  <r>
    <x v="2"/>
    <x v="0"/>
    <x v="3"/>
    <x v="3"/>
    <x v="10"/>
    <x v="1"/>
    <n v="4.2111999999999998"/>
  </r>
  <r>
    <x v="2"/>
    <x v="0"/>
    <x v="3"/>
    <x v="3"/>
    <x v="13"/>
    <x v="1"/>
    <n v="2.5032799999999997"/>
  </r>
  <r>
    <x v="2"/>
    <x v="0"/>
    <x v="3"/>
    <x v="3"/>
    <x v="12"/>
    <x v="1"/>
    <n v="4.6080000000000005"/>
  </r>
  <r>
    <x v="2"/>
    <x v="0"/>
    <x v="3"/>
    <x v="4"/>
    <x v="6"/>
    <x v="1"/>
    <n v="8.076673635081395"/>
  </r>
  <r>
    <x v="2"/>
    <x v="0"/>
    <x v="3"/>
    <x v="4"/>
    <x v="7"/>
    <x v="1"/>
    <n v="5.8439999999999994"/>
  </r>
  <r>
    <x v="2"/>
    <x v="0"/>
    <x v="3"/>
    <x v="4"/>
    <x v="8"/>
    <x v="1"/>
    <n v="39.561"/>
  </r>
  <r>
    <x v="2"/>
    <x v="0"/>
    <x v="3"/>
    <x v="4"/>
    <x v="9"/>
    <x v="1"/>
    <n v="6.7000000000000004E-2"/>
  </r>
  <r>
    <x v="2"/>
    <x v="0"/>
    <x v="3"/>
    <x v="4"/>
    <x v="14"/>
    <x v="1"/>
    <n v="6.0000000000000001E-3"/>
  </r>
  <r>
    <x v="2"/>
    <x v="0"/>
    <x v="3"/>
    <x v="4"/>
    <x v="10"/>
    <x v="1"/>
    <n v="4.4779999999999998"/>
  </r>
  <r>
    <x v="2"/>
    <x v="0"/>
    <x v="3"/>
    <x v="4"/>
    <x v="13"/>
    <x v="1"/>
    <n v="2.1023144368684417"/>
  </r>
  <r>
    <x v="2"/>
    <x v="0"/>
    <x v="3"/>
    <x v="4"/>
    <x v="12"/>
    <x v="1"/>
    <n v="1.8780000000000001"/>
  </r>
  <r>
    <x v="2"/>
    <x v="0"/>
    <x v="3"/>
    <x v="5"/>
    <x v="6"/>
    <x v="1"/>
    <n v="6.6804933749980053"/>
  </r>
  <r>
    <x v="2"/>
    <x v="0"/>
    <x v="3"/>
    <x v="5"/>
    <x v="7"/>
    <x v="1"/>
    <n v="5.6589999999999998"/>
  </r>
  <r>
    <x v="2"/>
    <x v="0"/>
    <x v="3"/>
    <x v="5"/>
    <x v="8"/>
    <x v="1"/>
    <n v="33.14"/>
  </r>
  <r>
    <x v="2"/>
    <x v="0"/>
    <x v="3"/>
    <x v="5"/>
    <x v="9"/>
    <x v="1"/>
    <n v="6.7000000000000004E-2"/>
  </r>
  <r>
    <x v="2"/>
    <x v="0"/>
    <x v="3"/>
    <x v="5"/>
    <x v="10"/>
    <x v="1"/>
    <n v="0.19500000000000001"/>
  </r>
  <r>
    <x v="2"/>
    <x v="0"/>
    <x v="3"/>
    <x v="5"/>
    <x v="13"/>
    <x v="1"/>
    <n v="1.8780000000000001"/>
  </r>
  <r>
    <x v="2"/>
    <x v="0"/>
    <x v="3"/>
    <x v="5"/>
    <x v="11"/>
    <x v="1"/>
    <n v="0.28899999999999998"/>
  </r>
  <r>
    <x v="2"/>
    <x v="0"/>
    <x v="3"/>
    <x v="5"/>
    <x v="12"/>
    <x v="1"/>
    <n v="1.121"/>
  </r>
  <r>
    <x v="2"/>
    <x v="0"/>
    <x v="3"/>
    <x v="6"/>
    <x v="6"/>
    <x v="1"/>
    <n v="24.231141365292959"/>
  </r>
  <r>
    <x v="2"/>
    <x v="0"/>
    <x v="3"/>
    <x v="6"/>
    <x v="7"/>
    <x v="1"/>
    <n v="30.791048575719522"/>
  </r>
  <r>
    <x v="2"/>
    <x v="0"/>
    <x v="3"/>
    <x v="6"/>
    <x v="8"/>
    <x v="1"/>
    <n v="82.28"/>
  </r>
  <r>
    <x v="2"/>
    <x v="0"/>
    <x v="3"/>
    <x v="6"/>
    <x v="9"/>
    <x v="1"/>
    <n v="1E-3"/>
  </r>
  <r>
    <x v="2"/>
    <x v="0"/>
    <x v="3"/>
    <x v="6"/>
    <x v="14"/>
    <x v="1"/>
    <n v="0.32"/>
  </r>
  <r>
    <x v="2"/>
    <x v="0"/>
    <x v="3"/>
    <x v="6"/>
    <x v="10"/>
    <x v="1"/>
    <n v="1.1630179359294075"/>
  </r>
  <r>
    <x v="2"/>
    <x v="0"/>
    <x v="3"/>
    <x v="6"/>
    <x v="13"/>
    <x v="1"/>
    <n v="3.3812745961438253"/>
  </r>
  <r>
    <x v="2"/>
    <x v="0"/>
    <x v="3"/>
    <x v="6"/>
    <x v="11"/>
    <x v="1"/>
    <n v="0.51500000000000001"/>
  </r>
  <r>
    <x v="2"/>
    <x v="0"/>
    <x v="3"/>
    <x v="6"/>
    <x v="12"/>
    <x v="1"/>
    <n v="4.842009847490865"/>
  </r>
  <r>
    <x v="2"/>
    <x v="0"/>
    <x v="3"/>
    <x v="7"/>
    <x v="6"/>
    <x v="1"/>
    <n v="1.619"/>
  </r>
  <r>
    <x v="2"/>
    <x v="0"/>
    <x v="3"/>
    <x v="7"/>
    <x v="7"/>
    <x v="1"/>
    <n v="7.2340000000000009"/>
  </r>
  <r>
    <x v="2"/>
    <x v="0"/>
    <x v="3"/>
    <x v="7"/>
    <x v="8"/>
    <x v="1"/>
    <n v="1.65"/>
  </r>
  <r>
    <x v="2"/>
    <x v="0"/>
    <x v="3"/>
    <x v="7"/>
    <x v="10"/>
    <x v="1"/>
    <n v="0.26500000000000001"/>
  </r>
  <r>
    <x v="2"/>
    <x v="0"/>
    <x v="3"/>
    <x v="7"/>
    <x v="13"/>
    <x v="1"/>
    <n v="6.9238649531233545"/>
  </r>
  <r>
    <x v="2"/>
    <x v="0"/>
    <x v="3"/>
    <x v="7"/>
    <x v="12"/>
    <x v="1"/>
    <n v="1.0580000000000001"/>
  </r>
  <r>
    <x v="2"/>
    <x v="0"/>
    <x v="3"/>
    <x v="8"/>
    <x v="6"/>
    <x v="1"/>
    <n v="1.680771167959243"/>
  </r>
  <r>
    <x v="2"/>
    <x v="0"/>
    <x v="3"/>
    <x v="8"/>
    <x v="7"/>
    <x v="1"/>
    <n v="11.588000000000001"/>
  </r>
  <r>
    <x v="2"/>
    <x v="0"/>
    <x v="3"/>
    <x v="8"/>
    <x v="8"/>
    <x v="1"/>
    <n v="54.106999999999999"/>
  </r>
  <r>
    <x v="2"/>
    <x v="0"/>
    <x v="3"/>
    <x v="8"/>
    <x v="10"/>
    <x v="1"/>
    <n v="0.46700000000000008"/>
  </r>
  <r>
    <x v="2"/>
    <x v="0"/>
    <x v="3"/>
    <x v="8"/>
    <x v="13"/>
    <x v="1"/>
    <n v="2.3670000000000004"/>
  </r>
  <r>
    <x v="2"/>
    <x v="0"/>
    <x v="3"/>
    <x v="8"/>
    <x v="11"/>
    <x v="1"/>
    <n v="0.98499999999999999"/>
  </r>
  <r>
    <x v="2"/>
    <x v="0"/>
    <x v="3"/>
    <x v="8"/>
    <x v="12"/>
    <x v="1"/>
    <n v="1.5079999999999998"/>
  </r>
  <r>
    <x v="2"/>
    <x v="0"/>
    <x v="3"/>
    <x v="9"/>
    <x v="6"/>
    <x v="1"/>
    <n v="4.0360115444071312"/>
  </r>
  <r>
    <x v="2"/>
    <x v="0"/>
    <x v="3"/>
    <x v="9"/>
    <x v="7"/>
    <x v="1"/>
    <n v="10.084"/>
  </r>
  <r>
    <x v="2"/>
    <x v="0"/>
    <x v="3"/>
    <x v="9"/>
    <x v="8"/>
    <x v="1"/>
    <n v="18.53"/>
  </r>
  <r>
    <x v="2"/>
    <x v="0"/>
    <x v="3"/>
    <x v="9"/>
    <x v="10"/>
    <x v="1"/>
    <n v="1.1419999999999999"/>
  </r>
  <r>
    <x v="2"/>
    <x v="0"/>
    <x v="3"/>
    <x v="9"/>
    <x v="12"/>
    <x v="1"/>
    <n v="1.7130000000000005"/>
  </r>
  <r>
    <x v="2"/>
    <x v="0"/>
    <x v="4"/>
    <x v="0"/>
    <x v="6"/>
    <x v="1"/>
    <n v="6.4228584000000005E-2"/>
  </r>
  <r>
    <x v="2"/>
    <x v="0"/>
    <x v="4"/>
    <x v="0"/>
    <x v="7"/>
    <x v="1"/>
    <n v="25.098320000000001"/>
  </r>
  <r>
    <x v="2"/>
    <x v="0"/>
    <x v="4"/>
    <x v="0"/>
    <x v="8"/>
    <x v="1"/>
    <n v="54.274410000000003"/>
  </r>
  <r>
    <x v="2"/>
    <x v="0"/>
    <x v="4"/>
    <x v="0"/>
    <x v="9"/>
    <x v="1"/>
    <n v="0.57113999999999998"/>
  </r>
  <r>
    <x v="2"/>
    <x v="0"/>
    <x v="4"/>
    <x v="0"/>
    <x v="14"/>
    <x v="1"/>
    <n v="0.86022719999999997"/>
  </r>
  <r>
    <x v="2"/>
    <x v="0"/>
    <x v="4"/>
    <x v="0"/>
    <x v="10"/>
    <x v="1"/>
    <n v="2.3485300000000002"/>
  </r>
  <r>
    <x v="2"/>
    <x v="0"/>
    <x v="4"/>
    <x v="0"/>
    <x v="13"/>
    <x v="1"/>
    <n v="11.093675040000001"/>
  </r>
  <r>
    <x v="2"/>
    <x v="0"/>
    <x v="4"/>
    <x v="0"/>
    <x v="11"/>
    <x v="1"/>
    <n v="0.22952"/>
  </r>
  <r>
    <x v="2"/>
    <x v="0"/>
    <x v="4"/>
    <x v="0"/>
    <x v="12"/>
    <x v="1"/>
    <n v="0.5934299999999999"/>
  </r>
  <r>
    <x v="2"/>
    <x v="0"/>
    <x v="4"/>
    <x v="1"/>
    <x v="6"/>
    <x v="1"/>
    <n v="20.059479934219802"/>
  </r>
  <r>
    <x v="2"/>
    <x v="0"/>
    <x v="4"/>
    <x v="1"/>
    <x v="7"/>
    <x v="1"/>
    <n v="11.411200000000001"/>
  </r>
  <r>
    <x v="2"/>
    <x v="0"/>
    <x v="4"/>
    <x v="1"/>
    <x v="8"/>
    <x v="1"/>
    <n v="34.803399999999996"/>
  </r>
  <r>
    <x v="2"/>
    <x v="0"/>
    <x v="4"/>
    <x v="1"/>
    <x v="9"/>
    <x v="1"/>
    <n v="1.367982"/>
  </r>
  <r>
    <x v="2"/>
    <x v="0"/>
    <x v="4"/>
    <x v="1"/>
    <x v="14"/>
    <x v="1"/>
    <n v="8.2500000000000018E-2"/>
  </r>
  <r>
    <x v="2"/>
    <x v="0"/>
    <x v="4"/>
    <x v="1"/>
    <x v="10"/>
    <x v="1"/>
    <n v="9.2924150000000019"/>
  </r>
  <r>
    <x v="2"/>
    <x v="0"/>
    <x v="4"/>
    <x v="1"/>
    <x v="13"/>
    <x v="1"/>
    <n v="11.506500000000001"/>
  </r>
  <r>
    <x v="2"/>
    <x v="0"/>
    <x v="4"/>
    <x v="1"/>
    <x v="11"/>
    <x v="1"/>
    <n v="2.5179000000000005"/>
  </r>
  <r>
    <x v="2"/>
    <x v="0"/>
    <x v="4"/>
    <x v="1"/>
    <x v="12"/>
    <x v="1"/>
    <n v="0.71082000000000001"/>
  </r>
  <r>
    <x v="2"/>
    <x v="0"/>
    <x v="4"/>
    <x v="2"/>
    <x v="6"/>
    <x v="1"/>
    <n v="3.0305"/>
  </r>
  <r>
    <x v="2"/>
    <x v="0"/>
    <x v="4"/>
    <x v="2"/>
    <x v="7"/>
    <x v="1"/>
    <n v="16.994"/>
  </r>
  <r>
    <x v="2"/>
    <x v="0"/>
    <x v="4"/>
    <x v="2"/>
    <x v="8"/>
    <x v="1"/>
    <n v="36.748999999999995"/>
  </r>
  <r>
    <x v="2"/>
    <x v="0"/>
    <x v="4"/>
    <x v="2"/>
    <x v="9"/>
    <x v="1"/>
    <n v="0.72799999999999998"/>
  </r>
  <r>
    <x v="2"/>
    <x v="0"/>
    <x v="4"/>
    <x v="2"/>
    <x v="14"/>
    <x v="1"/>
    <n v="0.79205999999999988"/>
  </r>
  <r>
    <x v="2"/>
    <x v="0"/>
    <x v="4"/>
    <x v="2"/>
    <x v="10"/>
    <x v="1"/>
    <n v="1.4401999999999999"/>
  </r>
  <r>
    <x v="2"/>
    <x v="0"/>
    <x v="4"/>
    <x v="2"/>
    <x v="13"/>
    <x v="1"/>
    <n v="7.8806200000000004"/>
  </r>
  <r>
    <x v="2"/>
    <x v="0"/>
    <x v="4"/>
    <x v="2"/>
    <x v="11"/>
    <x v="1"/>
    <n v="2.6974200000000002"/>
  </r>
  <r>
    <x v="2"/>
    <x v="0"/>
    <x v="4"/>
    <x v="2"/>
    <x v="12"/>
    <x v="1"/>
    <n v="0.64100000000000001"/>
  </r>
  <r>
    <x v="2"/>
    <x v="0"/>
    <x v="4"/>
    <x v="3"/>
    <x v="6"/>
    <x v="1"/>
    <n v="5.8479999999999999"/>
  </r>
  <r>
    <x v="2"/>
    <x v="0"/>
    <x v="4"/>
    <x v="3"/>
    <x v="7"/>
    <x v="1"/>
    <n v="12.184999999999999"/>
  </r>
  <r>
    <x v="2"/>
    <x v="0"/>
    <x v="4"/>
    <x v="3"/>
    <x v="8"/>
    <x v="1"/>
    <n v="31.504000000000001"/>
  </r>
  <r>
    <x v="2"/>
    <x v="0"/>
    <x v="4"/>
    <x v="3"/>
    <x v="9"/>
    <x v="1"/>
    <n v="1.36"/>
  </r>
  <r>
    <x v="2"/>
    <x v="0"/>
    <x v="4"/>
    <x v="3"/>
    <x v="10"/>
    <x v="1"/>
    <n v="0.65500000000000003"/>
  </r>
  <r>
    <x v="2"/>
    <x v="0"/>
    <x v="4"/>
    <x v="3"/>
    <x v="13"/>
    <x v="1"/>
    <n v="2.5824500000000001"/>
  </r>
  <r>
    <x v="2"/>
    <x v="0"/>
    <x v="4"/>
    <x v="3"/>
    <x v="12"/>
    <x v="1"/>
    <n v="2.7349999999999999"/>
  </r>
  <r>
    <x v="2"/>
    <x v="0"/>
    <x v="4"/>
    <x v="4"/>
    <x v="6"/>
    <x v="1"/>
    <n v="12.920448230585693"/>
  </r>
  <r>
    <x v="2"/>
    <x v="0"/>
    <x v="4"/>
    <x v="4"/>
    <x v="7"/>
    <x v="1"/>
    <n v="6.9620000000000006"/>
  </r>
  <r>
    <x v="2"/>
    <x v="0"/>
    <x v="4"/>
    <x v="4"/>
    <x v="8"/>
    <x v="1"/>
    <n v="40.188000000000002"/>
  </r>
  <r>
    <x v="2"/>
    <x v="0"/>
    <x v="4"/>
    <x v="4"/>
    <x v="14"/>
    <x v="1"/>
    <n v="8.299999999999999E-2"/>
  </r>
  <r>
    <x v="2"/>
    <x v="0"/>
    <x v="4"/>
    <x v="4"/>
    <x v="10"/>
    <x v="1"/>
    <n v="3.831"/>
  </r>
  <r>
    <x v="2"/>
    <x v="0"/>
    <x v="4"/>
    <x v="4"/>
    <x v="13"/>
    <x v="1"/>
    <n v="10.785970655017808"/>
  </r>
  <r>
    <x v="2"/>
    <x v="0"/>
    <x v="4"/>
    <x v="4"/>
    <x v="12"/>
    <x v="1"/>
    <n v="2.3939999999999997"/>
  </r>
  <r>
    <x v="2"/>
    <x v="0"/>
    <x v="4"/>
    <x v="5"/>
    <x v="6"/>
    <x v="1"/>
    <n v="3.3515076347919366"/>
  </r>
  <r>
    <x v="2"/>
    <x v="0"/>
    <x v="4"/>
    <x v="5"/>
    <x v="7"/>
    <x v="1"/>
    <n v="6.7589999999999995"/>
  </r>
  <r>
    <x v="2"/>
    <x v="0"/>
    <x v="4"/>
    <x v="5"/>
    <x v="8"/>
    <x v="1"/>
    <n v="39.049999999999997"/>
  </r>
  <r>
    <x v="2"/>
    <x v="0"/>
    <x v="4"/>
    <x v="5"/>
    <x v="9"/>
    <x v="1"/>
    <n v="0.05"/>
  </r>
  <r>
    <x v="2"/>
    <x v="0"/>
    <x v="4"/>
    <x v="5"/>
    <x v="10"/>
    <x v="1"/>
    <n v="3.3000000000000002E-2"/>
  </r>
  <r>
    <x v="2"/>
    <x v="0"/>
    <x v="4"/>
    <x v="5"/>
    <x v="13"/>
    <x v="1"/>
    <n v="1.9570000000000001"/>
  </r>
  <r>
    <x v="2"/>
    <x v="0"/>
    <x v="4"/>
    <x v="5"/>
    <x v="11"/>
    <x v="1"/>
    <n v="0.23100000000000001"/>
  </r>
  <r>
    <x v="2"/>
    <x v="0"/>
    <x v="4"/>
    <x v="5"/>
    <x v="12"/>
    <x v="1"/>
    <n v="0.71899999999999997"/>
  </r>
  <r>
    <x v="2"/>
    <x v="0"/>
    <x v="4"/>
    <x v="6"/>
    <x v="6"/>
    <x v="1"/>
    <n v="10.224235159817351"/>
  </r>
  <r>
    <x v="2"/>
    <x v="0"/>
    <x v="4"/>
    <x v="6"/>
    <x v="7"/>
    <x v="1"/>
    <n v="8.8356263520769467"/>
  </r>
  <r>
    <x v="2"/>
    <x v="0"/>
    <x v="4"/>
    <x v="6"/>
    <x v="8"/>
    <x v="1"/>
    <n v="44.032000000000004"/>
  </r>
  <r>
    <x v="2"/>
    <x v="0"/>
    <x v="4"/>
    <x v="6"/>
    <x v="9"/>
    <x v="1"/>
    <n v="8.4000000000000005E-2"/>
  </r>
  <r>
    <x v="2"/>
    <x v="0"/>
    <x v="4"/>
    <x v="6"/>
    <x v="10"/>
    <x v="1"/>
    <n v="1.51"/>
  </r>
  <r>
    <x v="2"/>
    <x v="0"/>
    <x v="4"/>
    <x v="6"/>
    <x v="13"/>
    <x v="1"/>
    <n v="8.5576547619047645"/>
  </r>
  <r>
    <x v="2"/>
    <x v="0"/>
    <x v="4"/>
    <x v="6"/>
    <x v="11"/>
    <x v="1"/>
    <n v="1.0999999999999999E-2"/>
  </r>
  <r>
    <x v="2"/>
    <x v="0"/>
    <x v="4"/>
    <x v="6"/>
    <x v="12"/>
    <x v="1"/>
    <n v="3.7285909085565834"/>
  </r>
  <r>
    <x v="2"/>
    <x v="0"/>
    <x v="4"/>
    <x v="7"/>
    <x v="6"/>
    <x v="1"/>
    <n v="0.24422687227056489"/>
  </r>
  <r>
    <x v="2"/>
    <x v="0"/>
    <x v="4"/>
    <x v="7"/>
    <x v="7"/>
    <x v="1"/>
    <n v="6.3880000000000017"/>
  </r>
  <r>
    <x v="2"/>
    <x v="0"/>
    <x v="4"/>
    <x v="7"/>
    <x v="8"/>
    <x v="1"/>
    <n v="18.116"/>
  </r>
  <r>
    <x v="2"/>
    <x v="0"/>
    <x v="4"/>
    <x v="7"/>
    <x v="10"/>
    <x v="1"/>
    <n v="0.23100000000000001"/>
  </r>
  <r>
    <x v="2"/>
    <x v="0"/>
    <x v="4"/>
    <x v="7"/>
    <x v="13"/>
    <x v="1"/>
    <n v="1.218"/>
  </r>
  <r>
    <x v="2"/>
    <x v="0"/>
    <x v="4"/>
    <x v="7"/>
    <x v="11"/>
    <x v="1"/>
    <n v="0.02"/>
  </r>
  <r>
    <x v="2"/>
    <x v="0"/>
    <x v="4"/>
    <x v="7"/>
    <x v="12"/>
    <x v="1"/>
    <n v="0.91000000000000014"/>
  </r>
  <r>
    <x v="2"/>
    <x v="0"/>
    <x v="4"/>
    <x v="8"/>
    <x v="6"/>
    <x v="1"/>
    <n v="1.7031863759214287"/>
  </r>
  <r>
    <x v="2"/>
    <x v="0"/>
    <x v="4"/>
    <x v="8"/>
    <x v="7"/>
    <x v="1"/>
    <n v="19.545000000000005"/>
  </r>
  <r>
    <x v="2"/>
    <x v="0"/>
    <x v="4"/>
    <x v="8"/>
    <x v="8"/>
    <x v="1"/>
    <n v="77.234000000000009"/>
  </r>
  <r>
    <x v="2"/>
    <x v="0"/>
    <x v="4"/>
    <x v="8"/>
    <x v="9"/>
    <x v="1"/>
    <n v="0.32300000000000001"/>
  </r>
  <r>
    <x v="2"/>
    <x v="0"/>
    <x v="4"/>
    <x v="8"/>
    <x v="14"/>
    <x v="1"/>
    <n v="0.2"/>
  </r>
  <r>
    <x v="2"/>
    <x v="0"/>
    <x v="4"/>
    <x v="8"/>
    <x v="10"/>
    <x v="1"/>
    <n v="0.39400000000000002"/>
  </r>
  <r>
    <x v="2"/>
    <x v="0"/>
    <x v="4"/>
    <x v="8"/>
    <x v="13"/>
    <x v="1"/>
    <n v="6.6074724036945254"/>
  </r>
  <r>
    <x v="2"/>
    <x v="0"/>
    <x v="4"/>
    <x v="8"/>
    <x v="11"/>
    <x v="1"/>
    <n v="2.73"/>
  </r>
  <r>
    <x v="2"/>
    <x v="0"/>
    <x v="4"/>
    <x v="8"/>
    <x v="12"/>
    <x v="1"/>
    <n v="1.74"/>
  </r>
  <r>
    <x v="2"/>
    <x v="0"/>
    <x v="4"/>
    <x v="9"/>
    <x v="6"/>
    <x v="1"/>
    <n v="2.2319484952917903"/>
  </r>
  <r>
    <x v="2"/>
    <x v="0"/>
    <x v="4"/>
    <x v="9"/>
    <x v="7"/>
    <x v="1"/>
    <n v="21.602000000000004"/>
  </r>
  <r>
    <x v="2"/>
    <x v="0"/>
    <x v="4"/>
    <x v="9"/>
    <x v="8"/>
    <x v="1"/>
    <n v="46.585999999999999"/>
  </r>
  <r>
    <x v="2"/>
    <x v="0"/>
    <x v="4"/>
    <x v="9"/>
    <x v="9"/>
    <x v="1"/>
    <n v="0.25600000000000001"/>
  </r>
  <r>
    <x v="2"/>
    <x v="0"/>
    <x v="4"/>
    <x v="9"/>
    <x v="10"/>
    <x v="1"/>
    <n v="1.165"/>
  </r>
  <r>
    <x v="2"/>
    <x v="0"/>
    <x v="4"/>
    <x v="9"/>
    <x v="12"/>
    <x v="1"/>
    <n v="0.97500000000000009"/>
  </r>
  <r>
    <x v="2"/>
    <x v="0"/>
    <x v="5"/>
    <x v="0"/>
    <x v="6"/>
    <x v="1"/>
    <n v="0.302002416"/>
  </r>
  <r>
    <x v="2"/>
    <x v="0"/>
    <x v="5"/>
    <x v="0"/>
    <x v="7"/>
    <x v="1"/>
    <n v="8.026209999999999"/>
  </r>
  <r>
    <x v="2"/>
    <x v="0"/>
    <x v="5"/>
    <x v="0"/>
    <x v="8"/>
    <x v="1"/>
    <n v="35.287660000000002"/>
  </r>
  <r>
    <x v="2"/>
    <x v="0"/>
    <x v="5"/>
    <x v="0"/>
    <x v="9"/>
    <x v="1"/>
    <n v="2.5499200000000002"/>
  </r>
  <r>
    <x v="2"/>
    <x v="0"/>
    <x v="5"/>
    <x v="0"/>
    <x v="14"/>
    <x v="1"/>
    <n v="3.9655274399999998"/>
  </r>
  <r>
    <x v="2"/>
    <x v="0"/>
    <x v="5"/>
    <x v="0"/>
    <x v="10"/>
    <x v="1"/>
    <n v="2.1314700000000002"/>
  </r>
  <r>
    <x v="2"/>
    <x v="0"/>
    <x v="5"/>
    <x v="0"/>
    <x v="13"/>
    <x v="1"/>
    <n v="2.24440902"/>
  </r>
  <r>
    <x v="2"/>
    <x v="0"/>
    <x v="5"/>
    <x v="0"/>
    <x v="11"/>
    <x v="1"/>
    <n v="8.4559999999999996E-2"/>
  </r>
  <r>
    <x v="2"/>
    <x v="0"/>
    <x v="5"/>
    <x v="0"/>
    <x v="12"/>
    <x v="1"/>
    <n v="1.3729499999999999"/>
  </r>
  <r>
    <x v="2"/>
    <x v="0"/>
    <x v="5"/>
    <x v="1"/>
    <x v="6"/>
    <x v="1"/>
    <n v="14.527761931590028"/>
  </r>
  <r>
    <x v="2"/>
    <x v="0"/>
    <x v="5"/>
    <x v="1"/>
    <x v="7"/>
    <x v="1"/>
    <n v="10.195150000000002"/>
  </r>
  <r>
    <x v="2"/>
    <x v="0"/>
    <x v="5"/>
    <x v="1"/>
    <x v="8"/>
    <x v="1"/>
    <n v="40.841949999999997"/>
  </r>
  <r>
    <x v="2"/>
    <x v="0"/>
    <x v="5"/>
    <x v="1"/>
    <x v="9"/>
    <x v="1"/>
    <n v="16.776391499999999"/>
  </r>
  <r>
    <x v="2"/>
    <x v="0"/>
    <x v="5"/>
    <x v="1"/>
    <x v="14"/>
    <x v="1"/>
    <n v="2.5895650000000003"/>
  </r>
  <r>
    <x v="2"/>
    <x v="0"/>
    <x v="5"/>
    <x v="1"/>
    <x v="10"/>
    <x v="1"/>
    <n v="11.897600000000001"/>
  </r>
  <r>
    <x v="2"/>
    <x v="0"/>
    <x v="5"/>
    <x v="1"/>
    <x v="13"/>
    <x v="1"/>
    <n v="2.8731"/>
  </r>
  <r>
    <x v="2"/>
    <x v="0"/>
    <x v="5"/>
    <x v="1"/>
    <x v="11"/>
    <x v="1"/>
    <n v="6.1204000000000001"/>
  </r>
  <r>
    <x v="2"/>
    <x v="0"/>
    <x v="5"/>
    <x v="1"/>
    <x v="12"/>
    <x v="1"/>
    <n v="1.5532550000000003"/>
  </r>
  <r>
    <x v="2"/>
    <x v="0"/>
    <x v="5"/>
    <x v="2"/>
    <x v="6"/>
    <x v="1"/>
    <n v="29.190700000000007"/>
  </r>
  <r>
    <x v="2"/>
    <x v="0"/>
    <x v="5"/>
    <x v="2"/>
    <x v="7"/>
    <x v="1"/>
    <n v="18.707000000000001"/>
  </r>
  <r>
    <x v="2"/>
    <x v="0"/>
    <x v="5"/>
    <x v="2"/>
    <x v="8"/>
    <x v="1"/>
    <n v="45.006999999999998"/>
  </r>
  <r>
    <x v="2"/>
    <x v="0"/>
    <x v="5"/>
    <x v="2"/>
    <x v="9"/>
    <x v="1"/>
    <n v="0.54400000000000004"/>
  </r>
  <r>
    <x v="2"/>
    <x v="0"/>
    <x v="5"/>
    <x v="2"/>
    <x v="14"/>
    <x v="1"/>
    <n v="2.6728800000000001"/>
  </r>
  <r>
    <x v="2"/>
    <x v="0"/>
    <x v="5"/>
    <x v="2"/>
    <x v="10"/>
    <x v="1"/>
    <n v="0.5605"/>
  </r>
  <r>
    <x v="2"/>
    <x v="0"/>
    <x v="5"/>
    <x v="2"/>
    <x v="13"/>
    <x v="1"/>
    <n v="4.00054"/>
  </r>
  <r>
    <x v="2"/>
    <x v="0"/>
    <x v="5"/>
    <x v="2"/>
    <x v="11"/>
    <x v="1"/>
    <n v="2.86578"/>
  </r>
  <r>
    <x v="2"/>
    <x v="0"/>
    <x v="5"/>
    <x v="2"/>
    <x v="12"/>
    <x v="1"/>
    <n v="0.48200000000000004"/>
  </r>
  <r>
    <x v="2"/>
    <x v="0"/>
    <x v="5"/>
    <x v="3"/>
    <x v="6"/>
    <x v="1"/>
    <n v="17.085999999999999"/>
  </r>
  <r>
    <x v="2"/>
    <x v="0"/>
    <x v="5"/>
    <x v="3"/>
    <x v="7"/>
    <x v="1"/>
    <n v="10.116"/>
  </r>
  <r>
    <x v="2"/>
    <x v="0"/>
    <x v="5"/>
    <x v="3"/>
    <x v="8"/>
    <x v="1"/>
    <n v="24.247999999999998"/>
  </r>
  <r>
    <x v="2"/>
    <x v="0"/>
    <x v="5"/>
    <x v="3"/>
    <x v="9"/>
    <x v="1"/>
    <n v="0.52"/>
  </r>
  <r>
    <x v="2"/>
    <x v="0"/>
    <x v="5"/>
    <x v="3"/>
    <x v="10"/>
    <x v="1"/>
    <n v="0.748"/>
  </r>
  <r>
    <x v="2"/>
    <x v="0"/>
    <x v="5"/>
    <x v="3"/>
    <x v="13"/>
    <x v="1"/>
    <n v="5.5305900000000001"/>
  </r>
  <r>
    <x v="2"/>
    <x v="0"/>
    <x v="5"/>
    <x v="3"/>
    <x v="12"/>
    <x v="1"/>
    <n v="2.069"/>
  </r>
  <r>
    <x v="2"/>
    <x v="0"/>
    <x v="5"/>
    <x v="4"/>
    <x v="6"/>
    <x v="1"/>
    <n v="7.1997033208972629"/>
  </r>
  <r>
    <x v="2"/>
    <x v="0"/>
    <x v="5"/>
    <x v="4"/>
    <x v="7"/>
    <x v="1"/>
    <n v="8.113999999999999"/>
  </r>
  <r>
    <x v="2"/>
    <x v="0"/>
    <x v="5"/>
    <x v="4"/>
    <x v="8"/>
    <x v="1"/>
    <n v="26.076999999999998"/>
  </r>
  <r>
    <x v="2"/>
    <x v="0"/>
    <x v="5"/>
    <x v="4"/>
    <x v="9"/>
    <x v="1"/>
    <n v="0.123"/>
  </r>
  <r>
    <x v="2"/>
    <x v="0"/>
    <x v="5"/>
    <x v="4"/>
    <x v="14"/>
    <x v="1"/>
    <n v="0.184"/>
  </r>
  <r>
    <x v="2"/>
    <x v="0"/>
    <x v="5"/>
    <x v="4"/>
    <x v="10"/>
    <x v="1"/>
    <n v="3.173"/>
  </r>
  <r>
    <x v="2"/>
    <x v="0"/>
    <x v="5"/>
    <x v="4"/>
    <x v="13"/>
    <x v="1"/>
    <n v="6.6404429903495164"/>
  </r>
  <r>
    <x v="2"/>
    <x v="0"/>
    <x v="5"/>
    <x v="4"/>
    <x v="12"/>
    <x v="1"/>
    <n v="2.2009999999999996"/>
  </r>
  <r>
    <x v="2"/>
    <x v="0"/>
    <x v="5"/>
    <x v="5"/>
    <x v="6"/>
    <x v="1"/>
    <n v="5.864306512210395"/>
  </r>
  <r>
    <x v="2"/>
    <x v="0"/>
    <x v="5"/>
    <x v="5"/>
    <x v="7"/>
    <x v="1"/>
    <n v="4.3490000000000002"/>
  </r>
  <r>
    <x v="2"/>
    <x v="0"/>
    <x v="5"/>
    <x v="5"/>
    <x v="8"/>
    <x v="1"/>
    <n v="19.698"/>
  </r>
  <r>
    <x v="2"/>
    <x v="0"/>
    <x v="5"/>
    <x v="5"/>
    <x v="9"/>
    <x v="1"/>
    <n v="3.0000000000000001E-3"/>
  </r>
  <r>
    <x v="2"/>
    <x v="0"/>
    <x v="5"/>
    <x v="5"/>
    <x v="10"/>
    <x v="1"/>
    <n v="8.2000000000000003E-2"/>
  </r>
  <r>
    <x v="2"/>
    <x v="0"/>
    <x v="5"/>
    <x v="5"/>
    <x v="13"/>
    <x v="1"/>
    <n v="1.214"/>
  </r>
  <r>
    <x v="2"/>
    <x v="0"/>
    <x v="5"/>
    <x v="5"/>
    <x v="11"/>
    <x v="1"/>
    <n v="9.1999999999999998E-2"/>
  </r>
  <r>
    <x v="2"/>
    <x v="0"/>
    <x v="5"/>
    <x v="5"/>
    <x v="12"/>
    <x v="1"/>
    <n v="0.79500000000000015"/>
  </r>
  <r>
    <x v="2"/>
    <x v="0"/>
    <x v="5"/>
    <x v="6"/>
    <x v="6"/>
    <x v="1"/>
    <n v="7.895851105079486"/>
  </r>
  <r>
    <x v="2"/>
    <x v="0"/>
    <x v="5"/>
    <x v="6"/>
    <x v="7"/>
    <x v="1"/>
    <n v="11.110176032666882"/>
  </r>
  <r>
    <x v="2"/>
    <x v="0"/>
    <x v="5"/>
    <x v="6"/>
    <x v="8"/>
    <x v="1"/>
    <n v="60.661000000000001"/>
  </r>
  <r>
    <x v="2"/>
    <x v="0"/>
    <x v="5"/>
    <x v="6"/>
    <x v="14"/>
    <x v="1"/>
    <n v="0.33500000000000002"/>
  </r>
  <r>
    <x v="2"/>
    <x v="0"/>
    <x v="5"/>
    <x v="6"/>
    <x v="10"/>
    <x v="1"/>
    <n v="1.327"/>
  </r>
  <r>
    <x v="2"/>
    <x v="0"/>
    <x v="5"/>
    <x v="6"/>
    <x v="13"/>
    <x v="1"/>
    <n v="22.097145505393534"/>
  </r>
  <r>
    <x v="2"/>
    <x v="0"/>
    <x v="5"/>
    <x v="6"/>
    <x v="11"/>
    <x v="1"/>
    <n v="0.17799999999999999"/>
  </r>
  <r>
    <x v="2"/>
    <x v="0"/>
    <x v="5"/>
    <x v="6"/>
    <x v="12"/>
    <x v="1"/>
    <n v="7.8867643457999286"/>
  </r>
  <r>
    <x v="2"/>
    <x v="0"/>
    <x v="5"/>
    <x v="7"/>
    <x v="6"/>
    <x v="1"/>
    <n v="0.53832462669317183"/>
  </r>
  <r>
    <x v="2"/>
    <x v="0"/>
    <x v="5"/>
    <x v="7"/>
    <x v="7"/>
    <x v="1"/>
    <n v="8.3419999999999987"/>
  </r>
  <r>
    <x v="2"/>
    <x v="0"/>
    <x v="5"/>
    <x v="7"/>
    <x v="8"/>
    <x v="1"/>
    <n v="19.010000000000002"/>
  </r>
  <r>
    <x v="2"/>
    <x v="0"/>
    <x v="5"/>
    <x v="7"/>
    <x v="14"/>
    <x v="1"/>
    <n v="0.14000000000000001"/>
  </r>
  <r>
    <x v="2"/>
    <x v="0"/>
    <x v="5"/>
    <x v="7"/>
    <x v="10"/>
    <x v="1"/>
    <n v="0.43700000000000006"/>
  </r>
  <r>
    <x v="2"/>
    <x v="0"/>
    <x v="5"/>
    <x v="7"/>
    <x v="13"/>
    <x v="1"/>
    <n v="1.0001376020548576"/>
  </r>
  <r>
    <x v="2"/>
    <x v="0"/>
    <x v="5"/>
    <x v="7"/>
    <x v="11"/>
    <x v="1"/>
    <n v="2.5999999999999999E-2"/>
  </r>
  <r>
    <x v="2"/>
    <x v="0"/>
    <x v="5"/>
    <x v="7"/>
    <x v="12"/>
    <x v="1"/>
    <n v="1.14033202156156"/>
  </r>
  <r>
    <x v="2"/>
    <x v="0"/>
    <x v="5"/>
    <x v="8"/>
    <x v="6"/>
    <x v="1"/>
    <n v="1.371"/>
  </r>
  <r>
    <x v="2"/>
    <x v="0"/>
    <x v="5"/>
    <x v="8"/>
    <x v="7"/>
    <x v="1"/>
    <n v="23.012999999999973"/>
  </r>
  <r>
    <x v="2"/>
    <x v="0"/>
    <x v="5"/>
    <x v="8"/>
    <x v="8"/>
    <x v="1"/>
    <n v="59.209999999999994"/>
  </r>
  <r>
    <x v="2"/>
    <x v="0"/>
    <x v="5"/>
    <x v="8"/>
    <x v="14"/>
    <x v="1"/>
    <n v="0.2"/>
  </r>
  <r>
    <x v="2"/>
    <x v="0"/>
    <x v="5"/>
    <x v="8"/>
    <x v="10"/>
    <x v="1"/>
    <n v="0.77900000000000003"/>
  </r>
  <r>
    <x v="2"/>
    <x v="0"/>
    <x v="5"/>
    <x v="8"/>
    <x v="13"/>
    <x v="1"/>
    <n v="0.89800000000000013"/>
  </r>
  <r>
    <x v="2"/>
    <x v="0"/>
    <x v="5"/>
    <x v="8"/>
    <x v="11"/>
    <x v="1"/>
    <n v="6.883"/>
  </r>
  <r>
    <x v="2"/>
    <x v="0"/>
    <x v="5"/>
    <x v="8"/>
    <x v="12"/>
    <x v="1"/>
    <n v="0.74150000000000005"/>
  </r>
  <r>
    <x v="2"/>
    <x v="0"/>
    <x v="5"/>
    <x v="9"/>
    <x v="6"/>
    <x v="1"/>
    <n v="1.7941586934957789"/>
  </r>
  <r>
    <x v="2"/>
    <x v="0"/>
    <x v="5"/>
    <x v="9"/>
    <x v="7"/>
    <x v="1"/>
    <n v="17.933999999999997"/>
  </r>
  <r>
    <x v="2"/>
    <x v="0"/>
    <x v="5"/>
    <x v="9"/>
    <x v="8"/>
    <x v="1"/>
    <n v="54.694000000000003"/>
  </r>
  <r>
    <x v="2"/>
    <x v="0"/>
    <x v="5"/>
    <x v="9"/>
    <x v="9"/>
    <x v="1"/>
    <n v="1.4E-2"/>
  </r>
  <r>
    <x v="2"/>
    <x v="0"/>
    <x v="5"/>
    <x v="9"/>
    <x v="10"/>
    <x v="1"/>
    <n v="2.8550000000000004"/>
  </r>
  <r>
    <x v="2"/>
    <x v="0"/>
    <x v="5"/>
    <x v="9"/>
    <x v="12"/>
    <x v="1"/>
    <n v="2.2393140918940992"/>
  </r>
  <r>
    <x v="2"/>
    <x v="0"/>
    <x v="6"/>
    <x v="0"/>
    <x v="6"/>
    <x v="1"/>
    <n v="1.504590984"/>
  </r>
  <r>
    <x v="2"/>
    <x v="0"/>
    <x v="6"/>
    <x v="0"/>
    <x v="7"/>
    <x v="1"/>
    <n v="15.108029999999999"/>
  </r>
  <r>
    <x v="2"/>
    <x v="0"/>
    <x v="6"/>
    <x v="0"/>
    <x v="8"/>
    <x v="1"/>
    <n v="38.518039999999999"/>
  </r>
  <r>
    <x v="2"/>
    <x v="0"/>
    <x v="6"/>
    <x v="0"/>
    <x v="9"/>
    <x v="1"/>
    <n v="0.84810999999999992"/>
  </r>
  <r>
    <x v="2"/>
    <x v="0"/>
    <x v="6"/>
    <x v="0"/>
    <x v="14"/>
    <x v="1"/>
    <n v="0.1096704"/>
  </r>
  <r>
    <x v="2"/>
    <x v="0"/>
    <x v="6"/>
    <x v="0"/>
    <x v="10"/>
    <x v="1"/>
    <n v="0.43473000000000001"/>
  </r>
  <r>
    <x v="2"/>
    <x v="0"/>
    <x v="6"/>
    <x v="0"/>
    <x v="13"/>
    <x v="1"/>
    <n v="2.0237830199999998"/>
  </r>
  <r>
    <x v="2"/>
    <x v="0"/>
    <x v="6"/>
    <x v="0"/>
    <x v="11"/>
    <x v="1"/>
    <n v="0.78671000000000002"/>
  </r>
  <r>
    <x v="2"/>
    <x v="0"/>
    <x v="6"/>
    <x v="0"/>
    <x v="12"/>
    <x v="1"/>
    <n v="0.80403999999999998"/>
  </r>
  <r>
    <x v="2"/>
    <x v="0"/>
    <x v="6"/>
    <x v="1"/>
    <x v="6"/>
    <x v="1"/>
    <n v="5.9547368809004961"/>
  </r>
  <r>
    <x v="2"/>
    <x v="0"/>
    <x v="6"/>
    <x v="1"/>
    <x v="7"/>
    <x v="1"/>
    <n v="17.9026"/>
  </r>
  <r>
    <x v="2"/>
    <x v="0"/>
    <x v="6"/>
    <x v="1"/>
    <x v="8"/>
    <x v="1"/>
    <n v="50.864800000000002"/>
  </r>
  <r>
    <x v="2"/>
    <x v="0"/>
    <x v="6"/>
    <x v="1"/>
    <x v="9"/>
    <x v="1"/>
    <n v="39.623913999999999"/>
  </r>
  <r>
    <x v="2"/>
    <x v="0"/>
    <x v="6"/>
    <x v="1"/>
    <x v="14"/>
    <x v="1"/>
    <n v="0.83160000000000001"/>
  </r>
  <r>
    <x v="2"/>
    <x v="0"/>
    <x v="6"/>
    <x v="1"/>
    <x v="10"/>
    <x v="1"/>
    <n v="16.881700000000002"/>
  </r>
  <r>
    <x v="2"/>
    <x v="0"/>
    <x v="6"/>
    <x v="1"/>
    <x v="13"/>
    <x v="1"/>
    <n v="4.2434000000000003"/>
  </r>
  <r>
    <x v="2"/>
    <x v="0"/>
    <x v="6"/>
    <x v="1"/>
    <x v="11"/>
    <x v="1"/>
    <n v="0.55770000000000008"/>
  </r>
  <r>
    <x v="2"/>
    <x v="0"/>
    <x v="6"/>
    <x v="1"/>
    <x v="12"/>
    <x v="1"/>
    <n v="2.5078900000000002"/>
  </r>
  <r>
    <x v="2"/>
    <x v="0"/>
    <x v="6"/>
    <x v="2"/>
    <x v="6"/>
    <x v="1"/>
    <n v="22.7986"/>
  </r>
  <r>
    <x v="2"/>
    <x v="0"/>
    <x v="6"/>
    <x v="2"/>
    <x v="7"/>
    <x v="1"/>
    <n v="29.241"/>
  </r>
  <r>
    <x v="2"/>
    <x v="0"/>
    <x v="6"/>
    <x v="2"/>
    <x v="8"/>
    <x v="1"/>
    <n v="36.015000000000001"/>
  </r>
  <r>
    <x v="2"/>
    <x v="0"/>
    <x v="6"/>
    <x v="2"/>
    <x v="9"/>
    <x v="1"/>
    <n v="0.872"/>
  </r>
  <r>
    <x v="2"/>
    <x v="0"/>
    <x v="6"/>
    <x v="2"/>
    <x v="14"/>
    <x v="1"/>
    <n v="1.6421700000000001"/>
  </r>
  <r>
    <x v="2"/>
    <x v="0"/>
    <x v="6"/>
    <x v="2"/>
    <x v="10"/>
    <x v="1"/>
    <n v="0.81699999999999995"/>
  </r>
  <r>
    <x v="2"/>
    <x v="0"/>
    <x v="6"/>
    <x v="2"/>
    <x v="13"/>
    <x v="1"/>
    <n v="4.0100500000000006"/>
  </r>
  <r>
    <x v="2"/>
    <x v="0"/>
    <x v="6"/>
    <x v="2"/>
    <x v="12"/>
    <x v="1"/>
    <n v="2.2520000000000002"/>
  </r>
  <r>
    <x v="2"/>
    <x v="0"/>
    <x v="6"/>
    <x v="3"/>
    <x v="6"/>
    <x v="1"/>
    <n v="8.1540000000000017"/>
  </r>
  <r>
    <x v="2"/>
    <x v="0"/>
    <x v="6"/>
    <x v="3"/>
    <x v="7"/>
    <x v="1"/>
    <n v="16.86"/>
  </r>
  <r>
    <x v="2"/>
    <x v="0"/>
    <x v="6"/>
    <x v="3"/>
    <x v="8"/>
    <x v="1"/>
    <n v="27.116"/>
  </r>
  <r>
    <x v="2"/>
    <x v="0"/>
    <x v="6"/>
    <x v="3"/>
    <x v="9"/>
    <x v="1"/>
    <n v="2.125"/>
  </r>
  <r>
    <x v="2"/>
    <x v="0"/>
    <x v="6"/>
    <x v="3"/>
    <x v="14"/>
    <x v="1"/>
    <n v="0.03"/>
  </r>
  <r>
    <x v="2"/>
    <x v="0"/>
    <x v="6"/>
    <x v="3"/>
    <x v="10"/>
    <x v="1"/>
    <n v="1.022"/>
  </r>
  <r>
    <x v="2"/>
    <x v="0"/>
    <x v="6"/>
    <x v="3"/>
    <x v="13"/>
    <x v="1"/>
    <n v="4.7615099999999995"/>
  </r>
  <r>
    <x v="2"/>
    <x v="0"/>
    <x v="6"/>
    <x v="3"/>
    <x v="12"/>
    <x v="1"/>
    <n v="2.2317999999999998"/>
  </r>
  <r>
    <x v="2"/>
    <x v="0"/>
    <x v="6"/>
    <x v="4"/>
    <x v="6"/>
    <x v="1"/>
    <n v="18.477690200341492"/>
  </r>
  <r>
    <x v="2"/>
    <x v="0"/>
    <x v="6"/>
    <x v="4"/>
    <x v="7"/>
    <x v="1"/>
    <n v="10.529"/>
  </r>
  <r>
    <x v="2"/>
    <x v="0"/>
    <x v="6"/>
    <x v="4"/>
    <x v="8"/>
    <x v="1"/>
    <n v="35.03"/>
  </r>
  <r>
    <x v="2"/>
    <x v="0"/>
    <x v="6"/>
    <x v="4"/>
    <x v="9"/>
    <x v="1"/>
    <n v="1.27"/>
  </r>
  <r>
    <x v="2"/>
    <x v="0"/>
    <x v="6"/>
    <x v="4"/>
    <x v="14"/>
    <x v="1"/>
    <n v="0.51300000000000001"/>
  </r>
  <r>
    <x v="2"/>
    <x v="0"/>
    <x v="6"/>
    <x v="4"/>
    <x v="10"/>
    <x v="1"/>
    <n v="1.7909999999999999"/>
  </r>
  <r>
    <x v="2"/>
    <x v="0"/>
    <x v="6"/>
    <x v="4"/>
    <x v="13"/>
    <x v="1"/>
    <n v="7.309553107304632"/>
  </r>
  <r>
    <x v="2"/>
    <x v="0"/>
    <x v="6"/>
    <x v="4"/>
    <x v="11"/>
    <x v="1"/>
    <n v="4.6950000000000003"/>
  </r>
  <r>
    <x v="2"/>
    <x v="0"/>
    <x v="6"/>
    <x v="4"/>
    <x v="12"/>
    <x v="1"/>
    <n v="2.577"/>
  </r>
  <r>
    <x v="2"/>
    <x v="0"/>
    <x v="6"/>
    <x v="5"/>
    <x v="6"/>
    <x v="1"/>
    <n v="3.0103088034314913"/>
  </r>
  <r>
    <x v="2"/>
    <x v="0"/>
    <x v="6"/>
    <x v="5"/>
    <x v="7"/>
    <x v="1"/>
    <n v="10.432999999999998"/>
  </r>
  <r>
    <x v="2"/>
    <x v="0"/>
    <x v="6"/>
    <x v="5"/>
    <x v="8"/>
    <x v="1"/>
    <n v="42.762"/>
  </r>
  <r>
    <x v="2"/>
    <x v="0"/>
    <x v="6"/>
    <x v="5"/>
    <x v="9"/>
    <x v="1"/>
    <n v="0.56500000000000006"/>
  </r>
  <r>
    <x v="2"/>
    <x v="0"/>
    <x v="6"/>
    <x v="5"/>
    <x v="10"/>
    <x v="1"/>
    <n v="0.95899999999999996"/>
  </r>
  <r>
    <x v="2"/>
    <x v="0"/>
    <x v="6"/>
    <x v="5"/>
    <x v="13"/>
    <x v="1"/>
    <n v="1.84"/>
  </r>
  <r>
    <x v="2"/>
    <x v="0"/>
    <x v="6"/>
    <x v="5"/>
    <x v="12"/>
    <x v="1"/>
    <n v="1.0412999999999999"/>
  </r>
  <r>
    <x v="2"/>
    <x v="0"/>
    <x v="6"/>
    <x v="6"/>
    <x v="6"/>
    <x v="1"/>
    <n v="3.768999895822482"/>
  </r>
  <r>
    <x v="2"/>
    <x v="0"/>
    <x v="6"/>
    <x v="6"/>
    <x v="7"/>
    <x v="1"/>
    <n v="22.439154376686751"/>
  </r>
  <r>
    <x v="2"/>
    <x v="0"/>
    <x v="6"/>
    <x v="6"/>
    <x v="8"/>
    <x v="1"/>
    <n v="37.634"/>
  </r>
  <r>
    <x v="2"/>
    <x v="0"/>
    <x v="6"/>
    <x v="6"/>
    <x v="9"/>
    <x v="1"/>
    <n v="2.9000000000000001E-2"/>
  </r>
  <r>
    <x v="2"/>
    <x v="0"/>
    <x v="6"/>
    <x v="6"/>
    <x v="14"/>
    <x v="1"/>
    <n v="0.49399999999999999"/>
  </r>
  <r>
    <x v="2"/>
    <x v="0"/>
    <x v="6"/>
    <x v="6"/>
    <x v="10"/>
    <x v="1"/>
    <n v="0.69100000000000006"/>
  </r>
  <r>
    <x v="2"/>
    <x v="0"/>
    <x v="6"/>
    <x v="6"/>
    <x v="13"/>
    <x v="1"/>
    <n v="30.509104339502223"/>
  </r>
  <r>
    <x v="2"/>
    <x v="0"/>
    <x v="6"/>
    <x v="6"/>
    <x v="12"/>
    <x v="1"/>
    <n v="5.4053765556248408"/>
  </r>
  <r>
    <x v="2"/>
    <x v="0"/>
    <x v="6"/>
    <x v="7"/>
    <x v="6"/>
    <x v="1"/>
    <n v="0.83800000000000008"/>
  </r>
  <r>
    <x v="2"/>
    <x v="0"/>
    <x v="6"/>
    <x v="7"/>
    <x v="7"/>
    <x v="1"/>
    <n v="22.741000000000003"/>
  </r>
  <r>
    <x v="2"/>
    <x v="0"/>
    <x v="6"/>
    <x v="7"/>
    <x v="8"/>
    <x v="1"/>
    <n v="43.652500000000003"/>
  </r>
  <r>
    <x v="2"/>
    <x v="0"/>
    <x v="6"/>
    <x v="7"/>
    <x v="10"/>
    <x v="1"/>
    <n v="0.71000000000000008"/>
  </r>
  <r>
    <x v="2"/>
    <x v="0"/>
    <x v="6"/>
    <x v="7"/>
    <x v="13"/>
    <x v="1"/>
    <n v="0.93399999999999983"/>
  </r>
  <r>
    <x v="2"/>
    <x v="0"/>
    <x v="6"/>
    <x v="7"/>
    <x v="11"/>
    <x v="1"/>
    <n v="2.7130000000000001"/>
  </r>
  <r>
    <x v="2"/>
    <x v="0"/>
    <x v="6"/>
    <x v="7"/>
    <x v="12"/>
    <x v="1"/>
    <n v="3.4173395489653036"/>
  </r>
  <r>
    <x v="2"/>
    <x v="0"/>
    <x v="6"/>
    <x v="8"/>
    <x v="6"/>
    <x v="1"/>
    <n v="0.43068785321320963"/>
  </r>
  <r>
    <x v="2"/>
    <x v="0"/>
    <x v="6"/>
    <x v="8"/>
    <x v="7"/>
    <x v="1"/>
    <n v="13.026000000000007"/>
  </r>
  <r>
    <x v="2"/>
    <x v="0"/>
    <x v="6"/>
    <x v="8"/>
    <x v="8"/>
    <x v="1"/>
    <n v="71.846999999999994"/>
  </r>
  <r>
    <x v="2"/>
    <x v="0"/>
    <x v="6"/>
    <x v="8"/>
    <x v="9"/>
    <x v="1"/>
    <n v="0.15"/>
  </r>
  <r>
    <x v="2"/>
    <x v="0"/>
    <x v="6"/>
    <x v="8"/>
    <x v="10"/>
    <x v="1"/>
    <n v="5.6000000000000001E-2"/>
  </r>
  <r>
    <x v="2"/>
    <x v="0"/>
    <x v="6"/>
    <x v="8"/>
    <x v="13"/>
    <x v="1"/>
    <n v="2.3167119565217398"/>
  </r>
  <r>
    <x v="2"/>
    <x v="0"/>
    <x v="6"/>
    <x v="8"/>
    <x v="11"/>
    <x v="1"/>
    <n v="0.73599999999999999"/>
  </r>
  <r>
    <x v="2"/>
    <x v="0"/>
    <x v="6"/>
    <x v="8"/>
    <x v="12"/>
    <x v="1"/>
    <n v="1.3660000000000003"/>
  </r>
  <r>
    <x v="2"/>
    <x v="0"/>
    <x v="6"/>
    <x v="9"/>
    <x v="6"/>
    <x v="1"/>
    <n v="1.4176598609898745"/>
  </r>
  <r>
    <x v="2"/>
    <x v="0"/>
    <x v="6"/>
    <x v="9"/>
    <x v="7"/>
    <x v="1"/>
    <n v="13.232000000000003"/>
  </r>
  <r>
    <x v="2"/>
    <x v="0"/>
    <x v="6"/>
    <x v="9"/>
    <x v="8"/>
    <x v="1"/>
    <n v="47.113999999999997"/>
  </r>
  <r>
    <x v="2"/>
    <x v="0"/>
    <x v="6"/>
    <x v="9"/>
    <x v="10"/>
    <x v="1"/>
    <n v="3.44"/>
  </r>
  <r>
    <x v="2"/>
    <x v="0"/>
    <x v="6"/>
    <x v="9"/>
    <x v="12"/>
    <x v="1"/>
    <n v="1.3661453182740853"/>
  </r>
  <r>
    <x v="2"/>
    <x v="0"/>
    <x v="7"/>
    <x v="0"/>
    <x v="6"/>
    <x v="1"/>
    <n v="1.03228896"/>
  </r>
  <r>
    <x v="2"/>
    <x v="0"/>
    <x v="7"/>
    <x v="0"/>
    <x v="7"/>
    <x v="1"/>
    <n v="16.98498"/>
  </r>
  <r>
    <x v="2"/>
    <x v="0"/>
    <x v="7"/>
    <x v="0"/>
    <x v="8"/>
    <x v="1"/>
    <n v="62.527110000000008"/>
  </r>
  <r>
    <x v="2"/>
    <x v="0"/>
    <x v="7"/>
    <x v="0"/>
    <x v="9"/>
    <x v="1"/>
    <n v="2.8093900000000001"/>
  </r>
  <r>
    <x v="2"/>
    <x v="0"/>
    <x v="7"/>
    <x v="0"/>
    <x v="14"/>
    <x v="1"/>
    <n v="5.0602608"/>
  </r>
  <r>
    <x v="2"/>
    <x v="0"/>
    <x v="7"/>
    <x v="0"/>
    <x v="10"/>
    <x v="1"/>
    <n v="0.53915999999999997"/>
  </r>
  <r>
    <x v="2"/>
    <x v="0"/>
    <x v="7"/>
    <x v="0"/>
    <x v="13"/>
    <x v="1"/>
    <n v="2.7120076200000001"/>
  </r>
  <r>
    <x v="2"/>
    <x v="0"/>
    <x v="7"/>
    <x v="0"/>
    <x v="11"/>
    <x v="1"/>
    <n v="11.327050000000002"/>
  </r>
  <r>
    <x v="2"/>
    <x v="0"/>
    <x v="7"/>
    <x v="0"/>
    <x v="12"/>
    <x v="1"/>
    <n v="1.1943999999999999"/>
  </r>
  <r>
    <x v="2"/>
    <x v="0"/>
    <x v="7"/>
    <x v="1"/>
    <x v="6"/>
    <x v="1"/>
    <n v="0.9818799454667847"/>
  </r>
  <r>
    <x v="2"/>
    <x v="0"/>
    <x v="7"/>
    <x v="1"/>
    <x v="7"/>
    <x v="1"/>
    <n v="14.3858"/>
  </r>
  <r>
    <x v="2"/>
    <x v="0"/>
    <x v="7"/>
    <x v="1"/>
    <x v="8"/>
    <x v="1"/>
    <n v="40.811999999999998"/>
  </r>
  <r>
    <x v="2"/>
    <x v="0"/>
    <x v="7"/>
    <x v="1"/>
    <x v="9"/>
    <x v="1"/>
    <n v="20.606586"/>
  </r>
  <r>
    <x v="2"/>
    <x v="0"/>
    <x v="7"/>
    <x v="1"/>
    <x v="14"/>
    <x v="1"/>
    <n v="2.2648999999999999"/>
  </r>
  <r>
    <x v="2"/>
    <x v="0"/>
    <x v="7"/>
    <x v="1"/>
    <x v="10"/>
    <x v="1"/>
    <n v="11.373725"/>
  </r>
  <r>
    <x v="2"/>
    <x v="0"/>
    <x v="7"/>
    <x v="1"/>
    <x v="13"/>
    <x v="1"/>
    <n v="8.5611999999999995"/>
  </r>
  <r>
    <x v="2"/>
    <x v="0"/>
    <x v="7"/>
    <x v="1"/>
    <x v="11"/>
    <x v="1"/>
    <n v="2.1758000000000006"/>
  </r>
  <r>
    <x v="2"/>
    <x v="0"/>
    <x v="7"/>
    <x v="1"/>
    <x v="12"/>
    <x v="1"/>
    <n v="6.7431650000000003"/>
  </r>
  <r>
    <x v="2"/>
    <x v="0"/>
    <x v="7"/>
    <x v="2"/>
    <x v="6"/>
    <x v="1"/>
    <n v="5.8938000000000006"/>
  </r>
  <r>
    <x v="2"/>
    <x v="0"/>
    <x v="7"/>
    <x v="2"/>
    <x v="7"/>
    <x v="1"/>
    <n v="21.347000000000001"/>
  </r>
  <r>
    <x v="2"/>
    <x v="0"/>
    <x v="7"/>
    <x v="2"/>
    <x v="8"/>
    <x v="1"/>
    <n v="23.995000000000001"/>
  </r>
  <r>
    <x v="2"/>
    <x v="0"/>
    <x v="7"/>
    <x v="2"/>
    <x v="9"/>
    <x v="1"/>
    <n v="2.4390000000000001"/>
  </r>
  <r>
    <x v="2"/>
    <x v="0"/>
    <x v="7"/>
    <x v="2"/>
    <x v="14"/>
    <x v="1"/>
    <n v="0.48891000000000001"/>
  </r>
  <r>
    <x v="2"/>
    <x v="0"/>
    <x v="7"/>
    <x v="2"/>
    <x v="10"/>
    <x v="1"/>
    <n v="0.91579999999999995"/>
  </r>
  <r>
    <x v="2"/>
    <x v="0"/>
    <x v="7"/>
    <x v="2"/>
    <x v="13"/>
    <x v="1"/>
    <n v="7.3290399999999991"/>
  </r>
  <r>
    <x v="2"/>
    <x v="0"/>
    <x v="7"/>
    <x v="2"/>
    <x v="11"/>
    <x v="1"/>
    <n v="0.63805999999999996"/>
  </r>
  <r>
    <x v="2"/>
    <x v="0"/>
    <x v="7"/>
    <x v="2"/>
    <x v="12"/>
    <x v="1"/>
    <n v="2.9260000000000002"/>
  </r>
  <r>
    <x v="2"/>
    <x v="0"/>
    <x v="7"/>
    <x v="3"/>
    <x v="6"/>
    <x v="1"/>
    <n v="12.923999999999999"/>
  </r>
  <r>
    <x v="2"/>
    <x v="0"/>
    <x v="7"/>
    <x v="3"/>
    <x v="7"/>
    <x v="1"/>
    <n v="19.683000000000007"/>
  </r>
  <r>
    <x v="2"/>
    <x v="0"/>
    <x v="7"/>
    <x v="3"/>
    <x v="8"/>
    <x v="1"/>
    <n v="35.049999999999997"/>
  </r>
  <r>
    <x v="2"/>
    <x v="0"/>
    <x v="7"/>
    <x v="3"/>
    <x v="9"/>
    <x v="1"/>
    <n v="3.028"/>
  </r>
  <r>
    <x v="2"/>
    <x v="0"/>
    <x v="7"/>
    <x v="3"/>
    <x v="14"/>
    <x v="1"/>
    <n v="0.17499999999999999"/>
  </r>
  <r>
    <x v="2"/>
    <x v="0"/>
    <x v="7"/>
    <x v="3"/>
    <x v="10"/>
    <x v="1"/>
    <n v="0.95499999999999996"/>
  </r>
  <r>
    <x v="2"/>
    <x v="0"/>
    <x v="7"/>
    <x v="3"/>
    <x v="13"/>
    <x v="1"/>
    <n v="1.8058299999999998"/>
  </r>
  <r>
    <x v="2"/>
    <x v="0"/>
    <x v="7"/>
    <x v="3"/>
    <x v="12"/>
    <x v="1"/>
    <n v="2.871"/>
  </r>
  <r>
    <x v="2"/>
    <x v="0"/>
    <x v="7"/>
    <x v="4"/>
    <x v="6"/>
    <x v="1"/>
    <n v="6.0068750545705427"/>
  </r>
  <r>
    <x v="2"/>
    <x v="0"/>
    <x v="7"/>
    <x v="4"/>
    <x v="7"/>
    <x v="1"/>
    <n v="13.123999999999999"/>
  </r>
  <r>
    <x v="2"/>
    <x v="0"/>
    <x v="7"/>
    <x v="4"/>
    <x v="8"/>
    <x v="1"/>
    <n v="49.15"/>
  </r>
  <r>
    <x v="2"/>
    <x v="0"/>
    <x v="7"/>
    <x v="4"/>
    <x v="9"/>
    <x v="1"/>
    <n v="0.46399999999999997"/>
  </r>
  <r>
    <x v="2"/>
    <x v="0"/>
    <x v="7"/>
    <x v="4"/>
    <x v="14"/>
    <x v="1"/>
    <n v="0.50900000000000001"/>
  </r>
  <r>
    <x v="2"/>
    <x v="0"/>
    <x v="7"/>
    <x v="4"/>
    <x v="10"/>
    <x v="1"/>
    <n v="0.53800000000000003"/>
  </r>
  <r>
    <x v="2"/>
    <x v="0"/>
    <x v="7"/>
    <x v="4"/>
    <x v="13"/>
    <x v="1"/>
    <n v="6.9549458528930881"/>
  </r>
  <r>
    <x v="2"/>
    <x v="0"/>
    <x v="7"/>
    <x v="4"/>
    <x v="11"/>
    <x v="1"/>
    <n v="1.0129999999999999"/>
  </r>
  <r>
    <x v="2"/>
    <x v="0"/>
    <x v="7"/>
    <x v="4"/>
    <x v="12"/>
    <x v="1"/>
    <n v="3.379"/>
  </r>
  <r>
    <x v="2"/>
    <x v="0"/>
    <x v="7"/>
    <x v="5"/>
    <x v="6"/>
    <x v="1"/>
    <n v="3.8598325304481822"/>
  </r>
  <r>
    <x v="2"/>
    <x v="0"/>
    <x v="7"/>
    <x v="5"/>
    <x v="7"/>
    <x v="1"/>
    <n v="11.239000000000001"/>
  </r>
  <r>
    <x v="2"/>
    <x v="0"/>
    <x v="7"/>
    <x v="5"/>
    <x v="8"/>
    <x v="1"/>
    <n v="52.497"/>
  </r>
  <r>
    <x v="2"/>
    <x v="0"/>
    <x v="7"/>
    <x v="5"/>
    <x v="9"/>
    <x v="1"/>
    <n v="2.5999999999999999E-2"/>
  </r>
  <r>
    <x v="2"/>
    <x v="0"/>
    <x v="7"/>
    <x v="5"/>
    <x v="14"/>
    <x v="1"/>
    <n v="0.124"/>
  </r>
  <r>
    <x v="2"/>
    <x v="0"/>
    <x v="7"/>
    <x v="5"/>
    <x v="10"/>
    <x v="1"/>
    <n v="8.6999999999999994E-2"/>
  </r>
  <r>
    <x v="2"/>
    <x v="0"/>
    <x v="7"/>
    <x v="5"/>
    <x v="13"/>
    <x v="1"/>
    <n v="0.84840000000000004"/>
  </r>
  <r>
    <x v="2"/>
    <x v="0"/>
    <x v="7"/>
    <x v="5"/>
    <x v="11"/>
    <x v="1"/>
    <n v="0.25"/>
  </r>
  <r>
    <x v="2"/>
    <x v="0"/>
    <x v="7"/>
    <x v="5"/>
    <x v="12"/>
    <x v="1"/>
    <n v="1.6850999999999998"/>
  </r>
  <r>
    <x v="2"/>
    <x v="0"/>
    <x v="7"/>
    <x v="6"/>
    <x v="6"/>
    <x v="1"/>
    <n v="4.4699890565810829"/>
  </r>
  <r>
    <x v="2"/>
    <x v="0"/>
    <x v="7"/>
    <x v="6"/>
    <x v="7"/>
    <x v="1"/>
    <n v="18.119"/>
  </r>
  <r>
    <x v="2"/>
    <x v="0"/>
    <x v="7"/>
    <x v="6"/>
    <x v="8"/>
    <x v="1"/>
    <n v="50.956000000000003"/>
  </r>
  <r>
    <x v="2"/>
    <x v="0"/>
    <x v="7"/>
    <x v="6"/>
    <x v="9"/>
    <x v="1"/>
    <n v="0.29099999999999998"/>
  </r>
  <r>
    <x v="2"/>
    <x v="0"/>
    <x v="7"/>
    <x v="6"/>
    <x v="14"/>
    <x v="1"/>
    <n v="0.372"/>
  </r>
  <r>
    <x v="2"/>
    <x v="0"/>
    <x v="7"/>
    <x v="6"/>
    <x v="10"/>
    <x v="1"/>
    <n v="0.99164422508515293"/>
  </r>
  <r>
    <x v="2"/>
    <x v="0"/>
    <x v="7"/>
    <x v="6"/>
    <x v="13"/>
    <x v="1"/>
    <n v="35.815207516891888"/>
  </r>
  <r>
    <x v="2"/>
    <x v="0"/>
    <x v="7"/>
    <x v="6"/>
    <x v="11"/>
    <x v="1"/>
    <n v="0.315"/>
  </r>
  <r>
    <x v="2"/>
    <x v="0"/>
    <x v="7"/>
    <x v="6"/>
    <x v="12"/>
    <x v="1"/>
    <n v="9.5627114396692168"/>
  </r>
  <r>
    <x v="2"/>
    <x v="0"/>
    <x v="7"/>
    <x v="7"/>
    <x v="6"/>
    <x v="1"/>
    <n v="2.5431144701238528"/>
  </r>
  <r>
    <x v="2"/>
    <x v="0"/>
    <x v="7"/>
    <x v="7"/>
    <x v="7"/>
    <x v="1"/>
    <n v="14.704000000000002"/>
  </r>
  <r>
    <x v="2"/>
    <x v="0"/>
    <x v="7"/>
    <x v="7"/>
    <x v="8"/>
    <x v="1"/>
    <n v="38.061"/>
  </r>
  <r>
    <x v="2"/>
    <x v="0"/>
    <x v="7"/>
    <x v="7"/>
    <x v="10"/>
    <x v="1"/>
    <n v="0.47499999999999998"/>
  </r>
  <r>
    <x v="2"/>
    <x v="0"/>
    <x v="7"/>
    <x v="7"/>
    <x v="13"/>
    <x v="1"/>
    <n v="5.9050595165050925"/>
  </r>
  <r>
    <x v="2"/>
    <x v="0"/>
    <x v="7"/>
    <x v="7"/>
    <x v="11"/>
    <x v="1"/>
    <n v="2.3E-2"/>
  </r>
  <r>
    <x v="2"/>
    <x v="0"/>
    <x v="7"/>
    <x v="7"/>
    <x v="12"/>
    <x v="1"/>
    <n v="2.4330045941807046"/>
  </r>
  <r>
    <x v="2"/>
    <x v="0"/>
    <x v="7"/>
    <x v="8"/>
    <x v="6"/>
    <x v="1"/>
    <n v="0.49524510443076186"/>
  </r>
  <r>
    <x v="2"/>
    <x v="0"/>
    <x v="7"/>
    <x v="8"/>
    <x v="7"/>
    <x v="1"/>
    <n v="30.860999999999979"/>
  </r>
  <r>
    <x v="2"/>
    <x v="0"/>
    <x v="7"/>
    <x v="8"/>
    <x v="8"/>
    <x v="1"/>
    <n v="77.406000000000006"/>
  </r>
  <r>
    <x v="2"/>
    <x v="0"/>
    <x v="7"/>
    <x v="8"/>
    <x v="9"/>
    <x v="1"/>
    <n v="3.6999999999999998E-2"/>
  </r>
  <r>
    <x v="2"/>
    <x v="0"/>
    <x v="7"/>
    <x v="8"/>
    <x v="10"/>
    <x v="1"/>
    <n v="0.45200000000000007"/>
  </r>
  <r>
    <x v="2"/>
    <x v="0"/>
    <x v="7"/>
    <x v="8"/>
    <x v="13"/>
    <x v="1"/>
    <n v="1.554"/>
  </r>
  <r>
    <x v="2"/>
    <x v="0"/>
    <x v="7"/>
    <x v="8"/>
    <x v="11"/>
    <x v="1"/>
    <n v="1.506"/>
  </r>
  <r>
    <x v="2"/>
    <x v="0"/>
    <x v="7"/>
    <x v="8"/>
    <x v="12"/>
    <x v="1"/>
    <n v="2.0600000000000005"/>
  </r>
  <r>
    <x v="2"/>
    <x v="0"/>
    <x v="7"/>
    <x v="9"/>
    <x v="6"/>
    <x v="1"/>
    <n v="6.4122566424878764"/>
  </r>
  <r>
    <x v="2"/>
    <x v="0"/>
    <x v="7"/>
    <x v="9"/>
    <x v="7"/>
    <x v="1"/>
    <n v="20.500999999999991"/>
  </r>
  <r>
    <x v="2"/>
    <x v="0"/>
    <x v="7"/>
    <x v="9"/>
    <x v="8"/>
    <x v="1"/>
    <n v="42.814999999999998"/>
  </r>
  <r>
    <x v="2"/>
    <x v="0"/>
    <x v="7"/>
    <x v="9"/>
    <x v="9"/>
    <x v="1"/>
    <n v="0.02"/>
  </r>
  <r>
    <x v="2"/>
    <x v="0"/>
    <x v="7"/>
    <x v="9"/>
    <x v="10"/>
    <x v="1"/>
    <n v="1.3900000000000001"/>
  </r>
  <r>
    <x v="2"/>
    <x v="0"/>
    <x v="7"/>
    <x v="9"/>
    <x v="12"/>
    <x v="1"/>
    <n v="0.7681532281919945"/>
  </r>
  <r>
    <x v="2"/>
    <x v="0"/>
    <x v="8"/>
    <x v="0"/>
    <x v="6"/>
    <x v="1"/>
    <n v="2.5467572159999996"/>
  </r>
  <r>
    <x v="2"/>
    <x v="0"/>
    <x v="8"/>
    <x v="0"/>
    <x v="7"/>
    <x v="1"/>
    <n v="14.85716"/>
  </r>
  <r>
    <x v="2"/>
    <x v="0"/>
    <x v="8"/>
    <x v="0"/>
    <x v="8"/>
    <x v="1"/>
    <n v="54.166040000000002"/>
  </r>
  <r>
    <x v="2"/>
    <x v="0"/>
    <x v="8"/>
    <x v="0"/>
    <x v="9"/>
    <x v="1"/>
    <n v="9.6920900000000003"/>
  </r>
  <r>
    <x v="2"/>
    <x v="0"/>
    <x v="8"/>
    <x v="0"/>
    <x v="14"/>
    <x v="1"/>
    <n v="3.2404175999999998"/>
  </r>
  <r>
    <x v="2"/>
    <x v="0"/>
    <x v="8"/>
    <x v="0"/>
    <x v="10"/>
    <x v="1"/>
    <n v="0.44118000000000002"/>
  </r>
  <r>
    <x v="2"/>
    <x v="0"/>
    <x v="8"/>
    <x v="0"/>
    <x v="13"/>
    <x v="1"/>
    <n v="2.3538866400000003"/>
  </r>
  <r>
    <x v="2"/>
    <x v="0"/>
    <x v="8"/>
    <x v="0"/>
    <x v="11"/>
    <x v="1"/>
    <n v="2.5264999999999995"/>
  </r>
  <r>
    <x v="2"/>
    <x v="0"/>
    <x v="8"/>
    <x v="0"/>
    <x v="12"/>
    <x v="1"/>
    <n v="1.3921400000000002"/>
  </r>
  <r>
    <x v="2"/>
    <x v="0"/>
    <x v="8"/>
    <x v="1"/>
    <x v="6"/>
    <x v="1"/>
    <n v="1.3522949864023732"/>
  </r>
  <r>
    <x v="2"/>
    <x v="0"/>
    <x v="8"/>
    <x v="1"/>
    <x v="7"/>
    <x v="1"/>
    <n v="13.688199999999998"/>
  </r>
  <r>
    <x v="2"/>
    <x v="0"/>
    <x v="8"/>
    <x v="1"/>
    <x v="8"/>
    <x v="1"/>
    <n v="38.012999999999998"/>
  </r>
  <r>
    <x v="2"/>
    <x v="0"/>
    <x v="8"/>
    <x v="1"/>
    <x v="9"/>
    <x v="1"/>
    <n v="13.209350000000001"/>
  </r>
  <r>
    <x v="2"/>
    <x v="0"/>
    <x v="8"/>
    <x v="1"/>
    <x v="14"/>
    <x v="1"/>
    <n v="1.7688000000000001"/>
  </r>
  <r>
    <x v="2"/>
    <x v="0"/>
    <x v="8"/>
    <x v="1"/>
    <x v="10"/>
    <x v="1"/>
    <n v="1.4256000000000002"/>
  </r>
  <r>
    <x v="2"/>
    <x v="0"/>
    <x v="8"/>
    <x v="1"/>
    <x v="13"/>
    <x v="1"/>
    <n v="2.1647999999999996"/>
  </r>
  <r>
    <x v="2"/>
    <x v="0"/>
    <x v="8"/>
    <x v="1"/>
    <x v="11"/>
    <x v="1"/>
    <n v="6.3800000000000009E-2"/>
  </r>
  <r>
    <x v="2"/>
    <x v="0"/>
    <x v="8"/>
    <x v="1"/>
    <x v="12"/>
    <x v="1"/>
    <n v="2.4643300000000004"/>
  </r>
  <r>
    <x v="2"/>
    <x v="0"/>
    <x v="8"/>
    <x v="2"/>
    <x v="6"/>
    <x v="1"/>
    <n v="2.8787000000000003"/>
  </r>
  <r>
    <x v="2"/>
    <x v="0"/>
    <x v="8"/>
    <x v="2"/>
    <x v="7"/>
    <x v="1"/>
    <n v="22.119"/>
  </r>
  <r>
    <x v="2"/>
    <x v="0"/>
    <x v="8"/>
    <x v="2"/>
    <x v="8"/>
    <x v="1"/>
    <n v="41.881999999999998"/>
  </r>
  <r>
    <x v="2"/>
    <x v="0"/>
    <x v="8"/>
    <x v="2"/>
    <x v="9"/>
    <x v="1"/>
    <n v="3.6159999999999997"/>
  </r>
  <r>
    <x v="2"/>
    <x v="0"/>
    <x v="8"/>
    <x v="2"/>
    <x v="14"/>
    <x v="1"/>
    <n v="0.72885"/>
  </r>
  <r>
    <x v="2"/>
    <x v="0"/>
    <x v="8"/>
    <x v="2"/>
    <x v="10"/>
    <x v="1"/>
    <n v="3.1501999999999999"/>
  </r>
  <r>
    <x v="2"/>
    <x v="0"/>
    <x v="8"/>
    <x v="2"/>
    <x v="13"/>
    <x v="1"/>
    <n v="9.1581299999999999"/>
  </r>
  <r>
    <x v="2"/>
    <x v="0"/>
    <x v="8"/>
    <x v="2"/>
    <x v="11"/>
    <x v="1"/>
    <n v="1.0845799999999999"/>
  </r>
  <r>
    <x v="2"/>
    <x v="0"/>
    <x v="8"/>
    <x v="2"/>
    <x v="12"/>
    <x v="1"/>
    <n v="4.0489999999999995"/>
  </r>
  <r>
    <x v="2"/>
    <x v="0"/>
    <x v="8"/>
    <x v="3"/>
    <x v="6"/>
    <x v="1"/>
    <n v="21.201999999999998"/>
  </r>
  <r>
    <x v="2"/>
    <x v="0"/>
    <x v="8"/>
    <x v="3"/>
    <x v="7"/>
    <x v="1"/>
    <n v="19.814"/>
  </r>
  <r>
    <x v="2"/>
    <x v="0"/>
    <x v="8"/>
    <x v="3"/>
    <x v="8"/>
    <x v="1"/>
    <n v="23.515999999999998"/>
  </r>
  <r>
    <x v="2"/>
    <x v="0"/>
    <x v="8"/>
    <x v="3"/>
    <x v="9"/>
    <x v="1"/>
    <n v="1.9829999999999999"/>
  </r>
  <r>
    <x v="2"/>
    <x v="0"/>
    <x v="8"/>
    <x v="3"/>
    <x v="14"/>
    <x v="1"/>
    <n v="0.13800000000000001"/>
  </r>
  <r>
    <x v="2"/>
    <x v="0"/>
    <x v="8"/>
    <x v="3"/>
    <x v="10"/>
    <x v="1"/>
    <n v="0.73799999999999999"/>
  </r>
  <r>
    <x v="2"/>
    <x v="0"/>
    <x v="8"/>
    <x v="3"/>
    <x v="13"/>
    <x v="1"/>
    <n v="1.75682"/>
  </r>
  <r>
    <x v="2"/>
    <x v="0"/>
    <x v="8"/>
    <x v="3"/>
    <x v="12"/>
    <x v="1"/>
    <n v="1.617"/>
  </r>
  <r>
    <x v="2"/>
    <x v="0"/>
    <x v="8"/>
    <x v="4"/>
    <x v="6"/>
    <x v="1"/>
    <n v="3.9482244017823698"/>
  </r>
  <r>
    <x v="2"/>
    <x v="0"/>
    <x v="8"/>
    <x v="4"/>
    <x v="7"/>
    <x v="1"/>
    <n v="18.268999999999998"/>
  </r>
  <r>
    <x v="2"/>
    <x v="0"/>
    <x v="8"/>
    <x v="4"/>
    <x v="8"/>
    <x v="1"/>
    <n v="56.143000000000001"/>
  </r>
  <r>
    <x v="2"/>
    <x v="0"/>
    <x v="8"/>
    <x v="4"/>
    <x v="9"/>
    <x v="1"/>
    <n v="0.48499999999999999"/>
  </r>
  <r>
    <x v="2"/>
    <x v="0"/>
    <x v="8"/>
    <x v="4"/>
    <x v="14"/>
    <x v="1"/>
    <n v="0.505"/>
  </r>
  <r>
    <x v="2"/>
    <x v="0"/>
    <x v="8"/>
    <x v="4"/>
    <x v="10"/>
    <x v="1"/>
    <n v="0.36699999999999999"/>
  </r>
  <r>
    <x v="2"/>
    <x v="0"/>
    <x v="8"/>
    <x v="4"/>
    <x v="13"/>
    <x v="1"/>
    <n v="3.8964582835935171"/>
  </r>
  <r>
    <x v="2"/>
    <x v="0"/>
    <x v="8"/>
    <x v="4"/>
    <x v="11"/>
    <x v="1"/>
    <n v="0.93100000000000005"/>
  </r>
  <r>
    <x v="2"/>
    <x v="0"/>
    <x v="8"/>
    <x v="4"/>
    <x v="12"/>
    <x v="1"/>
    <n v="2.7450000000000001"/>
  </r>
  <r>
    <x v="2"/>
    <x v="0"/>
    <x v="8"/>
    <x v="5"/>
    <x v="6"/>
    <x v="1"/>
    <n v="7.7571645164590883"/>
  </r>
  <r>
    <x v="2"/>
    <x v="0"/>
    <x v="8"/>
    <x v="5"/>
    <x v="7"/>
    <x v="1"/>
    <n v="8.4120000000000008"/>
  </r>
  <r>
    <x v="2"/>
    <x v="0"/>
    <x v="8"/>
    <x v="5"/>
    <x v="8"/>
    <x v="1"/>
    <n v="41.696999999999996"/>
  </r>
  <r>
    <x v="2"/>
    <x v="0"/>
    <x v="8"/>
    <x v="5"/>
    <x v="9"/>
    <x v="1"/>
    <n v="2.1999999999999999E-2"/>
  </r>
  <r>
    <x v="2"/>
    <x v="0"/>
    <x v="8"/>
    <x v="5"/>
    <x v="10"/>
    <x v="1"/>
    <n v="9.0999999999999998E-2"/>
  </r>
  <r>
    <x v="2"/>
    <x v="0"/>
    <x v="8"/>
    <x v="5"/>
    <x v="13"/>
    <x v="1"/>
    <n v="2.2763"/>
  </r>
  <r>
    <x v="2"/>
    <x v="0"/>
    <x v="8"/>
    <x v="5"/>
    <x v="12"/>
    <x v="1"/>
    <n v="1.536"/>
  </r>
  <r>
    <x v="2"/>
    <x v="0"/>
    <x v="8"/>
    <x v="6"/>
    <x v="6"/>
    <x v="1"/>
    <n v="1.4161821719586614"/>
  </r>
  <r>
    <x v="2"/>
    <x v="0"/>
    <x v="8"/>
    <x v="6"/>
    <x v="7"/>
    <x v="1"/>
    <n v="22.584"/>
  </r>
  <r>
    <x v="2"/>
    <x v="0"/>
    <x v="8"/>
    <x v="6"/>
    <x v="8"/>
    <x v="1"/>
    <n v="44.001000000000005"/>
  </r>
  <r>
    <x v="2"/>
    <x v="0"/>
    <x v="8"/>
    <x v="6"/>
    <x v="9"/>
    <x v="1"/>
    <n v="1.7000000000000001E-2"/>
  </r>
  <r>
    <x v="2"/>
    <x v="0"/>
    <x v="8"/>
    <x v="6"/>
    <x v="14"/>
    <x v="1"/>
    <n v="7.4999999999999997E-2"/>
  </r>
  <r>
    <x v="2"/>
    <x v="0"/>
    <x v="8"/>
    <x v="6"/>
    <x v="10"/>
    <x v="1"/>
    <n v="2.665"/>
  </r>
  <r>
    <x v="2"/>
    <x v="0"/>
    <x v="8"/>
    <x v="6"/>
    <x v="13"/>
    <x v="1"/>
    <n v="15.617969620253168"/>
  </r>
  <r>
    <x v="2"/>
    <x v="0"/>
    <x v="8"/>
    <x v="6"/>
    <x v="11"/>
    <x v="1"/>
    <n v="1.7000000000000001E-2"/>
  </r>
  <r>
    <x v="2"/>
    <x v="0"/>
    <x v="8"/>
    <x v="6"/>
    <x v="12"/>
    <x v="1"/>
    <n v="8.1710302345173194"/>
  </r>
  <r>
    <x v="2"/>
    <x v="0"/>
    <x v="8"/>
    <x v="7"/>
    <x v="6"/>
    <x v="1"/>
    <n v="2.2851254352428434"/>
  </r>
  <r>
    <x v="2"/>
    <x v="0"/>
    <x v="8"/>
    <x v="7"/>
    <x v="7"/>
    <x v="1"/>
    <n v="15.129999999999999"/>
  </r>
  <r>
    <x v="2"/>
    <x v="0"/>
    <x v="8"/>
    <x v="7"/>
    <x v="8"/>
    <x v="1"/>
    <n v="37.704999999999998"/>
  </r>
  <r>
    <x v="2"/>
    <x v="0"/>
    <x v="8"/>
    <x v="7"/>
    <x v="10"/>
    <x v="1"/>
    <n v="0.73699999999999999"/>
  </r>
  <r>
    <x v="2"/>
    <x v="0"/>
    <x v="8"/>
    <x v="7"/>
    <x v="13"/>
    <x v="1"/>
    <n v="4.6119473938910875"/>
  </r>
  <r>
    <x v="2"/>
    <x v="0"/>
    <x v="8"/>
    <x v="7"/>
    <x v="11"/>
    <x v="1"/>
    <n v="2.0139999999999998"/>
  </r>
  <r>
    <x v="2"/>
    <x v="0"/>
    <x v="8"/>
    <x v="7"/>
    <x v="12"/>
    <x v="1"/>
    <n v="1.0558721413721412"/>
  </r>
  <r>
    <x v="2"/>
    <x v="0"/>
    <x v="8"/>
    <x v="8"/>
    <x v="6"/>
    <x v="1"/>
    <n v="9.6285436733800349"/>
  </r>
  <r>
    <x v="2"/>
    <x v="0"/>
    <x v="8"/>
    <x v="8"/>
    <x v="7"/>
    <x v="1"/>
    <n v="40.137999999999991"/>
  </r>
  <r>
    <x v="2"/>
    <x v="0"/>
    <x v="8"/>
    <x v="8"/>
    <x v="8"/>
    <x v="1"/>
    <n v="43.722000000000001"/>
  </r>
  <r>
    <x v="2"/>
    <x v="0"/>
    <x v="8"/>
    <x v="8"/>
    <x v="10"/>
    <x v="1"/>
    <n v="0.56000000000000005"/>
  </r>
  <r>
    <x v="2"/>
    <x v="0"/>
    <x v="8"/>
    <x v="8"/>
    <x v="13"/>
    <x v="1"/>
    <n v="5.8830000000000009"/>
  </r>
  <r>
    <x v="2"/>
    <x v="0"/>
    <x v="8"/>
    <x v="8"/>
    <x v="11"/>
    <x v="1"/>
    <n v="1.7000000000000001E-2"/>
  </r>
  <r>
    <x v="2"/>
    <x v="0"/>
    <x v="8"/>
    <x v="8"/>
    <x v="12"/>
    <x v="1"/>
    <n v="2.1740000000000004"/>
  </r>
  <r>
    <x v="2"/>
    <x v="0"/>
    <x v="8"/>
    <x v="9"/>
    <x v="6"/>
    <x v="1"/>
    <n v="9.2231795960920255"/>
  </r>
  <r>
    <x v="2"/>
    <x v="0"/>
    <x v="8"/>
    <x v="9"/>
    <x v="7"/>
    <x v="1"/>
    <n v="25.818999999999996"/>
  </r>
  <r>
    <x v="2"/>
    <x v="0"/>
    <x v="8"/>
    <x v="9"/>
    <x v="8"/>
    <x v="1"/>
    <n v="66.923000000000002"/>
  </r>
  <r>
    <x v="2"/>
    <x v="0"/>
    <x v="8"/>
    <x v="9"/>
    <x v="9"/>
    <x v="1"/>
    <n v="5.2999999999999999E-2"/>
  </r>
  <r>
    <x v="2"/>
    <x v="0"/>
    <x v="8"/>
    <x v="9"/>
    <x v="10"/>
    <x v="1"/>
    <n v="1.2689999999999999"/>
  </r>
  <r>
    <x v="2"/>
    <x v="0"/>
    <x v="8"/>
    <x v="9"/>
    <x v="12"/>
    <x v="1"/>
    <n v="1.0300000000000002"/>
  </r>
  <r>
    <x v="2"/>
    <x v="0"/>
    <x v="9"/>
    <x v="0"/>
    <x v="6"/>
    <x v="1"/>
    <n v="0.97965696000000002"/>
  </r>
  <r>
    <x v="2"/>
    <x v="0"/>
    <x v="9"/>
    <x v="0"/>
    <x v="7"/>
    <x v="1"/>
    <n v="20.708789999999997"/>
  </r>
  <r>
    <x v="2"/>
    <x v="0"/>
    <x v="9"/>
    <x v="0"/>
    <x v="8"/>
    <x v="1"/>
    <n v="79.268300000000011"/>
  </r>
  <r>
    <x v="2"/>
    <x v="0"/>
    <x v="9"/>
    <x v="0"/>
    <x v="9"/>
    <x v="1"/>
    <n v="0.19340000000000002"/>
  </r>
  <r>
    <x v="2"/>
    <x v="0"/>
    <x v="9"/>
    <x v="0"/>
    <x v="14"/>
    <x v="1"/>
    <n v="2.7263375999999999"/>
  </r>
  <r>
    <x v="2"/>
    <x v="0"/>
    <x v="9"/>
    <x v="0"/>
    <x v="10"/>
    <x v="1"/>
    <n v="3.2592999999999996"/>
  </r>
  <r>
    <x v="2"/>
    <x v="0"/>
    <x v="9"/>
    <x v="0"/>
    <x v="13"/>
    <x v="1"/>
    <n v="1.4811930000000002"/>
  </r>
  <r>
    <x v="2"/>
    <x v="0"/>
    <x v="9"/>
    <x v="0"/>
    <x v="11"/>
    <x v="1"/>
    <n v="0.32100000000000001"/>
  </r>
  <r>
    <x v="2"/>
    <x v="0"/>
    <x v="9"/>
    <x v="0"/>
    <x v="12"/>
    <x v="1"/>
    <n v="1.0041"/>
  </r>
  <r>
    <x v="2"/>
    <x v="0"/>
    <x v="9"/>
    <x v="1"/>
    <x v="6"/>
    <x v="1"/>
    <n v="0.44525078290154518"/>
  </r>
  <r>
    <x v="2"/>
    <x v="0"/>
    <x v="9"/>
    <x v="1"/>
    <x v="7"/>
    <x v="1"/>
    <n v="23.277000000000001"/>
  </r>
  <r>
    <x v="2"/>
    <x v="0"/>
    <x v="9"/>
    <x v="1"/>
    <x v="8"/>
    <x v="1"/>
    <n v="35.646999999999998"/>
  </r>
  <r>
    <x v="2"/>
    <x v="0"/>
    <x v="9"/>
    <x v="1"/>
    <x v="9"/>
    <x v="1"/>
    <n v="2.9437979999999997"/>
  </r>
  <r>
    <x v="2"/>
    <x v="0"/>
    <x v="9"/>
    <x v="1"/>
    <x v="14"/>
    <x v="1"/>
    <n v="1.0516000000000001"/>
  </r>
  <r>
    <x v="2"/>
    <x v="0"/>
    <x v="9"/>
    <x v="1"/>
    <x v="10"/>
    <x v="1"/>
    <n v="0.16500000000000001"/>
  </r>
  <r>
    <x v="2"/>
    <x v="0"/>
    <x v="9"/>
    <x v="1"/>
    <x v="13"/>
    <x v="1"/>
    <n v="2.6110000000000002"/>
  </r>
  <r>
    <x v="2"/>
    <x v="0"/>
    <x v="9"/>
    <x v="1"/>
    <x v="11"/>
    <x v="1"/>
    <n v="6.6990000000000007"/>
  </r>
  <r>
    <x v="2"/>
    <x v="0"/>
    <x v="9"/>
    <x v="1"/>
    <x v="12"/>
    <x v="1"/>
    <n v="1.7983350000000002"/>
  </r>
  <r>
    <x v="2"/>
    <x v="0"/>
    <x v="9"/>
    <x v="2"/>
    <x v="6"/>
    <x v="1"/>
    <n v="2.0559000000000003"/>
  </r>
  <r>
    <x v="2"/>
    <x v="0"/>
    <x v="9"/>
    <x v="2"/>
    <x v="7"/>
    <x v="1"/>
    <n v="25.78"/>
  </r>
  <r>
    <x v="2"/>
    <x v="0"/>
    <x v="9"/>
    <x v="2"/>
    <x v="8"/>
    <x v="1"/>
    <n v="37.957000000000001"/>
  </r>
  <r>
    <x v="2"/>
    <x v="0"/>
    <x v="9"/>
    <x v="2"/>
    <x v="9"/>
    <x v="1"/>
    <n v="0.14499999999999999"/>
  </r>
  <r>
    <x v="2"/>
    <x v="0"/>
    <x v="9"/>
    <x v="2"/>
    <x v="14"/>
    <x v="1"/>
    <n v="0.19736999999999999"/>
  </r>
  <r>
    <x v="2"/>
    <x v="0"/>
    <x v="9"/>
    <x v="2"/>
    <x v="10"/>
    <x v="1"/>
    <n v="8.4150999999999989"/>
  </r>
  <r>
    <x v="2"/>
    <x v="0"/>
    <x v="9"/>
    <x v="2"/>
    <x v="13"/>
    <x v="1"/>
    <n v="2.2570399999999999"/>
  </r>
  <r>
    <x v="2"/>
    <x v="0"/>
    <x v="9"/>
    <x v="2"/>
    <x v="11"/>
    <x v="1"/>
    <n v="1.5664800000000001"/>
  </r>
  <r>
    <x v="2"/>
    <x v="0"/>
    <x v="9"/>
    <x v="2"/>
    <x v="12"/>
    <x v="1"/>
    <n v="1.7589999999999999"/>
  </r>
  <r>
    <x v="2"/>
    <x v="0"/>
    <x v="9"/>
    <x v="3"/>
    <x v="6"/>
    <x v="1"/>
    <n v="13.5656"/>
  </r>
  <r>
    <x v="2"/>
    <x v="0"/>
    <x v="9"/>
    <x v="3"/>
    <x v="7"/>
    <x v="1"/>
    <n v="18.341999999999999"/>
  </r>
  <r>
    <x v="2"/>
    <x v="0"/>
    <x v="9"/>
    <x v="3"/>
    <x v="8"/>
    <x v="1"/>
    <n v="22.719000000000001"/>
  </r>
  <r>
    <x v="2"/>
    <x v="0"/>
    <x v="9"/>
    <x v="3"/>
    <x v="9"/>
    <x v="1"/>
    <n v="1.488"/>
  </r>
  <r>
    <x v="2"/>
    <x v="0"/>
    <x v="9"/>
    <x v="3"/>
    <x v="10"/>
    <x v="1"/>
    <n v="2.9339999999999997"/>
  </r>
  <r>
    <x v="2"/>
    <x v="0"/>
    <x v="9"/>
    <x v="3"/>
    <x v="13"/>
    <x v="1"/>
    <n v="5.089500000000001"/>
  </r>
  <r>
    <x v="2"/>
    <x v="0"/>
    <x v="9"/>
    <x v="3"/>
    <x v="12"/>
    <x v="1"/>
    <n v="2.9489999999999998"/>
  </r>
  <r>
    <x v="2"/>
    <x v="0"/>
    <x v="9"/>
    <x v="4"/>
    <x v="6"/>
    <x v="1"/>
    <n v="5.9306975484655649"/>
  </r>
  <r>
    <x v="2"/>
    <x v="0"/>
    <x v="9"/>
    <x v="4"/>
    <x v="7"/>
    <x v="1"/>
    <n v="15.384999999999996"/>
  </r>
  <r>
    <x v="2"/>
    <x v="0"/>
    <x v="9"/>
    <x v="4"/>
    <x v="8"/>
    <x v="1"/>
    <n v="49.832999999999998"/>
  </r>
  <r>
    <x v="2"/>
    <x v="0"/>
    <x v="9"/>
    <x v="4"/>
    <x v="9"/>
    <x v="1"/>
    <n v="2.8000000000000001E-2"/>
  </r>
  <r>
    <x v="2"/>
    <x v="0"/>
    <x v="9"/>
    <x v="4"/>
    <x v="14"/>
    <x v="1"/>
    <n v="4.4999999999999998E-2"/>
  </r>
  <r>
    <x v="2"/>
    <x v="0"/>
    <x v="9"/>
    <x v="4"/>
    <x v="10"/>
    <x v="1"/>
    <n v="1.0840000000000001"/>
  </r>
  <r>
    <x v="2"/>
    <x v="0"/>
    <x v="9"/>
    <x v="4"/>
    <x v="13"/>
    <x v="1"/>
    <n v="10.927391405289079"/>
  </r>
  <r>
    <x v="2"/>
    <x v="0"/>
    <x v="9"/>
    <x v="4"/>
    <x v="11"/>
    <x v="1"/>
    <n v="1.0660000000000001"/>
  </r>
  <r>
    <x v="2"/>
    <x v="0"/>
    <x v="9"/>
    <x v="4"/>
    <x v="12"/>
    <x v="1"/>
    <n v="1.855"/>
  </r>
  <r>
    <x v="2"/>
    <x v="0"/>
    <x v="9"/>
    <x v="5"/>
    <x v="6"/>
    <x v="1"/>
    <n v="12.41760849283787"/>
  </r>
  <r>
    <x v="2"/>
    <x v="0"/>
    <x v="9"/>
    <x v="5"/>
    <x v="7"/>
    <x v="1"/>
    <n v="9.4090000000000007"/>
  </r>
  <r>
    <x v="2"/>
    <x v="0"/>
    <x v="9"/>
    <x v="5"/>
    <x v="8"/>
    <x v="1"/>
    <n v="68.22999999999999"/>
  </r>
  <r>
    <x v="2"/>
    <x v="0"/>
    <x v="9"/>
    <x v="5"/>
    <x v="9"/>
    <x v="1"/>
    <n v="4.8000000000000001E-2"/>
  </r>
  <r>
    <x v="2"/>
    <x v="0"/>
    <x v="9"/>
    <x v="5"/>
    <x v="14"/>
    <x v="1"/>
    <n v="0.749"/>
  </r>
  <r>
    <x v="2"/>
    <x v="0"/>
    <x v="9"/>
    <x v="5"/>
    <x v="10"/>
    <x v="1"/>
    <n v="0.78400000000000003"/>
  </r>
  <r>
    <x v="2"/>
    <x v="0"/>
    <x v="9"/>
    <x v="5"/>
    <x v="13"/>
    <x v="1"/>
    <n v="2.88"/>
  </r>
  <r>
    <x v="2"/>
    <x v="0"/>
    <x v="9"/>
    <x v="5"/>
    <x v="11"/>
    <x v="1"/>
    <n v="0.45"/>
  </r>
  <r>
    <x v="2"/>
    <x v="0"/>
    <x v="9"/>
    <x v="5"/>
    <x v="12"/>
    <x v="1"/>
    <n v="1.7483"/>
  </r>
  <r>
    <x v="2"/>
    <x v="0"/>
    <x v="9"/>
    <x v="6"/>
    <x v="6"/>
    <x v="1"/>
    <n v="6.4816827867566316"/>
  </r>
  <r>
    <x v="2"/>
    <x v="0"/>
    <x v="9"/>
    <x v="6"/>
    <x v="7"/>
    <x v="1"/>
    <n v="35.773538459832324"/>
  </r>
  <r>
    <x v="2"/>
    <x v="0"/>
    <x v="9"/>
    <x v="6"/>
    <x v="8"/>
    <x v="1"/>
    <n v="48.28"/>
  </r>
  <r>
    <x v="2"/>
    <x v="0"/>
    <x v="9"/>
    <x v="6"/>
    <x v="9"/>
    <x v="1"/>
    <n v="2.205733040650407"/>
  </r>
  <r>
    <x v="2"/>
    <x v="0"/>
    <x v="9"/>
    <x v="6"/>
    <x v="14"/>
    <x v="1"/>
    <n v="0.12"/>
  </r>
  <r>
    <x v="2"/>
    <x v="0"/>
    <x v="9"/>
    <x v="6"/>
    <x v="10"/>
    <x v="1"/>
    <n v="0.627"/>
  </r>
  <r>
    <x v="2"/>
    <x v="0"/>
    <x v="9"/>
    <x v="6"/>
    <x v="13"/>
    <x v="1"/>
    <n v="3.7133889396844122"/>
  </r>
  <r>
    <x v="2"/>
    <x v="0"/>
    <x v="9"/>
    <x v="6"/>
    <x v="11"/>
    <x v="1"/>
    <n v="0.377"/>
  </r>
  <r>
    <x v="2"/>
    <x v="0"/>
    <x v="9"/>
    <x v="6"/>
    <x v="12"/>
    <x v="1"/>
    <n v="9.3798527763792592"/>
  </r>
  <r>
    <x v="2"/>
    <x v="0"/>
    <x v="9"/>
    <x v="7"/>
    <x v="6"/>
    <x v="1"/>
    <n v="1.5097822636016591"/>
  </r>
  <r>
    <x v="2"/>
    <x v="0"/>
    <x v="9"/>
    <x v="7"/>
    <x v="7"/>
    <x v="1"/>
    <n v="21.940999999999995"/>
  </r>
  <r>
    <x v="2"/>
    <x v="0"/>
    <x v="9"/>
    <x v="7"/>
    <x v="8"/>
    <x v="1"/>
    <n v="59.469000000000001"/>
  </r>
  <r>
    <x v="2"/>
    <x v="0"/>
    <x v="9"/>
    <x v="7"/>
    <x v="10"/>
    <x v="1"/>
    <n v="0.31"/>
  </r>
  <r>
    <x v="2"/>
    <x v="0"/>
    <x v="9"/>
    <x v="7"/>
    <x v="13"/>
    <x v="1"/>
    <n v="3.7194897624000882"/>
  </r>
  <r>
    <x v="2"/>
    <x v="0"/>
    <x v="9"/>
    <x v="7"/>
    <x v="11"/>
    <x v="1"/>
    <n v="3.6040000000000001"/>
  </r>
  <r>
    <x v="2"/>
    <x v="0"/>
    <x v="9"/>
    <x v="7"/>
    <x v="12"/>
    <x v="1"/>
    <n v="1.75"/>
  </r>
  <r>
    <x v="2"/>
    <x v="0"/>
    <x v="9"/>
    <x v="8"/>
    <x v="6"/>
    <x v="1"/>
    <n v="2.7180296485066977"/>
  </r>
  <r>
    <x v="2"/>
    <x v="0"/>
    <x v="9"/>
    <x v="8"/>
    <x v="7"/>
    <x v="1"/>
    <n v="50.946999999999989"/>
  </r>
  <r>
    <x v="2"/>
    <x v="0"/>
    <x v="9"/>
    <x v="8"/>
    <x v="8"/>
    <x v="1"/>
    <n v="36.908000000000001"/>
  </r>
  <r>
    <x v="2"/>
    <x v="0"/>
    <x v="9"/>
    <x v="8"/>
    <x v="9"/>
    <x v="1"/>
    <n v="5.1999999999999998E-2"/>
  </r>
  <r>
    <x v="2"/>
    <x v="0"/>
    <x v="9"/>
    <x v="8"/>
    <x v="10"/>
    <x v="1"/>
    <n v="0.56800000000000006"/>
  </r>
  <r>
    <x v="2"/>
    <x v="0"/>
    <x v="9"/>
    <x v="8"/>
    <x v="13"/>
    <x v="1"/>
    <n v="4.4381509166075084"/>
  </r>
  <r>
    <x v="2"/>
    <x v="0"/>
    <x v="9"/>
    <x v="8"/>
    <x v="11"/>
    <x v="1"/>
    <n v="2.2879999999999998"/>
  </r>
  <r>
    <x v="2"/>
    <x v="0"/>
    <x v="9"/>
    <x v="8"/>
    <x v="12"/>
    <x v="1"/>
    <n v="2.8640000000000003"/>
  </r>
  <r>
    <x v="2"/>
    <x v="0"/>
    <x v="9"/>
    <x v="9"/>
    <x v="6"/>
    <x v="1"/>
    <n v="2.7827263320542146"/>
  </r>
  <r>
    <x v="2"/>
    <x v="0"/>
    <x v="9"/>
    <x v="9"/>
    <x v="7"/>
    <x v="1"/>
    <n v="29.151999999999994"/>
  </r>
  <r>
    <x v="2"/>
    <x v="0"/>
    <x v="9"/>
    <x v="9"/>
    <x v="8"/>
    <x v="1"/>
    <n v="66.00200000000001"/>
  </r>
  <r>
    <x v="2"/>
    <x v="0"/>
    <x v="9"/>
    <x v="9"/>
    <x v="9"/>
    <x v="1"/>
    <n v="4.8999999999999995E-2"/>
  </r>
  <r>
    <x v="2"/>
    <x v="0"/>
    <x v="9"/>
    <x v="9"/>
    <x v="10"/>
    <x v="1"/>
    <n v="3.0219999999999998"/>
  </r>
  <r>
    <x v="2"/>
    <x v="0"/>
    <x v="9"/>
    <x v="9"/>
    <x v="12"/>
    <x v="1"/>
    <n v="0.9840000000000001"/>
  </r>
  <r>
    <x v="2"/>
    <x v="0"/>
    <x v="10"/>
    <x v="0"/>
    <x v="6"/>
    <x v="1"/>
    <n v="0.80540995199999998"/>
  </r>
  <r>
    <x v="2"/>
    <x v="0"/>
    <x v="10"/>
    <x v="0"/>
    <x v="7"/>
    <x v="1"/>
    <n v="14.074350000000001"/>
  </r>
  <r>
    <x v="2"/>
    <x v="0"/>
    <x v="10"/>
    <x v="0"/>
    <x v="8"/>
    <x v="1"/>
    <n v="52.350279999999998"/>
  </r>
  <r>
    <x v="2"/>
    <x v="0"/>
    <x v="10"/>
    <x v="0"/>
    <x v="9"/>
    <x v="1"/>
    <n v="4.5300000000000002E-3"/>
  </r>
  <r>
    <x v="2"/>
    <x v="0"/>
    <x v="10"/>
    <x v="0"/>
    <x v="14"/>
    <x v="1"/>
    <n v="0.95790240000000004"/>
  </r>
  <r>
    <x v="2"/>
    <x v="0"/>
    <x v="10"/>
    <x v="0"/>
    <x v="10"/>
    <x v="1"/>
    <n v="1.7812299999999999"/>
  </r>
  <r>
    <x v="2"/>
    <x v="0"/>
    <x v="10"/>
    <x v="0"/>
    <x v="13"/>
    <x v="1"/>
    <n v="1.9453643999999999"/>
  </r>
  <r>
    <x v="2"/>
    <x v="0"/>
    <x v="10"/>
    <x v="0"/>
    <x v="11"/>
    <x v="1"/>
    <n v="22.639720000000004"/>
  </r>
  <r>
    <x v="2"/>
    <x v="0"/>
    <x v="10"/>
    <x v="0"/>
    <x v="12"/>
    <x v="1"/>
    <n v="1.0296000000000001"/>
  </r>
  <r>
    <x v="2"/>
    <x v="0"/>
    <x v="10"/>
    <x v="1"/>
    <x v="6"/>
    <x v="1"/>
    <n v="0.73286510816485895"/>
  </r>
  <r>
    <x v="2"/>
    <x v="0"/>
    <x v="10"/>
    <x v="1"/>
    <x v="7"/>
    <x v="1"/>
    <n v="18.496599999999997"/>
  </r>
  <r>
    <x v="2"/>
    <x v="0"/>
    <x v="10"/>
    <x v="1"/>
    <x v="8"/>
    <x v="1"/>
    <n v="48.830800000000004"/>
  </r>
  <r>
    <x v="2"/>
    <x v="0"/>
    <x v="10"/>
    <x v="1"/>
    <x v="9"/>
    <x v="1"/>
    <n v="25.121030000000001"/>
  </r>
  <r>
    <x v="2"/>
    <x v="0"/>
    <x v="10"/>
    <x v="1"/>
    <x v="14"/>
    <x v="1"/>
    <n v="0.69740000000000002"/>
  </r>
  <r>
    <x v="2"/>
    <x v="0"/>
    <x v="10"/>
    <x v="1"/>
    <x v="10"/>
    <x v="1"/>
    <n v="5.4604000000000008"/>
  </r>
  <r>
    <x v="2"/>
    <x v="0"/>
    <x v="10"/>
    <x v="1"/>
    <x v="13"/>
    <x v="1"/>
    <n v="3.9263999999999992"/>
  </r>
  <r>
    <x v="2"/>
    <x v="0"/>
    <x v="10"/>
    <x v="1"/>
    <x v="11"/>
    <x v="1"/>
    <n v="22.932600000000004"/>
  </r>
  <r>
    <x v="2"/>
    <x v="0"/>
    <x v="10"/>
    <x v="1"/>
    <x v="12"/>
    <x v="1"/>
    <n v="1.8399700000000001"/>
  </r>
  <r>
    <x v="2"/>
    <x v="0"/>
    <x v="10"/>
    <x v="2"/>
    <x v="6"/>
    <x v="1"/>
    <n v="7.0895000000000001"/>
  </r>
  <r>
    <x v="2"/>
    <x v="0"/>
    <x v="10"/>
    <x v="2"/>
    <x v="7"/>
    <x v="1"/>
    <n v="25.640999999999998"/>
  </r>
  <r>
    <x v="2"/>
    <x v="0"/>
    <x v="10"/>
    <x v="2"/>
    <x v="8"/>
    <x v="1"/>
    <n v="50.338000000000001"/>
  </r>
  <r>
    <x v="2"/>
    <x v="0"/>
    <x v="10"/>
    <x v="2"/>
    <x v="9"/>
    <x v="1"/>
    <n v="0.41600000000000004"/>
  </r>
  <r>
    <x v="2"/>
    <x v="0"/>
    <x v="10"/>
    <x v="2"/>
    <x v="14"/>
    <x v="1"/>
    <n v="0.18834000000000001"/>
  </r>
  <r>
    <x v="2"/>
    <x v="0"/>
    <x v="10"/>
    <x v="2"/>
    <x v="10"/>
    <x v="1"/>
    <n v="4.8240999999999996"/>
  </r>
  <r>
    <x v="2"/>
    <x v="0"/>
    <x v="10"/>
    <x v="2"/>
    <x v="13"/>
    <x v="1"/>
    <n v="7.3670800000000005"/>
  </r>
  <r>
    <x v="2"/>
    <x v="0"/>
    <x v="10"/>
    <x v="2"/>
    <x v="11"/>
    <x v="1"/>
    <n v="1.1236199999999998"/>
  </r>
  <r>
    <x v="2"/>
    <x v="0"/>
    <x v="10"/>
    <x v="2"/>
    <x v="12"/>
    <x v="1"/>
    <n v="2.7190000000000003"/>
  </r>
  <r>
    <x v="2"/>
    <x v="0"/>
    <x v="10"/>
    <x v="3"/>
    <x v="6"/>
    <x v="1"/>
    <n v="3.8545000000000003"/>
  </r>
  <r>
    <x v="2"/>
    <x v="0"/>
    <x v="10"/>
    <x v="3"/>
    <x v="7"/>
    <x v="1"/>
    <n v="19.555000000000003"/>
  </r>
  <r>
    <x v="2"/>
    <x v="0"/>
    <x v="10"/>
    <x v="3"/>
    <x v="8"/>
    <x v="1"/>
    <n v="28"/>
  </r>
  <r>
    <x v="2"/>
    <x v="0"/>
    <x v="10"/>
    <x v="3"/>
    <x v="9"/>
    <x v="1"/>
    <n v="0.95499999999999996"/>
  </r>
  <r>
    <x v="2"/>
    <x v="0"/>
    <x v="10"/>
    <x v="3"/>
    <x v="10"/>
    <x v="1"/>
    <n v="1.343"/>
  </r>
  <r>
    <x v="2"/>
    <x v="0"/>
    <x v="10"/>
    <x v="3"/>
    <x v="13"/>
    <x v="1"/>
    <n v="5.8321899999999998"/>
  </r>
  <r>
    <x v="2"/>
    <x v="0"/>
    <x v="10"/>
    <x v="3"/>
    <x v="12"/>
    <x v="1"/>
    <n v="1.552"/>
  </r>
  <r>
    <x v="2"/>
    <x v="0"/>
    <x v="10"/>
    <x v="4"/>
    <x v="6"/>
    <x v="1"/>
    <n v="5.2135141983065081"/>
  </r>
  <r>
    <x v="2"/>
    <x v="0"/>
    <x v="10"/>
    <x v="4"/>
    <x v="7"/>
    <x v="1"/>
    <n v="16.298999999999999"/>
  </r>
  <r>
    <x v="2"/>
    <x v="0"/>
    <x v="10"/>
    <x v="4"/>
    <x v="8"/>
    <x v="1"/>
    <n v="55.572999999999993"/>
  </r>
  <r>
    <x v="2"/>
    <x v="0"/>
    <x v="10"/>
    <x v="4"/>
    <x v="9"/>
    <x v="1"/>
    <n v="3.5999999999999997E-2"/>
  </r>
  <r>
    <x v="2"/>
    <x v="0"/>
    <x v="10"/>
    <x v="4"/>
    <x v="14"/>
    <x v="1"/>
    <n v="3.0000000000000001E-3"/>
  </r>
  <r>
    <x v="2"/>
    <x v="0"/>
    <x v="10"/>
    <x v="4"/>
    <x v="10"/>
    <x v="1"/>
    <n v="1.591"/>
  </r>
  <r>
    <x v="2"/>
    <x v="0"/>
    <x v="10"/>
    <x v="4"/>
    <x v="13"/>
    <x v="1"/>
    <n v="8.1960712433334919"/>
  </r>
  <r>
    <x v="2"/>
    <x v="0"/>
    <x v="10"/>
    <x v="4"/>
    <x v="11"/>
    <x v="1"/>
    <n v="8.5999999999999993E-2"/>
  </r>
  <r>
    <x v="2"/>
    <x v="0"/>
    <x v="10"/>
    <x v="4"/>
    <x v="12"/>
    <x v="1"/>
    <n v="2.6139999999999999"/>
  </r>
  <r>
    <x v="2"/>
    <x v="0"/>
    <x v="10"/>
    <x v="5"/>
    <x v="6"/>
    <x v="1"/>
    <n v="3.2254983238309647"/>
  </r>
  <r>
    <x v="2"/>
    <x v="0"/>
    <x v="10"/>
    <x v="5"/>
    <x v="7"/>
    <x v="1"/>
    <n v="11.144"/>
  </r>
  <r>
    <x v="2"/>
    <x v="0"/>
    <x v="10"/>
    <x v="5"/>
    <x v="8"/>
    <x v="1"/>
    <n v="38.209000000000003"/>
  </r>
  <r>
    <x v="2"/>
    <x v="0"/>
    <x v="10"/>
    <x v="5"/>
    <x v="9"/>
    <x v="1"/>
    <n v="3.9E-2"/>
  </r>
  <r>
    <x v="2"/>
    <x v="0"/>
    <x v="10"/>
    <x v="5"/>
    <x v="14"/>
    <x v="1"/>
    <n v="2E-3"/>
  </r>
  <r>
    <x v="2"/>
    <x v="0"/>
    <x v="10"/>
    <x v="5"/>
    <x v="10"/>
    <x v="1"/>
    <n v="0.52800000000000002"/>
  </r>
  <r>
    <x v="2"/>
    <x v="0"/>
    <x v="10"/>
    <x v="5"/>
    <x v="13"/>
    <x v="1"/>
    <n v="2.0182999999999995"/>
  </r>
  <r>
    <x v="2"/>
    <x v="0"/>
    <x v="10"/>
    <x v="5"/>
    <x v="11"/>
    <x v="1"/>
    <n v="0.68300000000000005"/>
  </r>
  <r>
    <x v="2"/>
    <x v="0"/>
    <x v="10"/>
    <x v="5"/>
    <x v="12"/>
    <x v="1"/>
    <n v="0.8963000000000001"/>
  </r>
  <r>
    <x v="2"/>
    <x v="0"/>
    <x v="10"/>
    <x v="6"/>
    <x v="6"/>
    <x v="1"/>
    <n v="9.0759760703895456"/>
  </r>
  <r>
    <x v="2"/>
    <x v="0"/>
    <x v="10"/>
    <x v="6"/>
    <x v="7"/>
    <x v="1"/>
    <n v="63.164838777000938"/>
  </r>
  <r>
    <x v="2"/>
    <x v="0"/>
    <x v="10"/>
    <x v="6"/>
    <x v="8"/>
    <x v="1"/>
    <n v="34.947000000000003"/>
  </r>
  <r>
    <x v="2"/>
    <x v="0"/>
    <x v="10"/>
    <x v="6"/>
    <x v="9"/>
    <x v="1"/>
    <n v="0.04"/>
  </r>
  <r>
    <x v="2"/>
    <x v="0"/>
    <x v="10"/>
    <x v="6"/>
    <x v="10"/>
    <x v="1"/>
    <n v="1.5185512367491167"/>
  </r>
  <r>
    <x v="2"/>
    <x v="0"/>
    <x v="10"/>
    <x v="6"/>
    <x v="13"/>
    <x v="1"/>
    <n v="8.0498140425045683"/>
  </r>
  <r>
    <x v="2"/>
    <x v="0"/>
    <x v="10"/>
    <x v="6"/>
    <x v="11"/>
    <x v="1"/>
    <n v="1.853"/>
  </r>
  <r>
    <x v="2"/>
    <x v="0"/>
    <x v="10"/>
    <x v="6"/>
    <x v="12"/>
    <x v="1"/>
    <n v="7.0161243505268374"/>
  </r>
  <r>
    <x v="2"/>
    <x v="0"/>
    <x v="10"/>
    <x v="7"/>
    <x v="6"/>
    <x v="1"/>
    <n v="2.5159754558028422"/>
  </r>
  <r>
    <x v="2"/>
    <x v="0"/>
    <x v="10"/>
    <x v="7"/>
    <x v="7"/>
    <x v="1"/>
    <n v="16.329999999999998"/>
  </r>
  <r>
    <x v="2"/>
    <x v="0"/>
    <x v="10"/>
    <x v="7"/>
    <x v="8"/>
    <x v="1"/>
    <n v="48.272999999999996"/>
  </r>
  <r>
    <x v="2"/>
    <x v="0"/>
    <x v="10"/>
    <x v="7"/>
    <x v="14"/>
    <x v="1"/>
    <n v="4.4669999999999996"/>
  </r>
  <r>
    <x v="2"/>
    <x v="0"/>
    <x v="10"/>
    <x v="7"/>
    <x v="10"/>
    <x v="1"/>
    <n v="0.11745175771002156"/>
  </r>
  <r>
    <x v="2"/>
    <x v="0"/>
    <x v="10"/>
    <x v="7"/>
    <x v="13"/>
    <x v="1"/>
    <n v="3.42426281475568"/>
  </r>
  <r>
    <x v="2"/>
    <x v="0"/>
    <x v="10"/>
    <x v="7"/>
    <x v="11"/>
    <x v="1"/>
    <n v="12.609"/>
  </r>
  <r>
    <x v="2"/>
    <x v="0"/>
    <x v="10"/>
    <x v="7"/>
    <x v="12"/>
    <x v="1"/>
    <n v="0.98599999999999999"/>
  </r>
  <r>
    <x v="2"/>
    <x v="0"/>
    <x v="10"/>
    <x v="8"/>
    <x v="6"/>
    <x v="1"/>
    <n v="1.8506300328399836"/>
  </r>
  <r>
    <x v="2"/>
    <x v="0"/>
    <x v="10"/>
    <x v="8"/>
    <x v="7"/>
    <x v="1"/>
    <n v="33.335999999999977"/>
  </r>
  <r>
    <x v="2"/>
    <x v="0"/>
    <x v="10"/>
    <x v="8"/>
    <x v="8"/>
    <x v="1"/>
    <n v="37.066000000000003"/>
  </r>
  <r>
    <x v="2"/>
    <x v="0"/>
    <x v="10"/>
    <x v="8"/>
    <x v="10"/>
    <x v="1"/>
    <n v="1.2570000000000001"/>
  </r>
  <r>
    <x v="2"/>
    <x v="0"/>
    <x v="10"/>
    <x v="8"/>
    <x v="13"/>
    <x v="1"/>
    <n v="5.5477268981147629"/>
  </r>
  <r>
    <x v="2"/>
    <x v="0"/>
    <x v="10"/>
    <x v="8"/>
    <x v="11"/>
    <x v="1"/>
    <n v="5.9210000000000003"/>
  </r>
  <r>
    <x v="2"/>
    <x v="0"/>
    <x v="10"/>
    <x v="8"/>
    <x v="12"/>
    <x v="1"/>
    <n v="4.0730000000000013"/>
  </r>
  <r>
    <x v="2"/>
    <x v="0"/>
    <x v="10"/>
    <x v="9"/>
    <x v="6"/>
    <x v="1"/>
    <n v="2.366390747223782"/>
  </r>
  <r>
    <x v="2"/>
    <x v="0"/>
    <x v="10"/>
    <x v="9"/>
    <x v="7"/>
    <x v="1"/>
    <n v="30.683999999999994"/>
  </r>
  <r>
    <x v="2"/>
    <x v="0"/>
    <x v="10"/>
    <x v="9"/>
    <x v="8"/>
    <x v="1"/>
    <n v="57.768000000000001"/>
  </r>
  <r>
    <x v="2"/>
    <x v="0"/>
    <x v="10"/>
    <x v="9"/>
    <x v="9"/>
    <x v="1"/>
    <n v="0.317"/>
  </r>
  <r>
    <x v="2"/>
    <x v="0"/>
    <x v="10"/>
    <x v="9"/>
    <x v="10"/>
    <x v="1"/>
    <n v="2.3099999999999996"/>
  </r>
  <r>
    <x v="2"/>
    <x v="0"/>
    <x v="10"/>
    <x v="9"/>
    <x v="12"/>
    <x v="1"/>
    <n v="1.0545534316848142"/>
  </r>
  <r>
    <x v="2"/>
    <x v="0"/>
    <x v="11"/>
    <x v="0"/>
    <x v="6"/>
    <x v="1"/>
    <n v="0.77386584000000003"/>
  </r>
  <r>
    <x v="2"/>
    <x v="0"/>
    <x v="11"/>
    <x v="0"/>
    <x v="7"/>
    <x v="1"/>
    <n v="17.30959"/>
  </r>
  <r>
    <x v="2"/>
    <x v="0"/>
    <x v="11"/>
    <x v="0"/>
    <x v="8"/>
    <x v="1"/>
    <n v="62.422429999999999"/>
  </r>
  <r>
    <x v="2"/>
    <x v="0"/>
    <x v="11"/>
    <x v="0"/>
    <x v="9"/>
    <x v="1"/>
    <n v="0.61909999999999998"/>
  </r>
  <r>
    <x v="2"/>
    <x v="0"/>
    <x v="11"/>
    <x v="0"/>
    <x v="14"/>
    <x v="1"/>
    <n v="0.82081440000000006"/>
  </r>
  <r>
    <x v="2"/>
    <x v="0"/>
    <x v="11"/>
    <x v="0"/>
    <x v="10"/>
    <x v="1"/>
    <n v="0.15077000000000002"/>
  </r>
  <r>
    <x v="2"/>
    <x v="0"/>
    <x v="11"/>
    <x v="0"/>
    <x v="13"/>
    <x v="1"/>
    <n v="1.07511264"/>
  </r>
  <r>
    <x v="2"/>
    <x v="0"/>
    <x v="11"/>
    <x v="0"/>
    <x v="11"/>
    <x v="1"/>
    <n v="20.708750000000002"/>
  </r>
  <r>
    <x v="2"/>
    <x v="0"/>
    <x v="11"/>
    <x v="0"/>
    <x v="12"/>
    <x v="1"/>
    <n v="1.1905599999999998"/>
  </r>
  <r>
    <x v="2"/>
    <x v="0"/>
    <x v="11"/>
    <x v="1"/>
    <x v="6"/>
    <x v="1"/>
    <n v="1.5317257127534973"/>
  </r>
  <r>
    <x v="2"/>
    <x v="0"/>
    <x v="11"/>
    <x v="1"/>
    <x v="7"/>
    <x v="1"/>
    <n v="19.872000000000003"/>
  </r>
  <r>
    <x v="2"/>
    <x v="0"/>
    <x v="11"/>
    <x v="1"/>
    <x v="8"/>
    <x v="1"/>
    <n v="52.704599999999999"/>
  </r>
  <r>
    <x v="2"/>
    <x v="0"/>
    <x v="11"/>
    <x v="1"/>
    <x v="9"/>
    <x v="1"/>
    <n v="5.3250999999999999"/>
  </r>
  <r>
    <x v="2"/>
    <x v="0"/>
    <x v="11"/>
    <x v="1"/>
    <x v="14"/>
    <x v="1"/>
    <n v="0.42460000000000009"/>
  </r>
  <r>
    <x v="2"/>
    <x v="0"/>
    <x v="11"/>
    <x v="1"/>
    <x v="10"/>
    <x v="1"/>
    <n v="3.2945000000000002"/>
  </r>
  <r>
    <x v="2"/>
    <x v="0"/>
    <x v="11"/>
    <x v="1"/>
    <x v="13"/>
    <x v="1"/>
    <n v="1.0603"/>
  </r>
  <r>
    <x v="2"/>
    <x v="0"/>
    <x v="11"/>
    <x v="1"/>
    <x v="11"/>
    <x v="1"/>
    <n v="11.9526"/>
  </r>
  <r>
    <x v="2"/>
    <x v="0"/>
    <x v="11"/>
    <x v="1"/>
    <x v="12"/>
    <x v="1"/>
    <n v="1.3330900000000001"/>
  </r>
  <r>
    <x v="2"/>
    <x v="0"/>
    <x v="11"/>
    <x v="2"/>
    <x v="6"/>
    <x v="1"/>
    <n v="33.914100000000005"/>
  </r>
  <r>
    <x v="2"/>
    <x v="0"/>
    <x v="11"/>
    <x v="2"/>
    <x v="7"/>
    <x v="1"/>
    <n v="32.994"/>
  </r>
  <r>
    <x v="2"/>
    <x v="0"/>
    <x v="11"/>
    <x v="2"/>
    <x v="8"/>
    <x v="1"/>
    <n v="66.794999999999987"/>
  </r>
  <r>
    <x v="2"/>
    <x v="0"/>
    <x v="11"/>
    <x v="2"/>
    <x v="9"/>
    <x v="1"/>
    <n v="0.60099999999999998"/>
  </r>
  <r>
    <x v="2"/>
    <x v="0"/>
    <x v="11"/>
    <x v="2"/>
    <x v="14"/>
    <x v="1"/>
    <n v="0.68240999999999985"/>
  </r>
  <r>
    <x v="2"/>
    <x v="0"/>
    <x v="11"/>
    <x v="2"/>
    <x v="10"/>
    <x v="1"/>
    <n v="0.62699999999999989"/>
  </r>
  <r>
    <x v="2"/>
    <x v="0"/>
    <x v="11"/>
    <x v="2"/>
    <x v="13"/>
    <x v="1"/>
    <n v="5.5157999999999987"/>
  </r>
  <r>
    <x v="2"/>
    <x v="0"/>
    <x v="11"/>
    <x v="2"/>
    <x v="11"/>
    <x v="1"/>
    <n v="0.71614"/>
  </r>
  <r>
    <x v="2"/>
    <x v="0"/>
    <x v="11"/>
    <x v="2"/>
    <x v="12"/>
    <x v="1"/>
    <n v="1.3820000000000001"/>
  </r>
  <r>
    <x v="2"/>
    <x v="0"/>
    <x v="11"/>
    <x v="3"/>
    <x v="6"/>
    <x v="1"/>
    <n v="9.7579999999999991"/>
  </r>
  <r>
    <x v="2"/>
    <x v="0"/>
    <x v="11"/>
    <x v="3"/>
    <x v="7"/>
    <x v="1"/>
    <n v="17.956000000000003"/>
  </r>
  <r>
    <x v="2"/>
    <x v="0"/>
    <x v="11"/>
    <x v="3"/>
    <x v="8"/>
    <x v="1"/>
    <n v="40.113"/>
  </r>
  <r>
    <x v="2"/>
    <x v="0"/>
    <x v="11"/>
    <x v="3"/>
    <x v="9"/>
    <x v="1"/>
    <n v="0.79600000000000004"/>
  </r>
  <r>
    <x v="2"/>
    <x v="0"/>
    <x v="11"/>
    <x v="3"/>
    <x v="10"/>
    <x v="1"/>
    <n v="0.46400000000000002"/>
  </r>
  <r>
    <x v="2"/>
    <x v="0"/>
    <x v="11"/>
    <x v="3"/>
    <x v="13"/>
    <x v="1"/>
    <n v="7.724730000000001"/>
  </r>
  <r>
    <x v="2"/>
    <x v="0"/>
    <x v="11"/>
    <x v="3"/>
    <x v="12"/>
    <x v="1"/>
    <n v="2.4329999999999998"/>
  </r>
  <r>
    <x v="2"/>
    <x v="0"/>
    <x v="11"/>
    <x v="4"/>
    <x v="6"/>
    <x v="1"/>
    <n v="5.6278455119994337"/>
  </r>
  <r>
    <x v="2"/>
    <x v="0"/>
    <x v="11"/>
    <x v="4"/>
    <x v="7"/>
    <x v="1"/>
    <n v="14"/>
  </r>
  <r>
    <x v="2"/>
    <x v="0"/>
    <x v="11"/>
    <x v="4"/>
    <x v="8"/>
    <x v="1"/>
    <n v="55.303999999999995"/>
  </r>
  <r>
    <x v="2"/>
    <x v="0"/>
    <x v="11"/>
    <x v="4"/>
    <x v="9"/>
    <x v="1"/>
    <n v="1.1220000000000001"/>
  </r>
  <r>
    <x v="2"/>
    <x v="0"/>
    <x v="11"/>
    <x v="4"/>
    <x v="14"/>
    <x v="1"/>
    <n v="1.2999999999999999E-2"/>
  </r>
  <r>
    <x v="2"/>
    <x v="0"/>
    <x v="11"/>
    <x v="4"/>
    <x v="10"/>
    <x v="1"/>
    <n v="0.94300000000000006"/>
  </r>
  <r>
    <x v="2"/>
    <x v="0"/>
    <x v="11"/>
    <x v="4"/>
    <x v="13"/>
    <x v="1"/>
    <n v="6.796639042887934"/>
  </r>
  <r>
    <x v="2"/>
    <x v="0"/>
    <x v="11"/>
    <x v="4"/>
    <x v="11"/>
    <x v="1"/>
    <n v="1.4219999999999999"/>
  </r>
  <r>
    <x v="2"/>
    <x v="0"/>
    <x v="11"/>
    <x v="4"/>
    <x v="12"/>
    <x v="1"/>
    <n v="1.286"/>
  </r>
  <r>
    <x v="2"/>
    <x v="0"/>
    <x v="11"/>
    <x v="5"/>
    <x v="6"/>
    <x v="1"/>
    <n v="5.8778678137921849"/>
  </r>
  <r>
    <x v="2"/>
    <x v="0"/>
    <x v="11"/>
    <x v="5"/>
    <x v="7"/>
    <x v="1"/>
    <n v="7.9369999999999994"/>
  </r>
  <r>
    <x v="2"/>
    <x v="0"/>
    <x v="11"/>
    <x v="5"/>
    <x v="8"/>
    <x v="1"/>
    <n v="65.472999999999999"/>
  </r>
  <r>
    <x v="2"/>
    <x v="0"/>
    <x v="11"/>
    <x v="5"/>
    <x v="9"/>
    <x v="1"/>
    <n v="1.2E-2"/>
  </r>
  <r>
    <x v="2"/>
    <x v="0"/>
    <x v="11"/>
    <x v="5"/>
    <x v="14"/>
    <x v="1"/>
    <n v="6.4000000000000001E-2"/>
  </r>
  <r>
    <x v="2"/>
    <x v="0"/>
    <x v="11"/>
    <x v="5"/>
    <x v="10"/>
    <x v="1"/>
    <n v="2E-3"/>
  </r>
  <r>
    <x v="2"/>
    <x v="0"/>
    <x v="11"/>
    <x v="5"/>
    <x v="13"/>
    <x v="1"/>
    <n v="5.2500000000000009"/>
  </r>
  <r>
    <x v="2"/>
    <x v="0"/>
    <x v="11"/>
    <x v="5"/>
    <x v="12"/>
    <x v="1"/>
    <n v="0.71700000000000008"/>
  </r>
  <r>
    <x v="2"/>
    <x v="0"/>
    <x v="11"/>
    <x v="6"/>
    <x v="6"/>
    <x v="1"/>
    <n v="0.61648148850030138"/>
  </r>
  <r>
    <x v="2"/>
    <x v="0"/>
    <x v="11"/>
    <x v="6"/>
    <x v="7"/>
    <x v="1"/>
    <n v="42.28014440433212"/>
  </r>
  <r>
    <x v="2"/>
    <x v="0"/>
    <x v="11"/>
    <x v="6"/>
    <x v="8"/>
    <x v="1"/>
    <n v="48.570499999999996"/>
  </r>
  <r>
    <x v="2"/>
    <x v="0"/>
    <x v="11"/>
    <x v="6"/>
    <x v="9"/>
    <x v="1"/>
    <n v="0.03"/>
  </r>
  <r>
    <x v="2"/>
    <x v="0"/>
    <x v="11"/>
    <x v="6"/>
    <x v="14"/>
    <x v="1"/>
    <n v="0.35499999999999998"/>
  </r>
  <r>
    <x v="2"/>
    <x v="0"/>
    <x v="11"/>
    <x v="6"/>
    <x v="10"/>
    <x v="1"/>
    <n v="0.24399999999999999"/>
  </r>
  <r>
    <x v="2"/>
    <x v="0"/>
    <x v="11"/>
    <x v="6"/>
    <x v="13"/>
    <x v="1"/>
    <n v="2.8681982536628685"/>
  </r>
  <r>
    <x v="2"/>
    <x v="0"/>
    <x v="11"/>
    <x v="6"/>
    <x v="11"/>
    <x v="1"/>
    <n v="2.2669999999999999"/>
  </r>
  <r>
    <x v="2"/>
    <x v="0"/>
    <x v="11"/>
    <x v="6"/>
    <x v="12"/>
    <x v="1"/>
    <n v="3.750167686218064"/>
  </r>
  <r>
    <x v="2"/>
    <x v="0"/>
    <x v="11"/>
    <x v="7"/>
    <x v="6"/>
    <x v="1"/>
    <n v="0.69620568948891015"/>
  </r>
  <r>
    <x v="2"/>
    <x v="0"/>
    <x v="11"/>
    <x v="7"/>
    <x v="7"/>
    <x v="1"/>
    <n v="22.929000000000002"/>
  </r>
  <r>
    <x v="2"/>
    <x v="0"/>
    <x v="11"/>
    <x v="7"/>
    <x v="8"/>
    <x v="1"/>
    <n v="51.171999999999997"/>
  </r>
  <r>
    <x v="2"/>
    <x v="0"/>
    <x v="11"/>
    <x v="7"/>
    <x v="14"/>
    <x v="1"/>
    <n v="59.72"/>
  </r>
  <r>
    <x v="2"/>
    <x v="0"/>
    <x v="11"/>
    <x v="7"/>
    <x v="10"/>
    <x v="1"/>
    <n v="0.53500000000000003"/>
  </r>
  <r>
    <x v="2"/>
    <x v="0"/>
    <x v="11"/>
    <x v="7"/>
    <x v="13"/>
    <x v="1"/>
    <n v="10.489877197878872"/>
  </r>
  <r>
    <x v="2"/>
    <x v="0"/>
    <x v="11"/>
    <x v="7"/>
    <x v="11"/>
    <x v="1"/>
    <n v="4.2029999999999994"/>
  </r>
  <r>
    <x v="2"/>
    <x v="0"/>
    <x v="11"/>
    <x v="7"/>
    <x v="12"/>
    <x v="1"/>
    <n v="1.026"/>
  </r>
  <r>
    <x v="2"/>
    <x v="0"/>
    <x v="11"/>
    <x v="8"/>
    <x v="6"/>
    <x v="1"/>
    <n v="3.2155802616762106"/>
  </r>
  <r>
    <x v="2"/>
    <x v="0"/>
    <x v="11"/>
    <x v="8"/>
    <x v="7"/>
    <x v="1"/>
    <n v="48.995999999999988"/>
  </r>
  <r>
    <x v="2"/>
    <x v="0"/>
    <x v="11"/>
    <x v="8"/>
    <x v="8"/>
    <x v="1"/>
    <n v="57.079000000000001"/>
  </r>
  <r>
    <x v="2"/>
    <x v="0"/>
    <x v="11"/>
    <x v="8"/>
    <x v="9"/>
    <x v="1"/>
    <n v="0.34799999999999998"/>
  </r>
  <r>
    <x v="2"/>
    <x v="0"/>
    <x v="11"/>
    <x v="8"/>
    <x v="10"/>
    <x v="1"/>
    <n v="1.4510000000000001"/>
  </r>
  <r>
    <x v="2"/>
    <x v="0"/>
    <x v="11"/>
    <x v="8"/>
    <x v="13"/>
    <x v="1"/>
    <n v="3.71"/>
  </r>
  <r>
    <x v="2"/>
    <x v="0"/>
    <x v="11"/>
    <x v="8"/>
    <x v="11"/>
    <x v="1"/>
    <n v="5.5979999999999999"/>
  </r>
  <r>
    <x v="2"/>
    <x v="0"/>
    <x v="11"/>
    <x v="8"/>
    <x v="12"/>
    <x v="1"/>
    <n v="3.7435000000000005"/>
  </r>
  <r>
    <x v="2"/>
    <x v="0"/>
    <x v="11"/>
    <x v="9"/>
    <x v="6"/>
    <x v="1"/>
    <n v="0.99750629406874158"/>
  </r>
  <r>
    <x v="2"/>
    <x v="0"/>
    <x v="11"/>
    <x v="9"/>
    <x v="7"/>
    <x v="1"/>
    <n v="34.962999999999994"/>
  </r>
  <r>
    <x v="2"/>
    <x v="0"/>
    <x v="11"/>
    <x v="9"/>
    <x v="8"/>
    <x v="1"/>
    <n v="67.966000000000008"/>
  </r>
  <r>
    <x v="2"/>
    <x v="0"/>
    <x v="11"/>
    <x v="9"/>
    <x v="9"/>
    <x v="1"/>
    <n v="0.31"/>
  </r>
  <r>
    <x v="2"/>
    <x v="0"/>
    <x v="11"/>
    <x v="9"/>
    <x v="10"/>
    <x v="1"/>
    <n v="0.63900000000000001"/>
  </r>
  <r>
    <x v="2"/>
    <x v="0"/>
    <x v="11"/>
    <x v="9"/>
    <x v="12"/>
    <x v="1"/>
    <n v="2.1760000000000006"/>
  </r>
  <r>
    <x v="6"/>
    <x v="1"/>
    <x v="0"/>
    <x v="0"/>
    <x v="7"/>
    <x v="1"/>
    <n v="4.66"/>
  </r>
  <r>
    <x v="6"/>
    <x v="1"/>
    <x v="0"/>
    <x v="0"/>
    <x v="8"/>
    <x v="1"/>
    <n v="5.45"/>
  </r>
  <r>
    <x v="6"/>
    <x v="1"/>
    <x v="0"/>
    <x v="0"/>
    <x v="9"/>
    <x v="1"/>
    <n v="8.73"/>
  </r>
  <r>
    <x v="6"/>
    <x v="1"/>
    <x v="0"/>
    <x v="0"/>
    <x v="14"/>
    <x v="1"/>
    <n v="148.82615999999999"/>
  </r>
  <r>
    <x v="6"/>
    <x v="1"/>
    <x v="0"/>
    <x v="0"/>
    <x v="13"/>
    <x v="1"/>
    <n v="8.2038600000000006"/>
  </r>
  <r>
    <x v="6"/>
    <x v="1"/>
    <x v="0"/>
    <x v="0"/>
    <x v="12"/>
    <x v="1"/>
    <n v="0.1"/>
  </r>
  <r>
    <x v="6"/>
    <x v="1"/>
    <x v="0"/>
    <x v="1"/>
    <x v="7"/>
    <x v="1"/>
    <n v="1.2"/>
  </r>
  <r>
    <x v="6"/>
    <x v="1"/>
    <x v="0"/>
    <x v="1"/>
    <x v="9"/>
    <x v="1"/>
    <n v="13.855600000000001"/>
  </r>
  <r>
    <x v="6"/>
    <x v="1"/>
    <x v="0"/>
    <x v="1"/>
    <x v="14"/>
    <x v="1"/>
    <n v="117.97500000000001"/>
  </r>
  <r>
    <x v="6"/>
    <x v="1"/>
    <x v="0"/>
    <x v="1"/>
    <x v="10"/>
    <x v="1"/>
    <n v="1.9800000000000002"/>
  </r>
  <r>
    <x v="6"/>
    <x v="1"/>
    <x v="0"/>
    <x v="1"/>
    <x v="13"/>
    <x v="1"/>
    <n v="6.74"/>
  </r>
  <r>
    <x v="6"/>
    <x v="1"/>
    <x v="0"/>
    <x v="2"/>
    <x v="7"/>
    <x v="1"/>
    <n v="2.77"/>
  </r>
  <r>
    <x v="6"/>
    <x v="1"/>
    <x v="0"/>
    <x v="2"/>
    <x v="8"/>
    <x v="1"/>
    <n v="0.18"/>
  </r>
  <r>
    <x v="6"/>
    <x v="1"/>
    <x v="0"/>
    <x v="2"/>
    <x v="9"/>
    <x v="1"/>
    <n v="5.77"/>
  </r>
  <r>
    <x v="6"/>
    <x v="1"/>
    <x v="0"/>
    <x v="2"/>
    <x v="14"/>
    <x v="1"/>
    <n v="153.30360000000002"/>
  </r>
  <r>
    <x v="6"/>
    <x v="1"/>
    <x v="0"/>
    <x v="2"/>
    <x v="10"/>
    <x v="1"/>
    <n v="0.93100000000000005"/>
  </r>
  <r>
    <x v="6"/>
    <x v="1"/>
    <x v="0"/>
    <x v="2"/>
    <x v="13"/>
    <x v="1"/>
    <n v="5.7060000000000004"/>
  </r>
  <r>
    <x v="6"/>
    <x v="1"/>
    <x v="0"/>
    <x v="2"/>
    <x v="12"/>
    <x v="1"/>
    <n v="0.02"/>
  </r>
  <r>
    <x v="6"/>
    <x v="1"/>
    <x v="0"/>
    <x v="3"/>
    <x v="7"/>
    <x v="1"/>
    <n v="3.3"/>
  </r>
  <r>
    <x v="6"/>
    <x v="1"/>
    <x v="0"/>
    <x v="3"/>
    <x v="8"/>
    <x v="1"/>
    <n v="3.21"/>
  </r>
  <r>
    <x v="6"/>
    <x v="1"/>
    <x v="0"/>
    <x v="3"/>
    <x v="9"/>
    <x v="1"/>
    <n v="0.39"/>
  </r>
  <r>
    <x v="6"/>
    <x v="1"/>
    <x v="0"/>
    <x v="3"/>
    <x v="14"/>
    <x v="1"/>
    <n v="152.83000000000001"/>
  </r>
  <r>
    <x v="6"/>
    <x v="1"/>
    <x v="0"/>
    <x v="3"/>
    <x v="10"/>
    <x v="1"/>
    <n v="1.65"/>
  </r>
  <r>
    <x v="6"/>
    <x v="1"/>
    <x v="0"/>
    <x v="4"/>
    <x v="7"/>
    <x v="1"/>
    <n v="1.81"/>
  </r>
  <r>
    <x v="6"/>
    <x v="1"/>
    <x v="0"/>
    <x v="4"/>
    <x v="8"/>
    <x v="1"/>
    <n v="0.45"/>
  </r>
  <r>
    <x v="6"/>
    <x v="1"/>
    <x v="0"/>
    <x v="4"/>
    <x v="9"/>
    <x v="1"/>
    <n v="0.77"/>
  </r>
  <r>
    <x v="6"/>
    <x v="1"/>
    <x v="0"/>
    <x v="4"/>
    <x v="14"/>
    <x v="1"/>
    <n v="17.82"/>
  </r>
  <r>
    <x v="6"/>
    <x v="1"/>
    <x v="0"/>
    <x v="4"/>
    <x v="13"/>
    <x v="1"/>
    <n v="0.52768936668384581"/>
  </r>
  <r>
    <x v="6"/>
    <x v="1"/>
    <x v="0"/>
    <x v="5"/>
    <x v="7"/>
    <x v="1"/>
    <n v="0.92"/>
  </r>
  <r>
    <x v="6"/>
    <x v="1"/>
    <x v="0"/>
    <x v="5"/>
    <x v="14"/>
    <x v="1"/>
    <n v="7.44"/>
  </r>
  <r>
    <x v="6"/>
    <x v="1"/>
    <x v="0"/>
    <x v="6"/>
    <x v="7"/>
    <x v="1"/>
    <n v="5.5186000330961438"/>
  </r>
  <r>
    <x v="6"/>
    <x v="1"/>
    <x v="0"/>
    <x v="6"/>
    <x v="8"/>
    <x v="1"/>
    <n v="0.84499999999999997"/>
  </r>
  <r>
    <x v="6"/>
    <x v="1"/>
    <x v="0"/>
    <x v="6"/>
    <x v="14"/>
    <x v="1"/>
    <n v="158.13"/>
  </r>
  <r>
    <x v="6"/>
    <x v="1"/>
    <x v="0"/>
    <x v="6"/>
    <x v="13"/>
    <x v="1"/>
    <n v="9.0903313663186562"/>
  </r>
  <r>
    <x v="6"/>
    <x v="1"/>
    <x v="0"/>
    <x v="6"/>
    <x v="12"/>
    <x v="1"/>
    <n v="0.35972808904932918"/>
  </r>
  <r>
    <x v="6"/>
    <x v="1"/>
    <x v="0"/>
    <x v="7"/>
    <x v="7"/>
    <x v="1"/>
    <n v="1.363"/>
  </r>
  <r>
    <x v="6"/>
    <x v="1"/>
    <x v="0"/>
    <x v="7"/>
    <x v="9"/>
    <x v="1"/>
    <n v="26.265000000000001"/>
  </r>
  <r>
    <x v="6"/>
    <x v="1"/>
    <x v="0"/>
    <x v="7"/>
    <x v="14"/>
    <x v="1"/>
    <n v="56.966999999999999"/>
  </r>
  <r>
    <x v="6"/>
    <x v="1"/>
    <x v="0"/>
    <x v="7"/>
    <x v="13"/>
    <x v="1"/>
    <n v="0.68500000000000005"/>
  </r>
  <r>
    <x v="6"/>
    <x v="1"/>
    <x v="0"/>
    <x v="8"/>
    <x v="7"/>
    <x v="1"/>
    <n v="0.4"/>
  </r>
  <r>
    <x v="6"/>
    <x v="1"/>
    <x v="0"/>
    <x v="8"/>
    <x v="9"/>
    <x v="1"/>
    <n v="24.835000000000001"/>
  </r>
  <r>
    <x v="6"/>
    <x v="1"/>
    <x v="0"/>
    <x v="8"/>
    <x v="14"/>
    <x v="1"/>
    <n v="55.686"/>
  </r>
  <r>
    <x v="6"/>
    <x v="1"/>
    <x v="0"/>
    <x v="8"/>
    <x v="13"/>
    <x v="1"/>
    <n v="2.8680847022587268"/>
  </r>
  <r>
    <x v="6"/>
    <x v="1"/>
    <x v="0"/>
    <x v="9"/>
    <x v="7"/>
    <x v="1"/>
    <n v="0.41599999999999998"/>
  </r>
  <r>
    <x v="6"/>
    <x v="1"/>
    <x v="0"/>
    <x v="9"/>
    <x v="8"/>
    <x v="1"/>
    <n v="0.28299999999999997"/>
  </r>
  <r>
    <x v="6"/>
    <x v="1"/>
    <x v="0"/>
    <x v="9"/>
    <x v="9"/>
    <x v="1"/>
    <n v="54.574275"/>
  </r>
  <r>
    <x v="6"/>
    <x v="1"/>
    <x v="0"/>
    <x v="9"/>
    <x v="12"/>
    <x v="1"/>
    <n v="5.8999999999999997E-2"/>
  </r>
  <r>
    <x v="6"/>
    <x v="1"/>
    <x v="1"/>
    <x v="0"/>
    <x v="7"/>
    <x v="1"/>
    <n v="4.87"/>
  </r>
  <r>
    <x v="6"/>
    <x v="1"/>
    <x v="1"/>
    <x v="0"/>
    <x v="8"/>
    <x v="1"/>
    <n v="2.95"/>
  </r>
  <r>
    <x v="6"/>
    <x v="1"/>
    <x v="1"/>
    <x v="0"/>
    <x v="9"/>
    <x v="1"/>
    <n v="0.99"/>
  </r>
  <r>
    <x v="6"/>
    <x v="1"/>
    <x v="1"/>
    <x v="0"/>
    <x v="14"/>
    <x v="1"/>
    <n v="213.75446399999998"/>
  </r>
  <r>
    <x v="6"/>
    <x v="1"/>
    <x v="1"/>
    <x v="0"/>
    <x v="10"/>
    <x v="1"/>
    <n v="3.44"/>
  </r>
  <r>
    <x v="6"/>
    <x v="1"/>
    <x v="1"/>
    <x v="0"/>
    <x v="13"/>
    <x v="1"/>
    <n v="3.68424"/>
  </r>
  <r>
    <x v="6"/>
    <x v="1"/>
    <x v="1"/>
    <x v="1"/>
    <x v="7"/>
    <x v="1"/>
    <n v="0.38"/>
  </r>
  <r>
    <x v="6"/>
    <x v="1"/>
    <x v="1"/>
    <x v="1"/>
    <x v="8"/>
    <x v="1"/>
    <n v="0.45"/>
  </r>
  <r>
    <x v="6"/>
    <x v="1"/>
    <x v="1"/>
    <x v="1"/>
    <x v="9"/>
    <x v="1"/>
    <n v="31.6921"/>
  </r>
  <r>
    <x v="6"/>
    <x v="1"/>
    <x v="1"/>
    <x v="1"/>
    <x v="14"/>
    <x v="1"/>
    <n v="175.83500000000001"/>
  </r>
  <r>
    <x v="6"/>
    <x v="1"/>
    <x v="1"/>
    <x v="1"/>
    <x v="10"/>
    <x v="1"/>
    <n v="1.0449999999999999"/>
  </r>
  <r>
    <x v="6"/>
    <x v="1"/>
    <x v="1"/>
    <x v="1"/>
    <x v="13"/>
    <x v="1"/>
    <n v="8.9600000000000009"/>
  </r>
  <r>
    <x v="6"/>
    <x v="1"/>
    <x v="1"/>
    <x v="2"/>
    <x v="7"/>
    <x v="1"/>
    <n v="1.98"/>
  </r>
  <r>
    <x v="6"/>
    <x v="1"/>
    <x v="1"/>
    <x v="2"/>
    <x v="8"/>
    <x v="1"/>
    <n v="2.35"/>
  </r>
  <r>
    <x v="6"/>
    <x v="1"/>
    <x v="1"/>
    <x v="2"/>
    <x v="9"/>
    <x v="1"/>
    <n v="1.66"/>
  </r>
  <r>
    <x v="6"/>
    <x v="1"/>
    <x v="1"/>
    <x v="2"/>
    <x v="14"/>
    <x v="1"/>
    <n v="110.9787"/>
  </r>
  <r>
    <x v="6"/>
    <x v="1"/>
    <x v="1"/>
    <x v="2"/>
    <x v="10"/>
    <x v="1"/>
    <n v="4.218"/>
  </r>
  <r>
    <x v="6"/>
    <x v="1"/>
    <x v="1"/>
    <x v="2"/>
    <x v="13"/>
    <x v="1"/>
    <n v="0.50719999999999998"/>
  </r>
  <r>
    <x v="6"/>
    <x v="1"/>
    <x v="1"/>
    <x v="2"/>
    <x v="12"/>
    <x v="1"/>
    <n v="0.2"/>
  </r>
  <r>
    <x v="6"/>
    <x v="1"/>
    <x v="1"/>
    <x v="3"/>
    <x v="7"/>
    <x v="1"/>
    <n v="2.96"/>
  </r>
  <r>
    <x v="6"/>
    <x v="1"/>
    <x v="1"/>
    <x v="3"/>
    <x v="8"/>
    <x v="1"/>
    <n v="3.39"/>
  </r>
  <r>
    <x v="6"/>
    <x v="1"/>
    <x v="1"/>
    <x v="3"/>
    <x v="14"/>
    <x v="1"/>
    <n v="83.27"/>
  </r>
  <r>
    <x v="6"/>
    <x v="1"/>
    <x v="1"/>
    <x v="3"/>
    <x v="13"/>
    <x v="1"/>
    <n v="0.15080000000000002"/>
  </r>
  <r>
    <x v="6"/>
    <x v="1"/>
    <x v="1"/>
    <x v="4"/>
    <x v="7"/>
    <x v="1"/>
    <n v="1.76"/>
  </r>
  <r>
    <x v="6"/>
    <x v="1"/>
    <x v="1"/>
    <x v="4"/>
    <x v="9"/>
    <x v="1"/>
    <n v="0.18"/>
  </r>
  <r>
    <x v="6"/>
    <x v="1"/>
    <x v="1"/>
    <x v="4"/>
    <x v="14"/>
    <x v="1"/>
    <n v="4.46"/>
  </r>
  <r>
    <x v="6"/>
    <x v="1"/>
    <x v="1"/>
    <x v="4"/>
    <x v="10"/>
    <x v="1"/>
    <n v="0.09"/>
  </r>
  <r>
    <x v="6"/>
    <x v="1"/>
    <x v="1"/>
    <x v="5"/>
    <x v="7"/>
    <x v="1"/>
    <n v="0.2"/>
  </r>
  <r>
    <x v="6"/>
    <x v="1"/>
    <x v="1"/>
    <x v="5"/>
    <x v="8"/>
    <x v="1"/>
    <n v="1.1000000000000001"/>
  </r>
  <r>
    <x v="6"/>
    <x v="1"/>
    <x v="1"/>
    <x v="6"/>
    <x v="7"/>
    <x v="1"/>
    <n v="2.6451186975543286"/>
  </r>
  <r>
    <x v="6"/>
    <x v="1"/>
    <x v="1"/>
    <x v="6"/>
    <x v="8"/>
    <x v="1"/>
    <n v="1.147"/>
  </r>
  <r>
    <x v="6"/>
    <x v="1"/>
    <x v="1"/>
    <x v="6"/>
    <x v="9"/>
    <x v="1"/>
    <n v="2.7E-2"/>
  </r>
  <r>
    <x v="6"/>
    <x v="1"/>
    <x v="1"/>
    <x v="6"/>
    <x v="14"/>
    <x v="1"/>
    <n v="39.51"/>
  </r>
  <r>
    <x v="6"/>
    <x v="1"/>
    <x v="1"/>
    <x v="6"/>
    <x v="13"/>
    <x v="1"/>
    <n v="1.6982237403928269"/>
  </r>
  <r>
    <x v="6"/>
    <x v="1"/>
    <x v="1"/>
    <x v="6"/>
    <x v="11"/>
    <x v="1"/>
    <n v="1.6E-2"/>
  </r>
  <r>
    <x v="6"/>
    <x v="1"/>
    <x v="1"/>
    <x v="6"/>
    <x v="12"/>
    <x v="1"/>
    <n v="0.56365960238433688"/>
  </r>
  <r>
    <x v="6"/>
    <x v="1"/>
    <x v="1"/>
    <x v="7"/>
    <x v="7"/>
    <x v="1"/>
    <n v="5.4558356381543431"/>
  </r>
  <r>
    <x v="6"/>
    <x v="1"/>
    <x v="1"/>
    <x v="7"/>
    <x v="9"/>
    <x v="1"/>
    <n v="6.3059999999999992"/>
  </r>
  <r>
    <x v="6"/>
    <x v="1"/>
    <x v="1"/>
    <x v="7"/>
    <x v="14"/>
    <x v="1"/>
    <n v="34.33"/>
  </r>
  <r>
    <x v="6"/>
    <x v="1"/>
    <x v="1"/>
    <x v="7"/>
    <x v="13"/>
    <x v="1"/>
    <n v="1.012"/>
  </r>
  <r>
    <x v="6"/>
    <x v="1"/>
    <x v="1"/>
    <x v="8"/>
    <x v="7"/>
    <x v="1"/>
    <n v="1.6480000000000001"/>
  </r>
  <r>
    <x v="6"/>
    <x v="1"/>
    <x v="1"/>
    <x v="8"/>
    <x v="8"/>
    <x v="1"/>
    <n v="0.13800000000000001"/>
  </r>
  <r>
    <x v="6"/>
    <x v="1"/>
    <x v="1"/>
    <x v="8"/>
    <x v="9"/>
    <x v="1"/>
    <n v="29.829249999999998"/>
  </r>
  <r>
    <x v="6"/>
    <x v="1"/>
    <x v="1"/>
    <x v="8"/>
    <x v="14"/>
    <x v="1"/>
    <n v="63.401000000000003"/>
  </r>
  <r>
    <x v="6"/>
    <x v="1"/>
    <x v="1"/>
    <x v="8"/>
    <x v="13"/>
    <x v="1"/>
    <n v="5.7050244398388941"/>
  </r>
  <r>
    <x v="6"/>
    <x v="1"/>
    <x v="1"/>
    <x v="9"/>
    <x v="7"/>
    <x v="1"/>
    <n v="2.5390000000000001"/>
  </r>
  <r>
    <x v="6"/>
    <x v="1"/>
    <x v="1"/>
    <x v="9"/>
    <x v="8"/>
    <x v="1"/>
    <n v="0.56499999999999995"/>
  </r>
  <r>
    <x v="6"/>
    <x v="1"/>
    <x v="1"/>
    <x v="9"/>
    <x v="9"/>
    <x v="1"/>
    <n v="38.721499999999999"/>
  </r>
  <r>
    <x v="6"/>
    <x v="1"/>
    <x v="1"/>
    <x v="9"/>
    <x v="14"/>
    <x v="1"/>
    <n v="34.003999999999998"/>
  </r>
  <r>
    <x v="6"/>
    <x v="1"/>
    <x v="1"/>
    <x v="9"/>
    <x v="10"/>
    <x v="1"/>
    <n v="0.36"/>
  </r>
  <r>
    <x v="6"/>
    <x v="1"/>
    <x v="1"/>
    <x v="9"/>
    <x v="11"/>
    <x v="1"/>
    <n v="0.13200000000000001"/>
  </r>
  <r>
    <x v="6"/>
    <x v="1"/>
    <x v="1"/>
    <x v="9"/>
    <x v="12"/>
    <x v="1"/>
    <n v="0.18470536928247092"/>
  </r>
  <r>
    <x v="6"/>
    <x v="1"/>
    <x v="2"/>
    <x v="0"/>
    <x v="7"/>
    <x v="1"/>
    <n v="15.78"/>
  </r>
  <r>
    <x v="6"/>
    <x v="1"/>
    <x v="2"/>
    <x v="0"/>
    <x v="8"/>
    <x v="1"/>
    <n v="3.04"/>
  </r>
  <r>
    <x v="6"/>
    <x v="1"/>
    <x v="2"/>
    <x v="0"/>
    <x v="9"/>
    <x v="1"/>
    <n v="0.27"/>
  </r>
  <r>
    <x v="6"/>
    <x v="1"/>
    <x v="2"/>
    <x v="0"/>
    <x v="14"/>
    <x v="1"/>
    <n v="156.98289600000001"/>
  </r>
  <r>
    <x v="6"/>
    <x v="1"/>
    <x v="2"/>
    <x v="0"/>
    <x v="10"/>
    <x v="1"/>
    <n v="6.15"/>
  </r>
  <r>
    <x v="6"/>
    <x v="1"/>
    <x v="2"/>
    <x v="0"/>
    <x v="13"/>
    <x v="1"/>
    <n v="5.6977200000000003"/>
  </r>
  <r>
    <x v="6"/>
    <x v="1"/>
    <x v="2"/>
    <x v="0"/>
    <x v="11"/>
    <x v="1"/>
    <n v="2.17"/>
  </r>
  <r>
    <x v="6"/>
    <x v="1"/>
    <x v="2"/>
    <x v="0"/>
    <x v="12"/>
    <x v="1"/>
    <n v="0.28999999999999998"/>
  </r>
  <r>
    <x v="6"/>
    <x v="1"/>
    <x v="2"/>
    <x v="1"/>
    <x v="7"/>
    <x v="1"/>
    <n v="1.35"/>
  </r>
  <r>
    <x v="6"/>
    <x v="1"/>
    <x v="2"/>
    <x v="1"/>
    <x v="8"/>
    <x v="1"/>
    <n v="0.83"/>
  </r>
  <r>
    <x v="6"/>
    <x v="1"/>
    <x v="2"/>
    <x v="1"/>
    <x v="9"/>
    <x v="1"/>
    <n v="28.538399999999996"/>
  </r>
  <r>
    <x v="6"/>
    <x v="1"/>
    <x v="2"/>
    <x v="1"/>
    <x v="14"/>
    <x v="1"/>
    <n v="102.26700000000001"/>
  </r>
  <r>
    <x v="6"/>
    <x v="1"/>
    <x v="2"/>
    <x v="1"/>
    <x v="10"/>
    <x v="1"/>
    <n v="3.355"/>
  </r>
  <r>
    <x v="6"/>
    <x v="1"/>
    <x v="2"/>
    <x v="1"/>
    <x v="13"/>
    <x v="1"/>
    <n v="13.2"/>
  </r>
  <r>
    <x v="6"/>
    <x v="1"/>
    <x v="2"/>
    <x v="2"/>
    <x v="7"/>
    <x v="1"/>
    <n v="3.15"/>
  </r>
  <r>
    <x v="6"/>
    <x v="1"/>
    <x v="2"/>
    <x v="2"/>
    <x v="8"/>
    <x v="1"/>
    <n v="3.31"/>
  </r>
  <r>
    <x v="6"/>
    <x v="1"/>
    <x v="2"/>
    <x v="2"/>
    <x v="9"/>
    <x v="1"/>
    <n v="2.4300000000000002"/>
  </r>
  <r>
    <x v="6"/>
    <x v="1"/>
    <x v="2"/>
    <x v="2"/>
    <x v="14"/>
    <x v="1"/>
    <n v="203.93610000000001"/>
  </r>
  <r>
    <x v="6"/>
    <x v="1"/>
    <x v="2"/>
    <x v="2"/>
    <x v="10"/>
    <x v="1"/>
    <n v="6.5170000000000003"/>
  </r>
  <r>
    <x v="6"/>
    <x v="1"/>
    <x v="2"/>
    <x v="2"/>
    <x v="13"/>
    <x v="1"/>
    <n v="4.5013999999999994"/>
  </r>
  <r>
    <x v="6"/>
    <x v="1"/>
    <x v="2"/>
    <x v="2"/>
    <x v="12"/>
    <x v="1"/>
    <n v="0.02"/>
  </r>
  <r>
    <x v="6"/>
    <x v="1"/>
    <x v="2"/>
    <x v="3"/>
    <x v="7"/>
    <x v="1"/>
    <n v="8.73"/>
  </r>
  <r>
    <x v="6"/>
    <x v="1"/>
    <x v="2"/>
    <x v="3"/>
    <x v="8"/>
    <x v="1"/>
    <n v="3.25"/>
  </r>
  <r>
    <x v="6"/>
    <x v="1"/>
    <x v="2"/>
    <x v="3"/>
    <x v="14"/>
    <x v="1"/>
    <n v="231.65"/>
  </r>
  <r>
    <x v="6"/>
    <x v="1"/>
    <x v="2"/>
    <x v="3"/>
    <x v="13"/>
    <x v="1"/>
    <n v="14.5145"/>
  </r>
  <r>
    <x v="6"/>
    <x v="1"/>
    <x v="2"/>
    <x v="4"/>
    <x v="7"/>
    <x v="1"/>
    <n v="122.1"/>
  </r>
  <r>
    <x v="6"/>
    <x v="1"/>
    <x v="2"/>
    <x v="4"/>
    <x v="8"/>
    <x v="1"/>
    <n v="1.33"/>
  </r>
  <r>
    <x v="6"/>
    <x v="1"/>
    <x v="2"/>
    <x v="4"/>
    <x v="9"/>
    <x v="1"/>
    <n v="0.36"/>
  </r>
  <r>
    <x v="6"/>
    <x v="1"/>
    <x v="2"/>
    <x v="4"/>
    <x v="14"/>
    <x v="1"/>
    <n v="33.07"/>
  </r>
  <r>
    <x v="6"/>
    <x v="1"/>
    <x v="2"/>
    <x v="4"/>
    <x v="13"/>
    <x v="1"/>
    <n v="1.013163584032984"/>
  </r>
  <r>
    <x v="6"/>
    <x v="1"/>
    <x v="2"/>
    <x v="5"/>
    <x v="7"/>
    <x v="1"/>
    <n v="7.84"/>
  </r>
  <r>
    <x v="6"/>
    <x v="1"/>
    <x v="2"/>
    <x v="5"/>
    <x v="8"/>
    <x v="1"/>
    <n v="0.18"/>
  </r>
  <r>
    <x v="6"/>
    <x v="1"/>
    <x v="2"/>
    <x v="5"/>
    <x v="9"/>
    <x v="1"/>
    <n v="0.24"/>
  </r>
  <r>
    <x v="6"/>
    <x v="1"/>
    <x v="2"/>
    <x v="5"/>
    <x v="13"/>
    <x v="1"/>
    <n v="0.06"/>
  </r>
  <r>
    <x v="6"/>
    <x v="1"/>
    <x v="2"/>
    <x v="6"/>
    <x v="7"/>
    <x v="1"/>
    <n v="2.1380384922217788"/>
  </r>
  <r>
    <x v="6"/>
    <x v="1"/>
    <x v="2"/>
    <x v="6"/>
    <x v="8"/>
    <x v="1"/>
    <n v="0.90800000000000003"/>
  </r>
  <r>
    <x v="6"/>
    <x v="1"/>
    <x v="2"/>
    <x v="6"/>
    <x v="9"/>
    <x v="1"/>
    <n v="1.7999999999999999E-2"/>
  </r>
  <r>
    <x v="6"/>
    <x v="1"/>
    <x v="2"/>
    <x v="6"/>
    <x v="14"/>
    <x v="1"/>
    <n v="66.959999999999994"/>
  </r>
  <r>
    <x v="6"/>
    <x v="1"/>
    <x v="2"/>
    <x v="6"/>
    <x v="13"/>
    <x v="1"/>
    <n v="12.768720443098772"/>
  </r>
  <r>
    <x v="6"/>
    <x v="1"/>
    <x v="2"/>
    <x v="6"/>
    <x v="12"/>
    <x v="1"/>
    <n v="0.36141442694902765"/>
  </r>
  <r>
    <x v="6"/>
    <x v="1"/>
    <x v="2"/>
    <x v="7"/>
    <x v="7"/>
    <x v="1"/>
    <n v="3.2973994500448844"/>
  </r>
  <r>
    <x v="6"/>
    <x v="1"/>
    <x v="2"/>
    <x v="7"/>
    <x v="8"/>
    <x v="1"/>
    <n v="0.25"/>
  </r>
  <r>
    <x v="6"/>
    <x v="1"/>
    <x v="2"/>
    <x v="7"/>
    <x v="9"/>
    <x v="1"/>
    <n v="12.2845"/>
  </r>
  <r>
    <x v="6"/>
    <x v="1"/>
    <x v="2"/>
    <x v="7"/>
    <x v="14"/>
    <x v="1"/>
    <n v="18"/>
  </r>
  <r>
    <x v="6"/>
    <x v="1"/>
    <x v="2"/>
    <x v="7"/>
    <x v="13"/>
    <x v="1"/>
    <n v="2.5299999999999998"/>
  </r>
  <r>
    <x v="6"/>
    <x v="1"/>
    <x v="2"/>
    <x v="7"/>
    <x v="11"/>
    <x v="1"/>
    <n v="10.494999999999999"/>
  </r>
  <r>
    <x v="6"/>
    <x v="1"/>
    <x v="2"/>
    <x v="8"/>
    <x v="7"/>
    <x v="1"/>
    <n v="1.5"/>
  </r>
  <r>
    <x v="6"/>
    <x v="1"/>
    <x v="2"/>
    <x v="8"/>
    <x v="8"/>
    <x v="1"/>
    <n v="3.6999999999999998E-2"/>
  </r>
  <r>
    <x v="6"/>
    <x v="1"/>
    <x v="2"/>
    <x v="8"/>
    <x v="9"/>
    <x v="1"/>
    <n v="9.6019999999999985"/>
  </r>
  <r>
    <x v="6"/>
    <x v="1"/>
    <x v="2"/>
    <x v="8"/>
    <x v="14"/>
    <x v="1"/>
    <n v="40.994"/>
  </r>
  <r>
    <x v="6"/>
    <x v="1"/>
    <x v="2"/>
    <x v="8"/>
    <x v="13"/>
    <x v="1"/>
    <n v="1.345"/>
  </r>
  <r>
    <x v="6"/>
    <x v="1"/>
    <x v="2"/>
    <x v="9"/>
    <x v="7"/>
    <x v="1"/>
    <n v="2.4359999999999999"/>
  </r>
  <r>
    <x v="6"/>
    <x v="1"/>
    <x v="2"/>
    <x v="9"/>
    <x v="8"/>
    <x v="1"/>
    <n v="0.76200000000000001"/>
  </r>
  <r>
    <x v="6"/>
    <x v="1"/>
    <x v="2"/>
    <x v="9"/>
    <x v="9"/>
    <x v="1"/>
    <n v="8.7105000000000015"/>
  </r>
  <r>
    <x v="6"/>
    <x v="1"/>
    <x v="2"/>
    <x v="9"/>
    <x v="14"/>
    <x v="1"/>
    <n v="46.105999999999995"/>
  </r>
  <r>
    <x v="6"/>
    <x v="1"/>
    <x v="2"/>
    <x v="9"/>
    <x v="11"/>
    <x v="1"/>
    <n v="0.03"/>
  </r>
  <r>
    <x v="6"/>
    <x v="1"/>
    <x v="2"/>
    <x v="9"/>
    <x v="12"/>
    <x v="1"/>
    <n v="0.34499999999999997"/>
  </r>
  <r>
    <x v="6"/>
    <x v="1"/>
    <x v="3"/>
    <x v="0"/>
    <x v="7"/>
    <x v="1"/>
    <n v="7.05"/>
  </r>
  <r>
    <x v="6"/>
    <x v="1"/>
    <x v="3"/>
    <x v="0"/>
    <x v="8"/>
    <x v="1"/>
    <n v="7.88"/>
  </r>
  <r>
    <x v="6"/>
    <x v="1"/>
    <x v="3"/>
    <x v="0"/>
    <x v="14"/>
    <x v="1"/>
    <n v="8.1224640000000008"/>
  </r>
  <r>
    <x v="6"/>
    <x v="1"/>
    <x v="3"/>
    <x v="0"/>
    <x v="10"/>
    <x v="1"/>
    <n v="2.65"/>
  </r>
  <r>
    <x v="6"/>
    <x v="1"/>
    <x v="3"/>
    <x v="0"/>
    <x v="13"/>
    <x v="1"/>
    <n v="3.1701600000000001"/>
  </r>
  <r>
    <x v="6"/>
    <x v="1"/>
    <x v="3"/>
    <x v="0"/>
    <x v="12"/>
    <x v="1"/>
    <n v="0.06"/>
  </r>
  <r>
    <x v="6"/>
    <x v="1"/>
    <x v="3"/>
    <x v="1"/>
    <x v="7"/>
    <x v="1"/>
    <n v="15.75"/>
  </r>
  <r>
    <x v="6"/>
    <x v="1"/>
    <x v="3"/>
    <x v="1"/>
    <x v="8"/>
    <x v="1"/>
    <n v="0.35"/>
  </r>
  <r>
    <x v="6"/>
    <x v="1"/>
    <x v="3"/>
    <x v="1"/>
    <x v="14"/>
    <x v="1"/>
    <n v="229.053"/>
  </r>
  <r>
    <x v="6"/>
    <x v="1"/>
    <x v="3"/>
    <x v="1"/>
    <x v="10"/>
    <x v="1"/>
    <n v="1.1330000000000002"/>
  </r>
  <r>
    <x v="6"/>
    <x v="1"/>
    <x v="3"/>
    <x v="1"/>
    <x v="13"/>
    <x v="1"/>
    <n v="18.899999999999999"/>
  </r>
  <r>
    <x v="6"/>
    <x v="1"/>
    <x v="3"/>
    <x v="1"/>
    <x v="11"/>
    <x v="1"/>
    <n v="4.18"/>
  </r>
  <r>
    <x v="6"/>
    <x v="1"/>
    <x v="3"/>
    <x v="2"/>
    <x v="7"/>
    <x v="1"/>
    <n v="7.17"/>
  </r>
  <r>
    <x v="6"/>
    <x v="1"/>
    <x v="3"/>
    <x v="2"/>
    <x v="8"/>
    <x v="1"/>
    <n v="5.86"/>
  </r>
  <r>
    <x v="6"/>
    <x v="1"/>
    <x v="3"/>
    <x v="2"/>
    <x v="9"/>
    <x v="1"/>
    <n v="0.1"/>
  </r>
  <r>
    <x v="6"/>
    <x v="1"/>
    <x v="3"/>
    <x v="2"/>
    <x v="14"/>
    <x v="1"/>
    <n v="119.5185"/>
  </r>
  <r>
    <x v="6"/>
    <x v="1"/>
    <x v="3"/>
    <x v="2"/>
    <x v="10"/>
    <x v="1"/>
    <n v="0.22800000000000001"/>
  </r>
  <r>
    <x v="6"/>
    <x v="1"/>
    <x v="3"/>
    <x v="2"/>
    <x v="13"/>
    <x v="1"/>
    <n v="2.6627999999999998"/>
  </r>
  <r>
    <x v="6"/>
    <x v="1"/>
    <x v="3"/>
    <x v="2"/>
    <x v="11"/>
    <x v="1"/>
    <n v="11"/>
  </r>
  <r>
    <x v="6"/>
    <x v="1"/>
    <x v="3"/>
    <x v="3"/>
    <x v="7"/>
    <x v="1"/>
    <n v="1.76"/>
  </r>
  <r>
    <x v="6"/>
    <x v="1"/>
    <x v="3"/>
    <x v="3"/>
    <x v="8"/>
    <x v="1"/>
    <n v="2.11"/>
  </r>
  <r>
    <x v="6"/>
    <x v="1"/>
    <x v="3"/>
    <x v="3"/>
    <x v="14"/>
    <x v="1"/>
    <n v="103.06"/>
  </r>
  <r>
    <x v="6"/>
    <x v="1"/>
    <x v="3"/>
    <x v="3"/>
    <x v="10"/>
    <x v="1"/>
    <n v="2.48"/>
  </r>
  <r>
    <x v="6"/>
    <x v="1"/>
    <x v="3"/>
    <x v="3"/>
    <x v="13"/>
    <x v="1"/>
    <n v="0.82940000000000003"/>
  </r>
  <r>
    <x v="6"/>
    <x v="1"/>
    <x v="3"/>
    <x v="4"/>
    <x v="7"/>
    <x v="1"/>
    <n v="258.51"/>
  </r>
  <r>
    <x v="6"/>
    <x v="1"/>
    <x v="3"/>
    <x v="4"/>
    <x v="8"/>
    <x v="1"/>
    <n v="0.53"/>
  </r>
  <r>
    <x v="6"/>
    <x v="1"/>
    <x v="3"/>
    <x v="4"/>
    <x v="14"/>
    <x v="1"/>
    <n v="168.31"/>
  </r>
  <r>
    <x v="6"/>
    <x v="1"/>
    <x v="3"/>
    <x v="4"/>
    <x v="13"/>
    <x v="1"/>
    <n v="3.672717992119567"/>
  </r>
  <r>
    <x v="6"/>
    <x v="1"/>
    <x v="3"/>
    <x v="5"/>
    <x v="7"/>
    <x v="1"/>
    <n v="0.35"/>
  </r>
  <r>
    <x v="6"/>
    <x v="1"/>
    <x v="3"/>
    <x v="5"/>
    <x v="10"/>
    <x v="1"/>
    <n v="0.06"/>
  </r>
  <r>
    <x v="6"/>
    <x v="1"/>
    <x v="3"/>
    <x v="5"/>
    <x v="13"/>
    <x v="1"/>
    <n v="0.17"/>
  </r>
  <r>
    <x v="6"/>
    <x v="1"/>
    <x v="3"/>
    <x v="6"/>
    <x v="7"/>
    <x v="1"/>
    <n v="5.7468493487948393"/>
  </r>
  <r>
    <x v="6"/>
    <x v="1"/>
    <x v="3"/>
    <x v="6"/>
    <x v="8"/>
    <x v="1"/>
    <n v="0.59099999999999997"/>
  </r>
  <r>
    <x v="6"/>
    <x v="1"/>
    <x v="3"/>
    <x v="6"/>
    <x v="9"/>
    <x v="1"/>
    <n v="3.3000000000000002E-2"/>
  </r>
  <r>
    <x v="6"/>
    <x v="1"/>
    <x v="3"/>
    <x v="6"/>
    <x v="14"/>
    <x v="1"/>
    <n v="191.07"/>
  </r>
  <r>
    <x v="6"/>
    <x v="1"/>
    <x v="3"/>
    <x v="6"/>
    <x v="13"/>
    <x v="1"/>
    <n v="0.51810103898756754"/>
  </r>
  <r>
    <x v="6"/>
    <x v="1"/>
    <x v="3"/>
    <x v="6"/>
    <x v="11"/>
    <x v="1"/>
    <n v="0.08"/>
  </r>
  <r>
    <x v="6"/>
    <x v="1"/>
    <x v="3"/>
    <x v="6"/>
    <x v="12"/>
    <x v="1"/>
    <n v="0.16689945119284433"/>
  </r>
  <r>
    <x v="6"/>
    <x v="1"/>
    <x v="3"/>
    <x v="7"/>
    <x v="7"/>
    <x v="1"/>
    <n v="0.48"/>
  </r>
  <r>
    <x v="6"/>
    <x v="1"/>
    <x v="3"/>
    <x v="7"/>
    <x v="8"/>
    <x v="1"/>
    <n v="0.01"/>
  </r>
  <r>
    <x v="6"/>
    <x v="1"/>
    <x v="3"/>
    <x v="7"/>
    <x v="14"/>
    <x v="1"/>
    <n v="2.63"/>
  </r>
  <r>
    <x v="6"/>
    <x v="1"/>
    <x v="3"/>
    <x v="8"/>
    <x v="7"/>
    <x v="1"/>
    <n v="1.9000000000000001"/>
  </r>
  <r>
    <x v="6"/>
    <x v="1"/>
    <x v="3"/>
    <x v="8"/>
    <x v="8"/>
    <x v="1"/>
    <n v="0.32700000000000001"/>
  </r>
  <r>
    <x v="6"/>
    <x v="1"/>
    <x v="3"/>
    <x v="8"/>
    <x v="14"/>
    <x v="1"/>
    <n v="6.7300000000000013"/>
  </r>
  <r>
    <x v="6"/>
    <x v="1"/>
    <x v="3"/>
    <x v="8"/>
    <x v="13"/>
    <x v="1"/>
    <n v="3.4420000000000002"/>
  </r>
  <r>
    <x v="6"/>
    <x v="1"/>
    <x v="3"/>
    <x v="8"/>
    <x v="11"/>
    <x v="1"/>
    <n v="2.851"/>
  </r>
  <r>
    <x v="6"/>
    <x v="1"/>
    <x v="3"/>
    <x v="9"/>
    <x v="7"/>
    <x v="1"/>
    <n v="4.1710000000000003"/>
  </r>
  <r>
    <x v="6"/>
    <x v="1"/>
    <x v="3"/>
    <x v="9"/>
    <x v="8"/>
    <x v="1"/>
    <n v="1.0389999999999999"/>
  </r>
  <r>
    <x v="6"/>
    <x v="1"/>
    <x v="3"/>
    <x v="9"/>
    <x v="9"/>
    <x v="1"/>
    <n v="8.0000000000000002E-3"/>
  </r>
  <r>
    <x v="6"/>
    <x v="1"/>
    <x v="3"/>
    <x v="9"/>
    <x v="14"/>
    <x v="1"/>
    <n v="119.931"/>
  </r>
  <r>
    <x v="6"/>
    <x v="1"/>
    <x v="3"/>
    <x v="9"/>
    <x v="11"/>
    <x v="1"/>
    <n v="0.17899999999999999"/>
  </r>
  <r>
    <x v="6"/>
    <x v="1"/>
    <x v="3"/>
    <x v="9"/>
    <x v="12"/>
    <x v="1"/>
    <n v="5.8999999999999997E-2"/>
  </r>
  <r>
    <x v="6"/>
    <x v="1"/>
    <x v="4"/>
    <x v="0"/>
    <x v="7"/>
    <x v="1"/>
    <n v="2.99"/>
  </r>
  <r>
    <x v="6"/>
    <x v="1"/>
    <x v="4"/>
    <x v="0"/>
    <x v="8"/>
    <x v="1"/>
    <n v="2.44"/>
  </r>
  <r>
    <x v="6"/>
    <x v="1"/>
    <x v="4"/>
    <x v="0"/>
    <x v="14"/>
    <x v="1"/>
    <n v="6.8715359999999999"/>
  </r>
  <r>
    <x v="6"/>
    <x v="1"/>
    <x v="4"/>
    <x v="0"/>
    <x v="10"/>
    <x v="1"/>
    <n v="0.56000000000000005"/>
  </r>
  <r>
    <x v="6"/>
    <x v="1"/>
    <x v="4"/>
    <x v="0"/>
    <x v="13"/>
    <x v="1"/>
    <n v="0.74970000000000003"/>
  </r>
  <r>
    <x v="6"/>
    <x v="1"/>
    <x v="4"/>
    <x v="0"/>
    <x v="11"/>
    <x v="1"/>
    <n v="0.39"/>
  </r>
  <r>
    <x v="6"/>
    <x v="1"/>
    <x v="4"/>
    <x v="1"/>
    <x v="7"/>
    <x v="1"/>
    <n v="3.4"/>
  </r>
  <r>
    <x v="6"/>
    <x v="1"/>
    <x v="4"/>
    <x v="1"/>
    <x v="8"/>
    <x v="1"/>
    <n v="0.25"/>
  </r>
  <r>
    <x v="6"/>
    <x v="1"/>
    <x v="4"/>
    <x v="1"/>
    <x v="14"/>
    <x v="1"/>
    <n v="59.752000000000002"/>
  </r>
  <r>
    <x v="6"/>
    <x v="1"/>
    <x v="4"/>
    <x v="1"/>
    <x v="13"/>
    <x v="1"/>
    <n v="32.86"/>
  </r>
  <r>
    <x v="6"/>
    <x v="1"/>
    <x v="4"/>
    <x v="1"/>
    <x v="11"/>
    <x v="1"/>
    <n v="37.213000000000001"/>
  </r>
  <r>
    <x v="6"/>
    <x v="1"/>
    <x v="4"/>
    <x v="1"/>
    <x v="12"/>
    <x v="1"/>
    <n v="8.8000000000000009E-2"/>
  </r>
  <r>
    <x v="6"/>
    <x v="1"/>
    <x v="4"/>
    <x v="2"/>
    <x v="7"/>
    <x v="1"/>
    <n v="6.72"/>
  </r>
  <r>
    <x v="6"/>
    <x v="1"/>
    <x v="4"/>
    <x v="2"/>
    <x v="8"/>
    <x v="1"/>
    <n v="5.58"/>
  </r>
  <r>
    <x v="6"/>
    <x v="1"/>
    <x v="4"/>
    <x v="2"/>
    <x v="14"/>
    <x v="1"/>
    <n v="144.08010000000002"/>
  </r>
  <r>
    <x v="6"/>
    <x v="1"/>
    <x v="4"/>
    <x v="2"/>
    <x v="13"/>
    <x v="1"/>
    <n v="5.2305000000000001"/>
  </r>
  <r>
    <x v="6"/>
    <x v="1"/>
    <x v="4"/>
    <x v="2"/>
    <x v="12"/>
    <x v="1"/>
    <n v="0.05"/>
  </r>
  <r>
    <x v="6"/>
    <x v="1"/>
    <x v="4"/>
    <x v="3"/>
    <x v="7"/>
    <x v="1"/>
    <n v="3.42"/>
  </r>
  <r>
    <x v="6"/>
    <x v="1"/>
    <x v="4"/>
    <x v="3"/>
    <x v="8"/>
    <x v="1"/>
    <n v="3.76"/>
  </r>
  <r>
    <x v="6"/>
    <x v="1"/>
    <x v="4"/>
    <x v="3"/>
    <x v="14"/>
    <x v="1"/>
    <n v="99.89"/>
  </r>
  <r>
    <x v="6"/>
    <x v="1"/>
    <x v="4"/>
    <x v="3"/>
    <x v="10"/>
    <x v="1"/>
    <n v="1.87"/>
  </r>
  <r>
    <x v="6"/>
    <x v="1"/>
    <x v="4"/>
    <x v="3"/>
    <x v="13"/>
    <x v="1"/>
    <n v="3.2799"/>
  </r>
  <r>
    <x v="6"/>
    <x v="1"/>
    <x v="4"/>
    <x v="3"/>
    <x v="11"/>
    <x v="1"/>
    <n v="0.37"/>
  </r>
  <r>
    <x v="6"/>
    <x v="1"/>
    <x v="4"/>
    <x v="4"/>
    <x v="7"/>
    <x v="1"/>
    <n v="0.25"/>
  </r>
  <r>
    <x v="6"/>
    <x v="1"/>
    <x v="4"/>
    <x v="4"/>
    <x v="8"/>
    <x v="1"/>
    <n v="1.5"/>
  </r>
  <r>
    <x v="6"/>
    <x v="1"/>
    <x v="4"/>
    <x v="4"/>
    <x v="14"/>
    <x v="1"/>
    <n v="101.88"/>
  </r>
  <r>
    <x v="6"/>
    <x v="1"/>
    <x v="4"/>
    <x v="4"/>
    <x v="13"/>
    <x v="1"/>
    <n v="4.6436664268178438"/>
  </r>
  <r>
    <x v="6"/>
    <x v="1"/>
    <x v="4"/>
    <x v="5"/>
    <x v="7"/>
    <x v="1"/>
    <n v="2.12"/>
  </r>
  <r>
    <x v="6"/>
    <x v="1"/>
    <x v="4"/>
    <x v="5"/>
    <x v="11"/>
    <x v="1"/>
    <n v="13.7"/>
  </r>
  <r>
    <x v="6"/>
    <x v="1"/>
    <x v="4"/>
    <x v="6"/>
    <x v="7"/>
    <x v="1"/>
    <n v="1.47915272438641"/>
  </r>
  <r>
    <x v="6"/>
    <x v="1"/>
    <x v="4"/>
    <x v="6"/>
    <x v="8"/>
    <x v="1"/>
    <n v="0.216"/>
  </r>
  <r>
    <x v="6"/>
    <x v="1"/>
    <x v="4"/>
    <x v="6"/>
    <x v="9"/>
    <x v="1"/>
    <n v="1.4999999999999999E-2"/>
  </r>
  <r>
    <x v="6"/>
    <x v="1"/>
    <x v="4"/>
    <x v="6"/>
    <x v="14"/>
    <x v="1"/>
    <n v="74.16"/>
  </r>
  <r>
    <x v="6"/>
    <x v="1"/>
    <x v="4"/>
    <x v="6"/>
    <x v="10"/>
    <x v="1"/>
    <n v="0.55000000000000004"/>
  </r>
  <r>
    <x v="6"/>
    <x v="1"/>
    <x v="4"/>
    <x v="6"/>
    <x v="12"/>
    <x v="1"/>
    <n v="0.23436857139498524"/>
  </r>
  <r>
    <x v="6"/>
    <x v="1"/>
    <x v="4"/>
    <x v="7"/>
    <x v="7"/>
    <x v="1"/>
    <n v="2.2439999999999998"/>
  </r>
  <r>
    <x v="6"/>
    <x v="1"/>
    <x v="4"/>
    <x v="7"/>
    <x v="14"/>
    <x v="1"/>
    <n v="10"/>
  </r>
  <r>
    <x v="6"/>
    <x v="1"/>
    <x v="4"/>
    <x v="7"/>
    <x v="13"/>
    <x v="1"/>
    <n v="0.6"/>
  </r>
  <r>
    <x v="6"/>
    <x v="1"/>
    <x v="4"/>
    <x v="7"/>
    <x v="11"/>
    <x v="1"/>
    <n v="8.2439999999999998"/>
  </r>
  <r>
    <x v="6"/>
    <x v="1"/>
    <x v="4"/>
    <x v="8"/>
    <x v="7"/>
    <x v="1"/>
    <n v="0.81"/>
  </r>
  <r>
    <x v="6"/>
    <x v="1"/>
    <x v="4"/>
    <x v="8"/>
    <x v="8"/>
    <x v="1"/>
    <n v="0.42099999999999999"/>
  </r>
  <r>
    <x v="6"/>
    <x v="1"/>
    <x v="4"/>
    <x v="8"/>
    <x v="9"/>
    <x v="1"/>
    <n v="0.02"/>
  </r>
  <r>
    <x v="6"/>
    <x v="1"/>
    <x v="4"/>
    <x v="8"/>
    <x v="14"/>
    <x v="1"/>
    <n v="63.287999999999997"/>
  </r>
  <r>
    <x v="6"/>
    <x v="1"/>
    <x v="4"/>
    <x v="8"/>
    <x v="13"/>
    <x v="1"/>
    <n v="21.262824960576701"/>
  </r>
  <r>
    <x v="6"/>
    <x v="1"/>
    <x v="4"/>
    <x v="8"/>
    <x v="11"/>
    <x v="1"/>
    <n v="36.194000000000003"/>
  </r>
  <r>
    <x v="6"/>
    <x v="1"/>
    <x v="4"/>
    <x v="8"/>
    <x v="12"/>
    <x v="1"/>
    <n v="0.06"/>
  </r>
  <r>
    <x v="6"/>
    <x v="1"/>
    <x v="4"/>
    <x v="9"/>
    <x v="7"/>
    <x v="1"/>
    <n v="0.92"/>
  </r>
  <r>
    <x v="6"/>
    <x v="1"/>
    <x v="4"/>
    <x v="9"/>
    <x v="8"/>
    <x v="1"/>
    <n v="0.60699999999999998"/>
  </r>
  <r>
    <x v="6"/>
    <x v="1"/>
    <x v="4"/>
    <x v="9"/>
    <x v="14"/>
    <x v="1"/>
    <n v="49.091999999999999"/>
  </r>
  <r>
    <x v="6"/>
    <x v="1"/>
    <x v="4"/>
    <x v="9"/>
    <x v="11"/>
    <x v="1"/>
    <n v="160.43"/>
  </r>
  <r>
    <x v="6"/>
    <x v="1"/>
    <x v="4"/>
    <x v="9"/>
    <x v="12"/>
    <x v="1"/>
    <n v="9.6000000000000002E-2"/>
  </r>
  <r>
    <x v="6"/>
    <x v="1"/>
    <x v="5"/>
    <x v="0"/>
    <x v="7"/>
    <x v="1"/>
    <n v="4.1100000000000003"/>
  </r>
  <r>
    <x v="6"/>
    <x v="1"/>
    <x v="5"/>
    <x v="0"/>
    <x v="8"/>
    <x v="1"/>
    <n v="0.92"/>
  </r>
  <r>
    <x v="6"/>
    <x v="1"/>
    <x v="5"/>
    <x v="0"/>
    <x v="14"/>
    <x v="1"/>
    <n v="3.221568"/>
  </r>
  <r>
    <x v="6"/>
    <x v="1"/>
    <x v="5"/>
    <x v="0"/>
    <x v="10"/>
    <x v="1"/>
    <n v="38"/>
  </r>
  <r>
    <x v="6"/>
    <x v="1"/>
    <x v="5"/>
    <x v="0"/>
    <x v="13"/>
    <x v="1"/>
    <n v="2.1420000000000002E-2"/>
  </r>
  <r>
    <x v="6"/>
    <x v="1"/>
    <x v="5"/>
    <x v="0"/>
    <x v="11"/>
    <x v="1"/>
    <n v="4.57"/>
  </r>
  <r>
    <x v="6"/>
    <x v="1"/>
    <x v="5"/>
    <x v="0"/>
    <x v="12"/>
    <x v="1"/>
    <n v="0.08"/>
  </r>
  <r>
    <x v="6"/>
    <x v="1"/>
    <x v="5"/>
    <x v="1"/>
    <x v="7"/>
    <x v="1"/>
    <n v="4.51"/>
  </r>
  <r>
    <x v="6"/>
    <x v="1"/>
    <x v="5"/>
    <x v="1"/>
    <x v="8"/>
    <x v="1"/>
    <n v="2.25"/>
  </r>
  <r>
    <x v="6"/>
    <x v="1"/>
    <x v="5"/>
    <x v="1"/>
    <x v="14"/>
    <x v="1"/>
    <n v="84.788000000000011"/>
  </r>
  <r>
    <x v="6"/>
    <x v="1"/>
    <x v="5"/>
    <x v="1"/>
    <x v="13"/>
    <x v="1"/>
    <n v="4.0599999999999996"/>
  </r>
  <r>
    <x v="6"/>
    <x v="1"/>
    <x v="5"/>
    <x v="1"/>
    <x v="11"/>
    <x v="1"/>
    <n v="62.227000000000004"/>
  </r>
  <r>
    <x v="6"/>
    <x v="1"/>
    <x v="5"/>
    <x v="1"/>
    <x v="12"/>
    <x v="1"/>
    <n v="7.7000000000000013E-2"/>
  </r>
  <r>
    <x v="6"/>
    <x v="1"/>
    <x v="5"/>
    <x v="2"/>
    <x v="7"/>
    <x v="1"/>
    <n v="3.4"/>
  </r>
  <r>
    <x v="6"/>
    <x v="1"/>
    <x v="5"/>
    <x v="2"/>
    <x v="8"/>
    <x v="1"/>
    <n v="6.65"/>
  </r>
  <r>
    <x v="6"/>
    <x v="1"/>
    <x v="5"/>
    <x v="2"/>
    <x v="14"/>
    <x v="1"/>
    <n v="62.177999999999997"/>
  </r>
  <r>
    <x v="6"/>
    <x v="1"/>
    <x v="5"/>
    <x v="2"/>
    <x v="10"/>
    <x v="1"/>
    <n v="23.655000000000001"/>
  </r>
  <r>
    <x v="6"/>
    <x v="1"/>
    <x v="5"/>
    <x v="2"/>
    <x v="13"/>
    <x v="1"/>
    <n v="0.47550000000000003"/>
  </r>
  <r>
    <x v="6"/>
    <x v="1"/>
    <x v="5"/>
    <x v="2"/>
    <x v="11"/>
    <x v="1"/>
    <n v="11.44"/>
  </r>
  <r>
    <x v="6"/>
    <x v="1"/>
    <x v="5"/>
    <x v="2"/>
    <x v="12"/>
    <x v="1"/>
    <n v="0.14000000000000001"/>
  </r>
  <r>
    <x v="6"/>
    <x v="1"/>
    <x v="5"/>
    <x v="3"/>
    <x v="7"/>
    <x v="1"/>
    <n v="0.9"/>
  </r>
  <r>
    <x v="6"/>
    <x v="1"/>
    <x v="5"/>
    <x v="3"/>
    <x v="8"/>
    <x v="1"/>
    <n v="0.71"/>
  </r>
  <r>
    <x v="6"/>
    <x v="1"/>
    <x v="5"/>
    <x v="3"/>
    <x v="14"/>
    <x v="1"/>
    <n v="73.28"/>
  </r>
  <r>
    <x v="6"/>
    <x v="1"/>
    <x v="5"/>
    <x v="3"/>
    <x v="13"/>
    <x v="1"/>
    <n v="39.735799999999998"/>
  </r>
  <r>
    <x v="6"/>
    <x v="1"/>
    <x v="5"/>
    <x v="4"/>
    <x v="7"/>
    <x v="1"/>
    <n v="0.69"/>
  </r>
  <r>
    <x v="6"/>
    <x v="1"/>
    <x v="5"/>
    <x v="4"/>
    <x v="8"/>
    <x v="1"/>
    <n v="1.94"/>
  </r>
  <r>
    <x v="6"/>
    <x v="1"/>
    <x v="5"/>
    <x v="4"/>
    <x v="14"/>
    <x v="1"/>
    <n v="85.84"/>
  </r>
  <r>
    <x v="6"/>
    <x v="1"/>
    <x v="5"/>
    <x v="4"/>
    <x v="10"/>
    <x v="1"/>
    <n v="0.22"/>
  </r>
  <r>
    <x v="6"/>
    <x v="1"/>
    <x v="5"/>
    <x v="4"/>
    <x v="13"/>
    <x v="1"/>
    <n v="56.082825891159132"/>
  </r>
  <r>
    <x v="6"/>
    <x v="1"/>
    <x v="5"/>
    <x v="5"/>
    <x v="7"/>
    <x v="1"/>
    <n v="1.1399999999999999"/>
  </r>
  <r>
    <x v="6"/>
    <x v="1"/>
    <x v="5"/>
    <x v="5"/>
    <x v="8"/>
    <x v="1"/>
    <n v="0.09"/>
  </r>
  <r>
    <x v="6"/>
    <x v="1"/>
    <x v="5"/>
    <x v="5"/>
    <x v="14"/>
    <x v="1"/>
    <n v="55.84"/>
  </r>
  <r>
    <x v="6"/>
    <x v="1"/>
    <x v="5"/>
    <x v="5"/>
    <x v="13"/>
    <x v="1"/>
    <n v="0.245"/>
  </r>
  <r>
    <x v="6"/>
    <x v="1"/>
    <x v="5"/>
    <x v="5"/>
    <x v="11"/>
    <x v="1"/>
    <n v="21.246000000000002"/>
  </r>
  <r>
    <x v="6"/>
    <x v="1"/>
    <x v="5"/>
    <x v="6"/>
    <x v="7"/>
    <x v="1"/>
    <n v="1.4569379777407068"/>
  </r>
  <r>
    <x v="6"/>
    <x v="1"/>
    <x v="5"/>
    <x v="6"/>
    <x v="8"/>
    <x v="1"/>
    <n v="0.14399999999999999"/>
  </r>
  <r>
    <x v="6"/>
    <x v="1"/>
    <x v="5"/>
    <x v="6"/>
    <x v="9"/>
    <x v="1"/>
    <n v="1.7999999999999999E-2"/>
  </r>
  <r>
    <x v="6"/>
    <x v="1"/>
    <x v="5"/>
    <x v="6"/>
    <x v="14"/>
    <x v="1"/>
    <n v="49.19"/>
  </r>
  <r>
    <x v="6"/>
    <x v="1"/>
    <x v="5"/>
    <x v="6"/>
    <x v="11"/>
    <x v="1"/>
    <n v="139.41"/>
  </r>
  <r>
    <x v="6"/>
    <x v="1"/>
    <x v="5"/>
    <x v="6"/>
    <x v="12"/>
    <x v="1"/>
    <n v="0.15749299000829348"/>
  </r>
  <r>
    <x v="6"/>
    <x v="1"/>
    <x v="5"/>
    <x v="7"/>
    <x v="7"/>
    <x v="1"/>
    <n v="2.8029999999999999"/>
  </r>
  <r>
    <x v="6"/>
    <x v="1"/>
    <x v="5"/>
    <x v="7"/>
    <x v="8"/>
    <x v="1"/>
    <n v="0.35"/>
  </r>
  <r>
    <x v="6"/>
    <x v="1"/>
    <x v="5"/>
    <x v="7"/>
    <x v="14"/>
    <x v="1"/>
    <n v="35.58"/>
  </r>
  <r>
    <x v="6"/>
    <x v="1"/>
    <x v="5"/>
    <x v="7"/>
    <x v="13"/>
    <x v="1"/>
    <n v="4.3344647280066058"/>
  </r>
  <r>
    <x v="6"/>
    <x v="1"/>
    <x v="5"/>
    <x v="7"/>
    <x v="11"/>
    <x v="1"/>
    <n v="0.72"/>
  </r>
  <r>
    <x v="6"/>
    <x v="1"/>
    <x v="5"/>
    <x v="7"/>
    <x v="12"/>
    <x v="1"/>
    <n v="1.0747709911042035E-2"/>
  </r>
  <r>
    <x v="6"/>
    <x v="1"/>
    <x v="5"/>
    <x v="8"/>
    <x v="7"/>
    <x v="1"/>
    <n v="1.56"/>
  </r>
  <r>
    <x v="6"/>
    <x v="1"/>
    <x v="5"/>
    <x v="8"/>
    <x v="8"/>
    <x v="1"/>
    <n v="3.5999999999999997E-2"/>
  </r>
  <r>
    <x v="6"/>
    <x v="1"/>
    <x v="5"/>
    <x v="8"/>
    <x v="14"/>
    <x v="1"/>
    <n v="32.758000000000003"/>
  </r>
  <r>
    <x v="6"/>
    <x v="1"/>
    <x v="5"/>
    <x v="8"/>
    <x v="13"/>
    <x v="1"/>
    <n v="2.5"/>
  </r>
  <r>
    <x v="6"/>
    <x v="1"/>
    <x v="5"/>
    <x v="8"/>
    <x v="11"/>
    <x v="1"/>
    <n v="0.44"/>
  </r>
  <r>
    <x v="6"/>
    <x v="1"/>
    <x v="5"/>
    <x v="9"/>
    <x v="7"/>
    <x v="1"/>
    <n v="3.3540000000000001"/>
  </r>
  <r>
    <x v="6"/>
    <x v="1"/>
    <x v="5"/>
    <x v="9"/>
    <x v="8"/>
    <x v="1"/>
    <n v="1.19"/>
  </r>
  <r>
    <x v="6"/>
    <x v="1"/>
    <x v="5"/>
    <x v="9"/>
    <x v="9"/>
    <x v="1"/>
    <n v="1.2E-2"/>
  </r>
  <r>
    <x v="6"/>
    <x v="1"/>
    <x v="5"/>
    <x v="9"/>
    <x v="14"/>
    <x v="1"/>
    <n v="46.28"/>
  </r>
  <r>
    <x v="6"/>
    <x v="1"/>
    <x v="5"/>
    <x v="9"/>
    <x v="11"/>
    <x v="1"/>
    <n v="176.9"/>
  </r>
  <r>
    <x v="6"/>
    <x v="1"/>
    <x v="5"/>
    <x v="9"/>
    <x v="12"/>
    <x v="1"/>
    <n v="9.310323168242203E-2"/>
  </r>
  <r>
    <x v="6"/>
    <x v="1"/>
    <x v="6"/>
    <x v="0"/>
    <x v="7"/>
    <x v="1"/>
    <n v="2.5"/>
  </r>
  <r>
    <x v="6"/>
    <x v="1"/>
    <x v="6"/>
    <x v="0"/>
    <x v="8"/>
    <x v="1"/>
    <n v="2.23"/>
  </r>
  <r>
    <x v="6"/>
    <x v="1"/>
    <x v="6"/>
    <x v="0"/>
    <x v="9"/>
    <x v="1"/>
    <n v="1.1499999999999999"/>
  </r>
  <r>
    <x v="6"/>
    <x v="1"/>
    <x v="6"/>
    <x v="0"/>
    <x v="14"/>
    <x v="1"/>
    <n v="94.04236800000001"/>
  </r>
  <r>
    <x v="6"/>
    <x v="1"/>
    <x v="6"/>
    <x v="0"/>
    <x v="10"/>
    <x v="1"/>
    <n v="5.15"/>
  </r>
  <r>
    <x v="6"/>
    <x v="1"/>
    <x v="6"/>
    <x v="0"/>
    <x v="13"/>
    <x v="1"/>
    <n v="2.8488600000000002"/>
  </r>
  <r>
    <x v="6"/>
    <x v="1"/>
    <x v="6"/>
    <x v="0"/>
    <x v="11"/>
    <x v="1"/>
    <n v="16.18"/>
  </r>
  <r>
    <x v="6"/>
    <x v="1"/>
    <x v="6"/>
    <x v="1"/>
    <x v="7"/>
    <x v="1"/>
    <n v="2.33"/>
  </r>
  <r>
    <x v="6"/>
    <x v="1"/>
    <x v="6"/>
    <x v="1"/>
    <x v="9"/>
    <x v="1"/>
    <n v="5.9454999999999991"/>
  </r>
  <r>
    <x v="6"/>
    <x v="1"/>
    <x v="6"/>
    <x v="1"/>
    <x v="14"/>
    <x v="1"/>
    <n v="43.164000000000009"/>
  </r>
  <r>
    <x v="6"/>
    <x v="1"/>
    <x v="6"/>
    <x v="1"/>
    <x v="10"/>
    <x v="1"/>
    <n v="1.0230000000000001"/>
  </r>
  <r>
    <x v="6"/>
    <x v="1"/>
    <x v="6"/>
    <x v="1"/>
    <x v="13"/>
    <x v="1"/>
    <n v="4.84"/>
  </r>
  <r>
    <x v="6"/>
    <x v="1"/>
    <x v="6"/>
    <x v="1"/>
    <x v="11"/>
    <x v="1"/>
    <n v="33.033000000000001"/>
  </r>
  <r>
    <x v="6"/>
    <x v="1"/>
    <x v="6"/>
    <x v="1"/>
    <x v="12"/>
    <x v="1"/>
    <n v="0.11000000000000001"/>
  </r>
  <r>
    <x v="6"/>
    <x v="1"/>
    <x v="6"/>
    <x v="2"/>
    <x v="7"/>
    <x v="1"/>
    <n v="4.3099999999999996"/>
  </r>
  <r>
    <x v="6"/>
    <x v="1"/>
    <x v="6"/>
    <x v="2"/>
    <x v="8"/>
    <x v="1"/>
    <n v="10.130000000000001"/>
  </r>
  <r>
    <x v="6"/>
    <x v="1"/>
    <x v="6"/>
    <x v="2"/>
    <x v="9"/>
    <x v="1"/>
    <n v="1.29"/>
  </r>
  <r>
    <x v="6"/>
    <x v="1"/>
    <x v="6"/>
    <x v="2"/>
    <x v="14"/>
    <x v="1"/>
    <n v="39.7836"/>
  </r>
  <r>
    <x v="6"/>
    <x v="1"/>
    <x v="6"/>
    <x v="2"/>
    <x v="10"/>
    <x v="1"/>
    <n v="2.907"/>
  </r>
  <r>
    <x v="6"/>
    <x v="1"/>
    <x v="6"/>
    <x v="2"/>
    <x v="13"/>
    <x v="1"/>
    <n v="0.63400000000000001"/>
  </r>
  <r>
    <x v="6"/>
    <x v="1"/>
    <x v="6"/>
    <x v="2"/>
    <x v="11"/>
    <x v="1"/>
    <n v="18.86"/>
  </r>
  <r>
    <x v="6"/>
    <x v="1"/>
    <x v="6"/>
    <x v="2"/>
    <x v="12"/>
    <x v="1"/>
    <n v="0.12"/>
  </r>
  <r>
    <x v="6"/>
    <x v="1"/>
    <x v="6"/>
    <x v="3"/>
    <x v="7"/>
    <x v="1"/>
    <n v="1.52"/>
  </r>
  <r>
    <x v="6"/>
    <x v="1"/>
    <x v="6"/>
    <x v="3"/>
    <x v="8"/>
    <x v="1"/>
    <n v="0.93"/>
  </r>
  <r>
    <x v="6"/>
    <x v="1"/>
    <x v="6"/>
    <x v="3"/>
    <x v="9"/>
    <x v="1"/>
    <n v="0.06"/>
  </r>
  <r>
    <x v="6"/>
    <x v="1"/>
    <x v="6"/>
    <x v="3"/>
    <x v="14"/>
    <x v="1"/>
    <n v="124.65"/>
  </r>
  <r>
    <x v="6"/>
    <x v="1"/>
    <x v="6"/>
    <x v="3"/>
    <x v="13"/>
    <x v="1"/>
    <n v="7.5400000000000009E-2"/>
  </r>
  <r>
    <x v="6"/>
    <x v="1"/>
    <x v="6"/>
    <x v="3"/>
    <x v="11"/>
    <x v="1"/>
    <n v="113.71000000000001"/>
  </r>
  <r>
    <x v="6"/>
    <x v="1"/>
    <x v="6"/>
    <x v="4"/>
    <x v="7"/>
    <x v="1"/>
    <n v="0.93"/>
  </r>
  <r>
    <x v="6"/>
    <x v="1"/>
    <x v="6"/>
    <x v="4"/>
    <x v="8"/>
    <x v="1"/>
    <n v="0.45"/>
  </r>
  <r>
    <x v="6"/>
    <x v="1"/>
    <x v="6"/>
    <x v="4"/>
    <x v="9"/>
    <x v="1"/>
    <n v="0.17"/>
  </r>
  <r>
    <x v="6"/>
    <x v="1"/>
    <x v="6"/>
    <x v="4"/>
    <x v="14"/>
    <x v="1"/>
    <n v="56.74"/>
  </r>
  <r>
    <x v="6"/>
    <x v="1"/>
    <x v="6"/>
    <x v="4"/>
    <x v="13"/>
    <x v="1"/>
    <n v="6.1634118028673193"/>
  </r>
  <r>
    <x v="6"/>
    <x v="1"/>
    <x v="6"/>
    <x v="5"/>
    <x v="7"/>
    <x v="1"/>
    <n v="2.42"/>
  </r>
  <r>
    <x v="6"/>
    <x v="1"/>
    <x v="6"/>
    <x v="5"/>
    <x v="14"/>
    <x v="1"/>
    <n v="28.71"/>
  </r>
  <r>
    <x v="6"/>
    <x v="1"/>
    <x v="6"/>
    <x v="5"/>
    <x v="11"/>
    <x v="1"/>
    <n v="31.798000000000002"/>
  </r>
  <r>
    <x v="6"/>
    <x v="1"/>
    <x v="6"/>
    <x v="6"/>
    <x v="7"/>
    <x v="1"/>
    <n v="2.9569010168197809"/>
  </r>
  <r>
    <x v="6"/>
    <x v="1"/>
    <x v="6"/>
    <x v="6"/>
    <x v="8"/>
    <x v="1"/>
    <n v="0.75600000000000001"/>
  </r>
  <r>
    <x v="6"/>
    <x v="1"/>
    <x v="6"/>
    <x v="6"/>
    <x v="9"/>
    <x v="1"/>
    <n v="47.134"/>
  </r>
  <r>
    <x v="6"/>
    <x v="1"/>
    <x v="6"/>
    <x v="6"/>
    <x v="14"/>
    <x v="1"/>
    <n v="54.53"/>
  </r>
  <r>
    <x v="6"/>
    <x v="1"/>
    <x v="6"/>
    <x v="6"/>
    <x v="10"/>
    <x v="1"/>
    <n v="0.3"/>
  </r>
  <r>
    <x v="6"/>
    <x v="1"/>
    <x v="6"/>
    <x v="6"/>
    <x v="11"/>
    <x v="1"/>
    <n v="67.591000000000008"/>
  </r>
  <r>
    <x v="6"/>
    <x v="1"/>
    <x v="6"/>
    <x v="6"/>
    <x v="12"/>
    <x v="1"/>
    <n v="0.34065483352508763"/>
  </r>
  <r>
    <x v="6"/>
    <x v="1"/>
    <x v="6"/>
    <x v="7"/>
    <x v="7"/>
    <x v="1"/>
    <n v="4.319"/>
  </r>
  <r>
    <x v="6"/>
    <x v="1"/>
    <x v="6"/>
    <x v="7"/>
    <x v="9"/>
    <x v="1"/>
    <n v="70.744550000000004"/>
  </r>
  <r>
    <x v="6"/>
    <x v="1"/>
    <x v="6"/>
    <x v="7"/>
    <x v="14"/>
    <x v="1"/>
    <n v="82.545000000000002"/>
  </r>
  <r>
    <x v="6"/>
    <x v="1"/>
    <x v="6"/>
    <x v="7"/>
    <x v="13"/>
    <x v="1"/>
    <n v="1.5"/>
  </r>
  <r>
    <x v="6"/>
    <x v="1"/>
    <x v="6"/>
    <x v="7"/>
    <x v="11"/>
    <x v="1"/>
    <n v="29.11"/>
  </r>
  <r>
    <x v="6"/>
    <x v="1"/>
    <x v="6"/>
    <x v="7"/>
    <x v="12"/>
    <x v="1"/>
    <n v="0.15639997935767982"/>
  </r>
  <r>
    <x v="6"/>
    <x v="1"/>
    <x v="6"/>
    <x v="8"/>
    <x v="7"/>
    <x v="1"/>
    <n v="0.749"/>
  </r>
  <r>
    <x v="6"/>
    <x v="1"/>
    <x v="6"/>
    <x v="8"/>
    <x v="8"/>
    <x v="1"/>
    <n v="0.22800000000000001"/>
  </r>
  <r>
    <x v="6"/>
    <x v="1"/>
    <x v="6"/>
    <x v="8"/>
    <x v="9"/>
    <x v="1"/>
    <n v="54.121000000000002"/>
  </r>
  <r>
    <x v="6"/>
    <x v="1"/>
    <x v="6"/>
    <x v="8"/>
    <x v="14"/>
    <x v="1"/>
    <n v="34.073"/>
  </r>
  <r>
    <x v="6"/>
    <x v="1"/>
    <x v="6"/>
    <x v="8"/>
    <x v="13"/>
    <x v="1"/>
    <n v="4.8690217391304351"/>
  </r>
  <r>
    <x v="6"/>
    <x v="1"/>
    <x v="6"/>
    <x v="8"/>
    <x v="11"/>
    <x v="1"/>
    <n v="41.68"/>
  </r>
  <r>
    <x v="6"/>
    <x v="1"/>
    <x v="6"/>
    <x v="9"/>
    <x v="7"/>
    <x v="1"/>
    <n v="1.8499999999999999"/>
  </r>
  <r>
    <x v="6"/>
    <x v="1"/>
    <x v="6"/>
    <x v="9"/>
    <x v="8"/>
    <x v="1"/>
    <n v="0.34499999999999997"/>
  </r>
  <r>
    <x v="6"/>
    <x v="1"/>
    <x v="6"/>
    <x v="9"/>
    <x v="9"/>
    <x v="1"/>
    <n v="61.013999999999996"/>
  </r>
  <r>
    <x v="6"/>
    <x v="1"/>
    <x v="6"/>
    <x v="9"/>
    <x v="14"/>
    <x v="1"/>
    <n v="43.411000000000001"/>
  </r>
  <r>
    <x v="6"/>
    <x v="1"/>
    <x v="6"/>
    <x v="9"/>
    <x v="11"/>
    <x v="1"/>
    <n v="153.08600000000001"/>
  </r>
  <r>
    <x v="6"/>
    <x v="1"/>
    <x v="6"/>
    <x v="9"/>
    <x v="12"/>
    <x v="1"/>
    <n v="2.1586946338416697E-2"/>
  </r>
  <r>
    <x v="6"/>
    <x v="1"/>
    <x v="7"/>
    <x v="0"/>
    <x v="7"/>
    <x v="1"/>
    <n v="3.11"/>
  </r>
  <r>
    <x v="6"/>
    <x v="1"/>
    <x v="7"/>
    <x v="0"/>
    <x v="8"/>
    <x v="1"/>
    <n v="2.14"/>
  </r>
  <r>
    <x v="6"/>
    <x v="1"/>
    <x v="7"/>
    <x v="0"/>
    <x v="9"/>
    <x v="1"/>
    <n v="1.69"/>
  </r>
  <r>
    <x v="6"/>
    <x v="1"/>
    <x v="7"/>
    <x v="0"/>
    <x v="14"/>
    <x v="1"/>
    <n v="122.88225599999998"/>
  </r>
  <r>
    <x v="6"/>
    <x v="1"/>
    <x v="7"/>
    <x v="0"/>
    <x v="10"/>
    <x v="1"/>
    <n v="0.72"/>
  </r>
  <r>
    <x v="6"/>
    <x v="1"/>
    <x v="7"/>
    <x v="0"/>
    <x v="13"/>
    <x v="1"/>
    <n v="1.9920600000000004"/>
  </r>
  <r>
    <x v="6"/>
    <x v="1"/>
    <x v="7"/>
    <x v="0"/>
    <x v="11"/>
    <x v="1"/>
    <n v="6.3"/>
  </r>
  <r>
    <x v="6"/>
    <x v="1"/>
    <x v="7"/>
    <x v="0"/>
    <x v="12"/>
    <x v="1"/>
    <n v="0.05"/>
  </r>
  <r>
    <x v="6"/>
    <x v="1"/>
    <x v="7"/>
    <x v="1"/>
    <x v="7"/>
    <x v="1"/>
    <n v="1.02"/>
  </r>
  <r>
    <x v="6"/>
    <x v="1"/>
    <x v="7"/>
    <x v="1"/>
    <x v="8"/>
    <x v="1"/>
    <n v="0.09"/>
  </r>
  <r>
    <x v="6"/>
    <x v="1"/>
    <x v="7"/>
    <x v="1"/>
    <x v="9"/>
    <x v="1"/>
    <n v="25.332300000000004"/>
  </r>
  <r>
    <x v="6"/>
    <x v="1"/>
    <x v="7"/>
    <x v="1"/>
    <x v="14"/>
    <x v="1"/>
    <n v="45.518000000000008"/>
  </r>
  <r>
    <x v="6"/>
    <x v="1"/>
    <x v="7"/>
    <x v="1"/>
    <x v="10"/>
    <x v="1"/>
    <n v="0.49500000000000005"/>
  </r>
  <r>
    <x v="6"/>
    <x v="1"/>
    <x v="7"/>
    <x v="1"/>
    <x v="13"/>
    <x v="1"/>
    <n v="11.66"/>
  </r>
  <r>
    <x v="6"/>
    <x v="1"/>
    <x v="7"/>
    <x v="1"/>
    <x v="11"/>
    <x v="1"/>
    <n v="1.5289999999999999"/>
  </r>
  <r>
    <x v="6"/>
    <x v="1"/>
    <x v="7"/>
    <x v="1"/>
    <x v="12"/>
    <x v="1"/>
    <n v="0.37400000000000005"/>
  </r>
  <r>
    <x v="6"/>
    <x v="1"/>
    <x v="7"/>
    <x v="2"/>
    <x v="7"/>
    <x v="1"/>
    <n v="3.14"/>
  </r>
  <r>
    <x v="6"/>
    <x v="1"/>
    <x v="7"/>
    <x v="2"/>
    <x v="8"/>
    <x v="1"/>
    <n v="5.91"/>
  </r>
  <r>
    <x v="6"/>
    <x v="1"/>
    <x v="7"/>
    <x v="2"/>
    <x v="9"/>
    <x v="1"/>
    <n v="0.22"/>
  </r>
  <r>
    <x v="6"/>
    <x v="1"/>
    <x v="7"/>
    <x v="2"/>
    <x v="14"/>
    <x v="1"/>
    <n v="128.54849999999999"/>
  </r>
  <r>
    <x v="6"/>
    <x v="1"/>
    <x v="7"/>
    <x v="2"/>
    <x v="10"/>
    <x v="1"/>
    <n v="1.1399999999999999"/>
  </r>
  <r>
    <x v="6"/>
    <x v="1"/>
    <x v="7"/>
    <x v="2"/>
    <x v="13"/>
    <x v="1"/>
    <n v="1.9019999999999999"/>
  </r>
  <r>
    <x v="6"/>
    <x v="1"/>
    <x v="7"/>
    <x v="2"/>
    <x v="11"/>
    <x v="1"/>
    <n v="43.59"/>
  </r>
  <r>
    <x v="6"/>
    <x v="1"/>
    <x v="7"/>
    <x v="3"/>
    <x v="7"/>
    <x v="1"/>
    <n v="1.52"/>
  </r>
  <r>
    <x v="6"/>
    <x v="1"/>
    <x v="7"/>
    <x v="3"/>
    <x v="8"/>
    <x v="1"/>
    <n v="1.37"/>
  </r>
  <r>
    <x v="6"/>
    <x v="1"/>
    <x v="7"/>
    <x v="3"/>
    <x v="14"/>
    <x v="1"/>
    <n v="105.3"/>
  </r>
  <r>
    <x v="6"/>
    <x v="1"/>
    <x v="7"/>
    <x v="3"/>
    <x v="13"/>
    <x v="1"/>
    <n v="7.5400000000000009E-2"/>
  </r>
  <r>
    <x v="6"/>
    <x v="1"/>
    <x v="7"/>
    <x v="3"/>
    <x v="11"/>
    <x v="1"/>
    <n v="30.2"/>
  </r>
  <r>
    <x v="6"/>
    <x v="1"/>
    <x v="7"/>
    <x v="3"/>
    <x v="12"/>
    <x v="1"/>
    <n v="0.5"/>
  </r>
  <r>
    <x v="6"/>
    <x v="1"/>
    <x v="7"/>
    <x v="4"/>
    <x v="7"/>
    <x v="1"/>
    <n v="1.33"/>
  </r>
  <r>
    <x v="6"/>
    <x v="1"/>
    <x v="7"/>
    <x v="4"/>
    <x v="8"/>
    <x v="1"/>
    <n v="0.27"/>
  </r>
  <r>
    <x v="6"/>
    <x v="1"/>
    <x v="7"/>
    <x v="4"/>
    <x v="9"/>
    <x v="1"/>
    <n v="0.33"/>
  </r>
  <r>
    <x v="6"/>
    <x v="1"/>
    <x v="7"/>
    <x v="4"/>
    <x v="14"/>
    <x v="1"/>
    <n v="133.35"/>
  </r>
  <r>
    <x v="6"/>
    <x v="1"/>
    <x v="7"/>
    <x v="4"/>
    <x v="13"/>
    <x v="1"/>
    <n v="5.9312284815264267"/>
  </r>
  <r>
    <x v="6"/>
    <x v="1"/>
    <x v="7"/>
    <x v="4"/>
    <x v="11"/>
    <x v="1"/>
    <n v="0.03"/>
  </r>
  <r>
    <x v="6"/>
    <x v="1"/>
    <x v="7"/>
    <x v="5"/>
    <x v="7"/>
    <x v="1"/>
    <n v="4.4000000000000004"/>
  </r>
  <r>
    <x v="6"/>
    <x v="1"/>
    <x v="7"/>
    <x v="5"/>
    <x v="8"/>
    <x v="1"/>
    <n v="0.02"/>
  </r>
  <r>
    <x v="6"/>
    <x v="1"/>
    <x v="7"/>
    <x v="5"/>
    <x v="14"/>
    <x v="1"/>
    <n v="75.430000000000007"/>
  </r>
  <r>
    <x v="6"/>
    <x v="1"/>
    <x v="7"/>
    <x v="5"/>
    <x v="13"/>
    <x v="1"/>
    <n v="0.03"/>
  </r>
  <r>
    <x v="6"/>
    <x v="1"/>
    <x v="7"/>
    <x v="5"/>
    <x v="11"/>
    <x v="1"/>
    <n v="7.9039999999999999"/>
  </r>
  <r>
    <x v="6"/>
    <x v="1"/>
    <x v="7"/>
    <x v="6"/>
    <x v="7"/>
    <x v="1"/>
    <n v="2.2749999999999999"/>
  </r>
  <r>
    <x v="6"/>
    <x v="1"/>
    <x v="7"/>
    <x v="6"/>
    <x v="8"/>
    <x v="1"/>
    <n v="0.73899999999999999"/>
  </r>
  <r>
    <x v="6"/>
    <x v="1"/>
    <x v="7"/>
    <x v="6"/>
    <x v="9"/>
    <x v="1"/>
    <n v="17.821888888899998"/>
  </r>
  <r>
    <x v="6"/>
    <x v="1"/>
    <x v="7"/>
    <x v="6"/>
    <x v="14"/>
    <x v="1"/>
    <n v="76.58"/>
  </r>
  <r>
    <x v="6"/>
    <x v="1"/>
    <x v="7"/>
    <x v="6"/>
    <x v="13"/>
    <x v="1"/>
    <n v="0.04"/>
  </r>
  <r>
    <x v="6"/>
    <x v="1"/>
    <x v="7"/>
    <x v="6"/>
    <x v="11"/>
    <x v="1"/>
    <n v="100.051"/>
  </r>
  <r>
    <x v="6"/>
    <x v="1"/>
    <x v="7"/>
    <x v="6"/>
    <x v="12"/>
    <x v="1"/>
    <n v="0.56133316626989116"/>
  </r>
  <r>
    <x v="6"/>
    <x v="1"/>
    <x v="7"/>
    <x v="7"/>
    <x v="7"/>
    <x v="1"/>
    <n v="1.954"/>
  </r>
  <r>
    <x v="6"/>
    <x v="1"/>
    <x v="7"/>
    <x v="7"/>
    <x v="9"/>
    <x v="1"/>
    <n v="8.3934999999999995"/>
  </r>
  <r>
    <x v="6"/>
    <x v="1"/>
    <x v="7"/>
    <x v="7"/>
    <x v="14"/>
    <x v="1"/>
    <n v="101.024"/>
  </r>
  <r>
    <x v="6"/>
    <x v="1"/>
    <x v="7"/>
    <x v="7"/>
    <x v="13"/>
    <x v="1"/>
    <n v="1.4663148852619954"/>
  </r>
  <r>
    <x v="6"/>
    <x v="1"/>
    <x v="7"/>
    <x v="7"/>
    <x v="11"/>
    <x v="1"/>
    <n v="330.79899999999998"/>
  </r>
  <r>
    <x v="6"/>
    <x v="1"/>
    <x v="7"/>
    <x v="8"/>
    <x v="7"/>
    <x v="1"/>
    <n v="3.476"/>
  </r>
  <r>
    <x v="6"/>
    <x v="1"/>
    <x v="7"/>
    <x v="8"/>
    <x v="8"/>
    <x v="1"/>
    <n v="0.17799999999999999"/>
  </r>
  <r>
    <x v="6"/>
    <x v="1"/>
    <x v="7"/>
    <x v="8"/>
    <x v="9"/>
    <x v="1"/>
    <n v="68.902000000000001"/>
  </r>
  <r>
    <x v="6"/>
    <x v="1"/>
    <x v="7"/>
    <x v="8"/>
    <x v="14"/>
    <x v="1"/>
    <n v="62.344000000000001"/>
  </r>
  <r>
    <x v="6"/>
    <x v="1"/>
    <x v="7"/>
    <x v="8"/>
    <x v="10"/>
    <x v="1"/>
    <n v="0.02"/>
  </r>
  <r>
    <x v="6"/>
    <x v="1"/>
    <x v="7"/>
    <x v="8"/>
    <x v="13"/>
    <x v="1"/>
    <n v="3.5059999999999998"/>
  </r>
  <r>
    <x v="6"/>
    <x v="1"/>
    <x v="7"/>
    <x v="8"/>
    <x v="11"/>
    <x v="1"/>
    <n v="30.149000000000001"/>
  </r>
  <r>
    <x v="6"/>
    <x v="1"/>
    <x v="7"/>
    <x v="8"/>
    <x v="12"/>
    <x v="1"/>
    <n v="0.02"/>
  </r>
  <r>
    <x v="6"/>
    <x v="1"/>
    <x v="7"/>
    <x v="9"/>
    <x v="7"/>
    <x v="1"/>
    <n v="1.851"/>
  </r>
  <r>
    <x v="6"/>
    <x v="1"/>
    <x v="7"/>
    <x v="9"/>
    <x v="8"/>
    <x v="1"/>
    <n v="0.6"/>
  </r>
  <r>
    <x v="6"/>
    <x v="1"/>
    <x v="7"/>
    <x v="9"/>
    <x v="9"/>
    <x v="1"/>
    <n v="16.454000000000001"/>
  </r>
  <r>
    <x v="6"/>
    <x v="1"/>
    <x v="7"/>
    <x v="9"/>
    <x v="14"/>
    <x v="1"/>
    <n v="23.63"/>
  </r>
  <r>
    <x v="6"/>
    <x v="1"/>
    <x v="7"/>
    <x v="9"/>
    <x v="11"/>
    <x v="1"/>
    <n v="84.080600000000004"/>
  </r>
  <r>
    <x v="6"/>
    <x v="1"/>
    <x v="7"/>
    <x v="9"/>
    <x v="12"/>
    <x v="1"/>
    <n v="4.7818810231819518E-2"/>
  </r>
  <r>
    <x v="6"/>
    <x v="1"/>
    <x v="8"/>
    <x v="0"/>
    <x v="7"/>
    <x v="1"/>
    <n v="2.1"/>
  </r>
  <r>
    <x v="6"/>
    <x v="1"/>
    <x v="8"/>
    <x v="0"/>
    <x v="8"/>
    <x v="1"/>
    <n v="3.66"/>
  </r>
  <r>
    <x v="6"/>
    <x v="1"/>
    <x v="8"/>
    <x v="0"/>
    <x v="9"/>
    <x v="1"/>
    <n v="0.96"/>
  </r>
  <r>
    <x v="6"/>
    <x v="1"/>
    <x v="8"/>
    <x v="0"/>
    <x v="14"/>
    <x v="1"/>
    <n v="155.800512"/>
  </r>
  <r>
    <x v="6"/>
    <x v="1"/>
    <x v="8"/>
    <x v="0"/>
    <x v="13"/>
    <x v="1"/>
    <n v="1.3923000000000003"/>
  </r>
  <r>
    <x v="6"/>
    <x v="1"/>
    <x v="8"/>
    <x v="0"/>
    <x v="11"/>
    <x v="1"/>
    <n v="9.6999999999999993"/>
  </r>
  <r>
    <x v="6"/>
    <x v="1"/>
    <x v="8"/>
    <x v="1"/>
    <x v="7"/>
    <x v="1"/>
    <n v="1.75"/>
  </r>
  <r>
    <x v="6"/>
    <x v="1"/>
    <x v="8"/>
    <x v="1"/>
    <x v="9"/>
    <x v="1"/>
    <n v="9.5128000000000004"/>
  </r>
  <r>
    <x v="6"/>
    <x v="1"/>
    <x v="8"/>
    <x v="1"/>
    <x v="14"/>
    <x v="1"/>
    <n v="90.486000000000018"/>
  </r>
  <r>
    <x v="6"/>
    <x v="1"/>
    <x v="8"/>
    <x v="1"/>
    <x v="13"/>
    <x v="1"/>
    <n v="3.6"/>
  </r>
  <r>
    <x v="6"/>
    <x v="1"/>
    <x v="8"/>
    <x v="1"/>
    <x v="11"/>
    <x v="1"/>
    <n v="22.704000000000004"/>
  </r>
  <r>
    <x v="6"/>
    <x v="1"/>
    <x v="8"/>
    <x v="1"/>
    <x v="12"/>
    <x v="1"/>
    <n v="0.25300000000000006"/>
  </r>
  <r>
    <x v="6"/>
    <x v="1"/>
    <x v="8"/>
    <x v="2"/>
    <x v="7"/>
    <x v="1"/>
    <n v="3.04"/>
  </r>
  <r>
    <x v="6"/>
    <x v="1"/>
    <x v="8"/>
    <x v="2"/>
    <x v="8"/>
    <x v="1"/>
    <n v="5.33"/>
  </r>
  <r>
    <x v="6"/>
    <x v="1"/>
    <x v="8"/>
    <x v="2"/>
    <x v="9"/>
    <x v="1"/>
    <n v="27.6"/>
  </r>
  <r>
    <x v="6"/>
    <x v="1"/>
    <x v="8"/>
    <x v="2"/>
    <x v="14"/>
    <x v="1"/>
    <n v="186.13410000000002"/>
  </r>
  <r>
    <x v="6"/>
    <x v="1"/>
    <x v="8"/>
    <x v="2"/>
    <x v="10"/>
    <x v="1"/>
    <n v="0.68400000000000005"/>
  </r>
  <r>
    <x v="6"/>
    <x v="1"/>
    <x v="8"/>
    <x v="2"/>
    <x v="13"/>
    <x v="1"/>
    <n v="1.1412"/>
  </r>
  <r>
    <x v="6"/>
    <x v="1"/>
    <x v="8"/>
    <x v="2"/>
    <x v="11"/>
    <x v="1"/>
    <n v="86.04"/>
  </r>
  <r>
    <x v="6"/>
    <x v="1"/>
    <x v="8"/>
    <x v="3"/>
    <x v="7"/>
    <x v="1"/>
    <n v="1.24"/>
  </r>
  <r>
    <x v="6"/>
    <x v="1"/>
    <x v="8"/>
    <x v="3"/>
    <x v="8"/>
    <x v="1"/>
    <n v="2.93"/>
  </r>
  <r>
    <x v="6"/>
    <x v="1"/>
    <x v="8"/>
    <x v="3"/>
    <x v="14"/>
    <x v="1"/>
    <n v="134.74"/>
  </r>
  <r>
    <x v="6"/>
    <x v="1"/>
    <x v="8"/>
    <x v="3"/>
    <x v="13"/>
    <x v="1"/>
    <n v="1.2441"/>
  </r>
  <r>
    <x v="6"/>
    <x v="1"/>
    <x v="8"/>
    <x v="4"/>
    <x v="7"/>
    <x v="1"/>
    <n v="2.21"/>
  </r>
  <r>
    <x v="6"/>
    <x v="1"/>
    <x v="8"/>
    <x v="4"/>
    <x v="9"/>
    <x v="1"/>
    <n v="2.2000000000000002"/>
  </r>
  <r>
    <x v="6"/>
    <x v="1"/>
    <x v="8"/>
    <x v="4"/>
    <x v="14"/>
    <x v="1"/>
    <n v="140.88999999999999"/>
  </r>
  <r>
    <x v="6"/>
    <x v="1"/>
    <x v="8"/>
    <x v="5"/>
    <x v="7"/>
    <x v="1"/>
    <n v="0.5"/>
  </r>
  <r>
    <x v="6"/>
    <x v="1"/>
    <x v="8"/>
    <x v="5"/>
    <x v="14"/>
    <x v="1"/>
    <n v="0.76"/>
  </r>
  <r>
    <x v="6"/>
    <x v="1"/>
    <x v="8"/>
    <x v="5"/>
    <x v="10"/>
    <x v="1"/>
    <n v="10"/>
  </r>
  <r>
    <x v="6"/>
    <x v="1"/>
    <x v="8"/>
    <x v="6"/>
    <x v="7"/>
    <x v="1"/>
    <n v="4.9450000000000003"/>
  </r>
  <r>
    <x v="6"/>
    <x v="1"/>
    <x v="8"/>
    <x v="6"/>
    <x v="8"/>
    <x v="1"/>
    <n v="1.0620000000000001"/>
  </r>
  <r>
    <x v="6"/>
    <x v="1"/>
    <x v="8"/>
    <x v="6"/>
    <x v="9"/>
    <x v="1"/>
    <n v="23.742999999999999"/>
  </r>
  <r>
    <x v="6"/>
    <x v="1"/>
    <x v="8"/>
    <x v="6"/>
    <x v="14"/>
    <x v="1"/>
    <n v="62.51"/>
  </r>
  <r>
    <x v="6"/>
    <x v="1"/>
    <x v="8"/>
    <x v="6"/>
    <x v="13"/>
    <x v="1"/>
    <n v="0.53643641165304945"/>
  </r>
  <r>
    <x v="6"/>
    <x v="1"/>
    <x v="8"/>
    <x v="6"/>
    <x v="11"/>
    <x v="1"/>
    <n v="7.0000000000000007E-2"/>
  </r>
  <r>
    <x v="6"/>
    <x v="1"/>
    <x v="8"/>
    <x v="6"/>
    <x v="12"/>
    <x v="1"/>
    <n v="0.52278209402294051"/>
  </r>
  <r>
    <x v="6"/>
    <x v="1"/>
    <x v="8"/>
    <x v="7"/>
    <x v="7"/>
    <x v="1"/>
    <n v="2.5649999999999999"/>
  </r>
  <r>
    <x v="6"/>
    <x v="1"/>
    <x v="8"/>
    <x v="7"/>
    <x v="9"/>
    <x v="1"/>
    <n v="2.3315000000000001"/>
  </r>
  <r>
    <x v="6"/>
    <x v="1"/>
    <x v="8"/>
    <x v="7"/>
    <x v="14"/>
    <x v="1"/>
    <n v="55.25"/>
  </r>
  <r>
    <x v="6"/>
    <x v="1"/>
    <x v="8"/>
    <x v="7"/>
    <x v="13"/>
    <x v="1"/>
    <n v="1.9619886703293576"/>
  </r>
  <r>
    <x v="6"/>
    <x v="1"/>
    <x v="8"/>
    <x v="7"/>
    <x v="11"/>
    <x v="1"/>
    <n v="102.03"/>
  </r>
  <r>
    <x v="6"/>
    <x v="1"/>
    <x v="8"/>
    <x v="8"/>
    <x v="7"/>
    <x v="1"/>
    <n v="1.62"/>
  </r>
  <r>
    <x v="6"/>
    <x v="1"/>
    <x v="8"/>
    <x v="8"/>
    <x v="8"/>
    <x v="1"/>
    <n v="0.105"/>
  </r>
  <r>
    <x v="6"/>
    <x v="1"/>
    <x v="8"/>
    <x v="8"/>
    <x v="9"/>
    <x v="1"/>
    <n v="65.641499999999994"/>
  </r>
  <r>
    <x v="6"/>
    <x v="1"/>
    <x v="8"/>
    <x v="8"/>
    <x v="14"/>
    <x v="1"/>
    <n v="18.395"/>
  </r>
  <r>
    <x v="6"/>
    <x v="1"/>
    <x v="8"/>
    <x v="8"/>
    <x v="13"/>
    <x v="1"/>
    <n v="2.948"/>
  </r>
  <r>
    <x v="6"/>
    <x v="1"/>
    <x v="8"/>
    <x v="8"/>
    <x v="11"/>
    <x v="1"/>
    <n v="44.064999999999998"/>
  </r>
  <r>
    <x v="6"/>
    <x v="1"/>
    <x v="8"/>
    <x v="9"/>
    <x v="7"/>
    <x v="1"/>
    <n v="1.9530000000000001"/>
  </r>
  <r>
    <x v="6"/>
    <x v="1"/>
    <x v="8"/>
    <x v="9"/>
    <x v="8"/>
    <x v="1"/>
    <n v="0.41099999999999998"/>
  </r>
  <r>
    <x v="6"/>
    <x v="1"/>
    <x v="8"/>
    <x v="9"/>
    <x v="9"/>
    <x v="1"/>
    <n v="19.363"/>
  </r>
  <r>
    <x v="6"/>
    <x v="1"/>
    <x v="8"/>
    <x v="9"/>
    <x v="14"/>
    <x v="1"/>
    <n v="51.268999999999998"/>
  </r>
  <r>
    <x v="6"/>
    <x v="1"/>
    <x v="8"/>
    <x v="9"/>
    <x v="11"/>
    <x v="1"/>
    <n v="7.04"/>
  </r>
  <r>
    <x v="6"/>
    <x v="1"/>
    <x v="8"/>
    <x v="9"/>
    <x v="12"/>
    <x v="1"/>
    <n v="0.13100000000000001"/>
  </r>
  <r>
    <x v="6"/>
    <x v="1"/>
    <x v="9"/>
    <x v="0"/>
    <x v="7"/>
    <x v="1"/>
    <n v="2.71"/>
  </r>
  <r>
    <x v="6"/>
    <x v="1"/>
    <x v="9"/>
    <x v="0"/>
    <x v="8"/>
    <x v="1"/>
    <n v="3.2"/>
  </r>
  <r>
    <x v="6"/>
    <x v="1"/>
    <x v="9"/>
    <x v="0"/>
    <x v="9"/>
    <x v="1"/>
    <n v="0.18"/>
  </r>
  <r>
    <x v="6"/>
    <x v="1"/>
    <x v="9"/>
    <x v="0"/>
    <x v="14"/>
    <x v="1"/>
    <n v="60.729983999999995"/>
  </r>
  <r>
    <x v="6"/>
    <x v="1"/>
    <x v="9"/>
    <x v="0"/>
    <x v="13"/>
    <x v="1"/>
    <n v="22.683780000000002"/>
  </r>
  <r>
    <x v="6"/>
    <x v="1"/>
    <x v="9"/>
    <x v="0"/>
    <x v="11"/>
    <x v="1"/>
    <n v="7"/>
  </r>
  <r>
    <x v="6"/>
    <x v="1"/>
    <x v="9"/>
    <x v="1"/>
    <x v="7"/>
    <x v="1"/>
    <n v="0.95"/>
  </r>
  <r>
    <x v="6"/>
    <x v="1"/>
    <x v="9"/>
    <x v="1"/>
    <x v="14"/>
    <x v="1"/>
    <n v="161.24900000000002"/>
  </r>
  <r>
    <x v="6"/>
    <x v="1"/>
    <x v="9"/>
    <x v="1"/>
    <x v="11"/>
    <x v="1"/>
    <n v="1.0230000000000001"/>
  </r>
  <r>
    <x v="6"/>
    <x v="1"/>
    <x v="9"/>
    <x v="1"/>
    <x v="12"/>
    <x v="1"/>
    <n v="8.8000000000000009E-2"/>
  </r>
  <r>
    <x v="6"/>
    <x v="1"/>
    <x v="9"/>
    <x v="2"/>
    <x v="7"/>
    <x v="1"/>
    <n v="3.5"/>
  </r>
  <r>
    <x v="6"/>
    <x v="1"/>
    <x v="9"/>
    <x v="2"/>
    <x v="8"/>
    <x v="1"/>
    <n v="4.99"/>
  </r>
  <r>
    <x v="6"/>
    <x v="1"/>
    <x v="9"/>
    <x v="2"/>
    <x v="9"/>
    <x v="1"/>
    <n v="0.1"/>
  </r>
  <r>
    <x v="6"/>
    <x v="1"/>
    <x v="9"/>
    <x v="2"/>
    <x v="14"/>
    <x v="1"/>
    <n v="121.67280000000001"/>
  </r>
  <r>
    <x v="6"/>
    <x v="1"/>
    <x v="9"/>
    <x v="2"/>
    <x v="10"/>
    <x v="1"/>
    <n v="0.627"/>
  </r>
  <r>
    <x v="6"/>
    <x v="1"/>
    <x v="9"/>
    <x v="2"/>
    <x v="11"/>
    <x v="1"/>
    <n v="2.75"/>
  </r>
  <r>
    <x v="6"/>
    <x v="1"/>
    <x v="9"/>
    <x v="3"/>
    <x v="7"/>
    <x v="1"/>
    <n v="3.35"/>
  </r>
  <r>
    <x v="6"/>
    <x v="1"/>
    <x v="9"/>
    <x v="3"/>
    <x v="8"/>
    <x v="1"/>
    <n v="0.31"/>
  </r>
  <r>
    <x v="6"/>
    <x v="1"/>
    <x v="9"/>
    <x v="3"/>
    <x v="14"/>
    <x v="1"/>
    <n v="129.4"/>
  </r>
  <r>
    <x v="6"/>
    <x v="1"/>
    <x v="9"/>
    <x v="3"/>
    <x v="13"/>
    <x v="1"/>
    <n v="39.811199999999999"/>
  </r>
  <r>
    <x v="6"/>
    <x v="1"/>
    <x v="9"/>
    <x v="4"/>
    <x v="7"/>
    <x v="1"/>
    <n v="0.86"/>
  </r>
  <r>
    <x v="6"/>
    <x v="1"/>
    <x v="9"/>
    <x v="4"/>
    <x v="8"/>
    <x v="1"/>
    <n v="0.35"/>
  </r>
  <r>
    <x v="6"/>
    <x v="1"/>
    <x v="9"/>
    <x v="4"/>
    <x v="9"/>
    <x v="1"/>
    <n v="1.84"/>
  </r>
  <r>
    <x v="6"/>
    <x v="1"/>
    <x v="9"/>
    <x v="4"/>
    <x v="14"/>
    <x v="1"/>
    <n v="142.81"/>
  </r>
  <r>
    <x v="6"/>
    <x v="1"/>
    <x v="9"/>
    <x v="5"/>
    <x v="7"/>
    <x v="1"/>
    <n v="0.76"/>
  </r>
  <r>
    <x v="6"/>
    <x v="1"/>
    <x v="9"/>
    <x v="5"/>
    <x v="8"/>
    <x v="1"/>
    <n v="0.01"/>
  </r>
  <r>
    <x v="6"/>
    <x v="1"/>
    <x v="9"/>
    <x v="5"/>
    <x v="14"/>
    <x v="1"/>
    <n v="1.19"/>
  </r>
  <r>
    <x v="6"/>
    <x v="1"/>
    <x v="9"/>
    <x v="5"/>
    <x v="10"/>
    <x v="1"/>
    <n v="3"/>
  </r>
  <r>
    <x v="6"/>
    <x v="1"/>
    <x v="9"/>
    <x v="5"/>
    <x v="13"/>
    <x v="1"/>
    <n v="0.5"/>
  </r>
  <r>
    <x v="6"/>
    <x v="1"/>
    <x v="9"/>
    <x v="6"/>
    <x v="7"/>
    <x v="1"/>
    <n v="6.4493224060684025"/>
  </r>
  <r>
    <x v="6"/>
    <x v="1"/>
    <x v="9"/>
    <x v="6"/>
    <x v="8"/>
    <x v="1"/>
    <n v="0.32400000000000001"/>
  </r>
  <r>
    <x v="6"/>
    <x v="1"/>
    <x v="9"/>
    <x v="6"/>
    <x v="9"/>
    <x v="1"/>
    <n v="1.8762858536585365"/>
  </r>
  <r>
    <x v="6"/>
    <x v="1"/>
    <x v="9"/>
    <x v="6"/>
    <x v="14"/>
    <x v="1"/>
    <n v="49.98"/>
  </r>
  <r>
    <x v="6"/>
    <x v="1"/>
    <x v="9"/>
    <x v="6"/>
    <x v="13"/>
    <x v="1"/>
    <n v="6.0431238640744613"/>
  </r>
  <r>
    <x v="6"/>
    <x v="1"/>
    <x v="9"/>
    <x v="6"/>
    <x v="11"/>
    <x v="1"/>
    <n v="1.8"/>
  </r>
  <r>
    <x v="6"/>
    <x v="1"/>
    <x v="9"/>
    <x v="6"/>
    <x v="12"/>
    <x v="1"/>
    <n v="4.0503142611209471E-2"/>
  </r>
  <r>
    <x v="6"/>
    <x v="1"/>
    <x v="9"/>
    <x v="7"/>
    <x v="7"/>
    <x v="1"/>
    <n v="3.9890000000000003"/>
  </r>
  <r>
    <x v="6"/>
    <x v="1"/>
    <x v="9"/>
    <x v="7"/>
    <x v="9"/>
    <x v="1"/>
    <n v="1.7999999999999999E-2"/>
  </r>
  <r>
    <x v="6"/>
    <x v="1"/>
    <x v="9"/>
    <x v="7"/>
    <x v="14"/>
    <x v="1"/>
    <n v="82.275000000000006"/>
  </r>
  <r>
    <x v="6"/>
    <x v="1"/>
    <x v="9"/>
    <x v="7"/>
    <x v="13"/>
    <x v="1"/>
    <n v="3.5031205518449582"/>
  </r>
  <r>
    <x v="6"/>
    <x v="1"/>
    <x v="9"/>
    <x v="7"/>
    <x v="11"/>
    <x v="1"/>
    <n v="2.3199999999999998"/>
  </r>
  <r>
    <x v="6"/>
    <x v="1"/>
    <x v="9"/>
    <x v="8"/>
    <x v="7"/>
    <x v="1"/>
    <n v="1.0859999999999999"/>
  </r>
  <r>
    <x v="6"/>
    <x v="1"/>
    <x v="9"/>
    <x v="8"/>
    <x v="8"/>
    <x v="1"/>
    <n v="0.13700000000000001"/>
  </r>
  <r>
    <x v="6"/>
    <x v="1"/>
    <x v="9"/>
    <x v="8"/>
    <x v="14"/>
    <x v="1"/>
    <n v="51.902000000000001"/>
  </r>
  <r>
    <x v="6"/>
    <x v="1"/>
    <x v="9"/>
    <x v="8"/>
    <x v="13"/>
    <x v="1"/>
    <n v="4.970977575479183"/>
  </r>
  <r>
    <x v="6"/>
    <x v="1"/>
    <x v="9"/>
    <x v="8"/>
    <x v="11"/>
    <x v="1"/>
    <n v="2.323"/>
  </r>
  <r>
    <x v="6"/>
    <x v="1"/>
    <x v="9"/>
    <x v="9"/>
    <x v="7"/>
    <x v="1"/>
    <n v="1.9410000000000001"/>
  </r>
  <r>
    <x v="6"/>
    <x v="1"/>
    <x v="9"/>
    <x v="9"/>
    <x v="8"/>
    <x v="1"/>
    <n v="0.72899999999999998"/>
  </r>
  <r>
    <x v="6"/>
    <x v="1"/>
    <x v="9"/>
    <x v="9"/>
    <x v="9"/>
    <x v="1"/>
    <n v="0.02"/>
  </r>
  <r>
    <x v="6"/>
    <x v="1"/>
    <x v="9"/>
    <x v="9"/>
    <x v="14"/>
    <x v="1"/>
    <n v="12"/>
  </r>
  <r>
    <x v="6"/>
    <x v="1"/>
    <x v="9"/>
    <x v="9"/>
    <x v="12"/>
    <x v="1"/>
    <n v="4.1000000000000002E-2"/>
  </r>
  <r>
    <x v="6"/>
    <x v="1"/>
    <x v="10"/>
    <x v="0"/>
    <x v="7"/>
    <x v="1"/>
    <n v="3.73"/>
  </r>
  <r>
    <x v="6"/>
    <x v="1"/>
    <x v="10"/>
    <x v="0"/>
    <x v="14"/>
    <x v="1"/>
    <n v="186.388272"/>
  </r>
  <r>
    <x v="6"/>
    <x v="1"/>
    <x v="10"/>
    <x v="0"/>
    <x v="13"/>
    <x v="1"/>
    <n v="0.44982"/>
  </r>
  <r>
    <x v="6"/>
    <x v="1"/>
    <x v="10"/>
    <x v="0"/>
    <x v="12"/>
    <x v="1"/>
    <n v="0.01"/>
  </r>
  <r>
    <x v="6"/>
    <x v="1"/>
    <x v="10"/>
    <x v="1"/>
    <x v="7"/>
    <x v="1"/>
    <n v="2.2599999999999998"/>
  </r>
  <r>
    <x v="6"/>
    <x v="1"/>
    <x v="10"/>
    <x v="1"/>
    <x v="8"/>
    <x v="1"/>
    <n v="1.96"/>
  </r>
  <r>
    <x v="6"/>
    <x v="1"/>
    <x v="10"/>
    <x v="1"/>
    <x v="14"/>
    <x v="1"/>
    <n v="90.442000000000007"/>
  </r>
  <r>
    <x v="6"/>
    <x v="1"/>
    <x v="10"/>
    <x v="1"/>
    <x v="10"/>
    <x v="1"/>
    <n v="0.26400000000000001"/>
  </r>
  <r>
    <x v="6"/>
    <x v="1"/>
    <x v="10"/>
    <x v="1"/>
    <x v="12"/>
    <x v="1"/>
    <n v="0.16500000000000001"/>
  </r>
  <r>
    <x v="6"/>
    <x v="1"/>
    <x v="10"/>
    <x v="2"/>
    <x v="7"/>
    <x v="1"/>
    <n v="4.4800000000000004"/>
  </r>
  <r>
    <x v="6"/>
    <x v="1"/>
    <x v="10"/>
    <x v="2"/>
    <x v="8"/>
    <x v="1"/>
    <n v="4.16"/>
  </r>
  <r>
    <x v="6"/>
    <x v="1"/>
    <x v="10"/>
    <x v="2"/>
    <x v="14"/>
    <x v="1"/>
    <n v="227.38830000000002"/>
  </r>
  <r>
    <x v="6"/>
    <x v="1"/>
    <x v="10"/>
    <x v="2"/>
    <x v="10"/>
    <x v="1"/>
    <n v="2.09"/>
  </r>
  <r>
    <x v="6"/>
    <x v="1"/>
    <x v="10"/>
    <x v="2"/>
    <x v="13"/>
    <x v="1"/>
    <n v="0.69740000000000002"/>
  </r>
  <r>
    <x v="6"/>
    <x v="1"/>
    <x v="10"/>
    <x v="3"/>
    <x v="7"/>
    <x v="1"/>
    <n v="0.93"/>
  </r>
  <r>
    <x v="6"/>
    <x v="1"/>
    <x v="10"/>
    <x v="3"/>
    <x v="8"/>
    <x v="1"/>
    <n v="0.36"/>
  </r>
  <r>
    <x v="6"/>
    <x v="1"/>
    <x v="10"/>
    <x v="3"/>
    <x v="14"/>
    <x v="1"/>
    <n v="24.75"/>
  </r>
  <r>
    <x v="6"/>
    <x v="1"/>
    <x v="10"/>
    <x v="3"/>
    <x v="13"/>
    <x v="1"/>
    <n v="0.22619999999999998"/>
  </r>
  <r>
    <x v="6"/>
    <x v="1"/>
    <x v="10"/>
    <x v="4"/>
    <x v="7"/>
    <x v="1"/>
    <n v="0.46"/>
  </r>
  <r>
    <x v="6"/>
    <x v="1"/>
    <x v="10"/>
    <x v="4"/>
    <x v="8"/>
    <x v="1"/>
    <n v="1.8"/>
  </r>
  <r>
    <x v="6"/>
    <x v="1"/>
    <x v="10"/>
    <x v="4"/>
    <x v="14"/>
    <x v="1"/>
    <n v="58.71"/>
  </r>
  <r>
    <x v="6"/>
    <x v="1"/>
    <x v="10"/>
    <x v="4"/>
    <x v="13"/>
    <x v="1"/>
    <n v="1.1820241813718146"/>
  </r>
  <r>
    <x v="6"/>
    <x v="1"/>
    <x v="10"/>
    <x v="5"/>
    <x v="7"/>
    <x v="1"/>
    <n v="2.56"/>
  </r>
  <r>
    <x v="6"/>
    <x v="1"/>
    <x v="10"/>
    <x v="5"/>
    <x v="14"/>
    <x v="1"/>
    <n v="75.150000000000006"/>
  </r>
  <r>
    <x v="6"/>
    <x v="1"/>
    <x v="10"/>
    <x v="6"/>
    <x v="7"/>
    <x v="1"/>
    <n v="5.2008504643639784"/>
  </r>
  <r>
    <x v="6"/>
    <x v="1"/>
    <x v="10"/>
    <x v="6"/>
    <x v="8"/>
    <x v="1"/>
    <n v="0.16200000000000001"/>
  </r>
  <r>
    <x v="6"/>
    <x v="1"/>
    <x v="10"/>
    <x v="6"/>
    <x v="9"/>
    <x v="1"/>
    <n v="2.4E-2"/>
  </r>
  <r>
    <x v="6"/>
    <x v="1"/>
    <x v="10"/>
    <x v="6"/>
    <x v="14"/>
    <x v="1"/>
    <n v="74.52"/>
  </r>
  <r>
    <x v="6"/>
    <x v="1"/>
    <x v="10"/>
    <x v="6"/>
    <x v="11"/>
    <x v="1"/>
    <n v="0.6"/>
  </r>
  <r>
    <x v="6"/>
    <x v="1"/>
    <x v="10"/>
    <x v="6"/>
    <x v="12"/>
    <x v="1"/>
    <n v="0.37380990392151181"/>
  </r>
  <r>
    <x v="6"/>
    <x v="1"/>
    <x v="10"/>
    <x v="7"/>
    <x v="7"/>
    <x v="1"/>
    <n v="2.7920000000000003"/>
  </r>
  <r>
    <x v="6"/>
    <x v="1"/>
    <x v="10"/>
    <x v="7"/>
    <x v="9"/>
    <x v="1"/>
    <n v="1.7999999999999999E-2"/>
  </r>
  <r>
    <x v="6"/>
    <x v="1"/>
    <x v="10"/>
    <x v="7"/>
    <x v="14"/>
    <x v="1"/>
    <n v="66.171000000000006"/>
  </r>
  <r>
    <x v="6"/>
    <x v="1"/>
    <x v="10"/>
    <x v="7"/>
    <x v="10"/>
    <x v="1"/>
    <n v="3.7252375677724006"/>
  </r>
  <r>
    <x v="6"/>
    <x v="1"/>
    <x v="10"/>
    <x v="7"/>
    <x v="13"/>
    <x v="1"/>
    <n v="2.7566676645710673"/>
  </r>
  <r>
    <x v="6"/>
    <x v="1"/>
    <x v="10"/>
    <x v="8"/>
    <x v="7"/>
    <x v="1"/>
    <n v="5.16"/>
  </r>
  <r>
    <x v="6"/>
    <x v="1"/>
    <x v="10"/>
    <x v="8"/>
    <x v="8"/>
    <x v="1"/>
    <n v="0.69399999999999995"/>
  </r>
  <r>
    <x v="6"/>
    <x v="1"/>
    <x v="10"/>
    <x v="8"/>
    <x v="14"/>
    <x v="1"/>
    <n v="12.983000000000001"/>
  </r>
  <r>
    <x v="6"/>
    <x v="1"/>
    <x v="10"/>
    <x v="8"/>
    <x v="10"/>
    <x v="1"/>
    <n v="2"/>
  </r>
  <r>
    <x v="6"/>
    <x v="1"/>
    <x v="10"/>
    <x v="8"/>
    <x v="13"/>
    <x v="1"/>
    <n v="8.168625734006385"/>
  </r>
  <r>
    <x v="6"/>
    <x v="1"/>
    <x v="10"/>
    <x v="8"/>
    <x v="11"/>
    <x v="1"/>
    <n v="14.82"/>
  </r>
  <r>
    <x v="6"/>
    <x v="1"/>
    <x v="10"/>
    <x v="8"/>
    <x v="12"/>
    <x v="1"/>
    <n v="0.02"/>
  </r>
  <r>
    <x v="6"/>
    <x v="1"/>
    <x v="10"/>
    <x v="9"/>
    <x v="7"/>
    <x v="1"/>
    <n v="2.5419999999999998"/>
  </r>
  <r>
    <x v="6"/>
    <x v="1"/>
    <x v="10"/>
    <x v="9"/>
    <x v="8"/>
    <x v="1"/>
    <n v="1.4630000000000001"/>
  </r>
  <r>
    <x v="6"/>
    <x v="1"/>
    <x v="10"/>
    <x v="9"/>
    <x v="14"/>
    <x v="1"/>
    <n v="11.25"/>
  </r>
  <r>
    <x v="6"/>
    <x v="1"/>
    <x v="10"/>
    <x v="9"/>
    <x v="12"/>
    <x v="1"/>
    <n v="4.2971890938698368E-2"/>
  </r>
  <r>
    <x v="6"/>
    <x v="1"/>
    <x v="11"/>
    <x v="0"/>
    <x v="7"/>
    <x v="1"/>
    <n v="1.92"/>
  </r>
  <r>
    <x v="6"/>
    <x v="1"/>
    <x v="11"/>
    <x v="0"/>
    <x v="14"/>
    <x v="1"/>
    <n v="35.762831999999996"/>
  </r>
  <r>
    <x v="6"/>
    <x v="1"/>
    <x v="11"/>
    <x v="0"/>
    <x v="13"/>
    <x v="1"/>
    <n v="4.1768999999999998"/>
  </r>
  <r>
    <x v="6"/>
    <x v="1"/>
    <x v="11"/>
    <x v="1"/>
    <x v="7"/>
    <x v="1"/>
    <n v="2.81"/>
  </r>
  <r>
    <x v="6"/>
    <x v="1"/>
    <x v="11"/>
    <x v="1"/>
    <x v="8"/>
    <x v="1"/>
    <n v="0.33"/>
  </r>
  <r>
    <x v="6"/>
    <x v="1"/>
    <x v="11"/>
    <x v="1"/>
    <x v="14"/>
    <x v="1"/>
    <n v="92.234999999999999"/>
  </r>
  <r>
    <x v="6"/>
    <x v="1"/>
    <x v="11"/>
    <x v="1"/>
    <x v="10"/>
    <x v="1"/>
    <n v="0.19800000000000001"/>
  </r>
  <r>
    <x v="6"/>
    <x v="1"/>
    <x v="11"/>
    <x v="1"/>
    <x v="13"/>
    <x v="1"/>
    <n v="0.26"/>
  </r>
  <r>
    <x v="6"/>
    <x v="1"/>
    <x v="11"/>
    <x v="2"/>
    <x v="7"/>
    <x v="1"/>
    <n v="4.3099999999999996"/>
  </r>
  <r>
    <x v="6"/>
    <x v="1"/>
    <x v="11"/>
    <x v="2"/>
    <x v="8"/>
    <x v="1"/>
    <n v="5.0599999999999996"/>
  </r>
  <r>
    <x v="6"/>
    <x v="1"/>
    <x v="11"/>
    <x v="2"/>
    <x v="14"/>
    <x v="1"/>
    <n v="156.56730000000002"/>
  </r>
  <r>
    <x v="6"/>
    <x v="1"/>
    <x v="11"/>
    <x v="2"/>
    <x v="10"/>
    <x v="1"/>
    <n v="1.254"/>
  </r>
  <r>
    <x v="6"/>
    <x v="1"/>
    <x v="11"/>
    <x v="2"/>
    <x v="13"/>
    <x v="1"/>
    <n v="0.5706"/>
  </r>
  <r>
    <x v="6"/>
    <x v="1"/>
    <x v="11"/>
    <x v="3"/>
    <x v="7"/>
    <x v="1"/>
    <n v="2.09"/>
  </r>
  <r>
    <x v="6"/>
    <x v="1"/>
    <x v="11"/>
    <x v="3"/>
    <x v="8"/>
    <x v="1"/>
    <n v="0.36"/>
  </r>
  <r>
    <x v="6"/>
    <x v="1"/>
    <x v="11"/>
    <x v="3"/>
    <x v="14"/>
    <x v="1"/>
    <n v="0.1"/>
  </r>
  <r>
    <x v="6"/>
    <x v="1"/>
    <x v="11"/>
    <x v="3"/>
    <x v="13"/>
    <x v="1"/>
    <n v="6.2204999999999995"/>
  </r>
  <r>
    <x v="6"/>
    <x v="1"/>
    <x v="11"/>
    <x v="4"/>
    <x v="7"/>
    <x v="1"/>
    <n v="0.71"/>
  </r>
  <r>
    <x v="6"/>
    <x v="1"/>
    <x v="11"/>
    <x v="4"/>
    <x v="8"/>
    <x v="1"/>
    <n v="0.94"/>
  </r>
  <r>
    <x v="6"/>
    <x v="1"/>
    <x v="11"/>
    <x v="4"/>
    <x v="14"/>
    <x v="1"/>
    <n v="58.25"/>
  </r>
  <r>
    <x v="6"/>
    <x v="1"/>
    <x v="11"/>
    <x v="4"/>
    <x v="10"/>
    <x v="1"/>
    <n v="1.17"/>
  </r>
  <r>
    <x v="6"/>
    <x v="1"/>
    <x v="11"/>
    <x v="4"/>
    <x v="13"/>
    <x v="1"/>
    <n v="0.31661362001030746"/>
  </r>
  <r>
    <x v="6"/>
    <x v="1"/>
    <x v="11"/>
    <x v="5"/>
    <x v="7"/>
    <x v="1"/>
    <n v="0.74"/>
  </r>
  <r>
    <x v="6"/>
    <x v="1"/>
    <x v="11"/>
    <x v="5"/>
    <x v="14"/>
    <x v="1"/>
    <n v="123.84"/>
  </r>
  <r>
    <x v="6"/>
    <x v="1"/>
    <x v="11"/>
    <x v="5"/>
    <x v="13"/>
    <x v="1"/>
    <n v="0.14000000000000001"/>
  </r>
  <r>
    <x v="6"/>
    <x v="1"/>
    <x v="11"/>
    <x v="6"/>
    <x v="7"/>
    <x v="1"/>
    <n v="1.1102562585074274"/>
  </r>
  <r>
    <x v="6"/>
    <x v="1"/>
    <x v="11"/>
    <x v="6"/>
    <x v="8"/>
    <x v="1"/>
    <n v="0.19800000000000001"/>
  </r>
  <r>
    <x v="6"/>
    <x v="1"/>
    <x v="11"/>
    <x v="6"/>
    <x v="9"/>
    <x v="1"/>
    <n v="2.1999999999999999E-2"/>
  </r>
  <r>
    <x v="6"/>
    <x v="1"/>
    <x v="11"/>
    <x v="6"/>
    <x v="14"/>
    <x v="1"/>
    <n v="93.06"/>
  </r>
  <r>
    <x v="6"/>
    <x v="1"/>
    <x v="11"/>
    <x v="6"/>
    <x v="12"/>
    <x v="1"/>
    <n v="0.214091399784095"/>
  </r>
  <r>
    <x v="6"/>
    <x v="1"/>
    <x v="11"/>
    <x v="7"/>
    <x v="7"/>
    <x v="1"/>
    <n v="1.2"/>
  </r>
  <r>
    <x v="6"/>
    <x v="1"/>
    <x v="11"/>
    <x v="7"/>
    <x v="9"/>
    <x v="1"/>
    <n v="3.5999999999999997E-2"/>
  </r>
  <r>
    <x v="6"/>
    <x v="1"/>
    <x v="11"/>
    <x v="7"/>
    <x v="14"/>
    <x v="1"/>
    <n v="60.704000000000001"/>
  </r>
  <r>
    <x v="6"/>
    <x v="1"/>
    <x v="11"/>
    <x v="7"/>
    <x v="10"/>
    <x v="1"/>
    <n v="0.24"/>
  </r>
  <r>
    <x v="6"/>
    <x v="1"/>
    <x v="11"/>
    <x v="7"/>
    <x v="13"/>
    <x v="1"/>
    <n v="1.0520680993580798"/>
  </r>
  <r>
    <x v="6"/>
    <x v="1"/>
    <x v="11"/>
    <x v="7"/>
    <x v="11"/>
    <x v="1"/>
    <n v="4.34"/>
  </r>
  <r>
    <x v="6"/>
    <x v="1"/>
    <x v="11"/>
    <x v="8"/>
    <x v="7"/>
    <x v="1"/>
    <n v="1.94"/>
  </r>
  <r>
    <x v="6"/>
    <x v="1"/>
    <x v="11"/>
    <x v="8"/>
    <x v="8"/>
    <x v="1"/>
    <n v="0.47799999999999998"/>
  </r>
  <r>
    <x v="6"/>
    <x v="1"/>
    <x v="11"/>
    <x v="8"/>
    <x v="14"/>
    <x v="1"/>
    <n v="62.097000000000001"/>
  </r>
  <r>
    <x v="6"/>
    <x v="1"/>
    <x v="11"/>
    <x v="8"/>
    <x v="13"/>
    <x v="1"/>
    <n v="2.706"/>
  </r>
  <r>
    <x v="6"/>
    <x v="1"/>
    <x v="11"/>
    <x v="8"/>
    <x v="12"/>
    <x v="1"/>
    <n v="0.04"/>
  </r>
  <r>
    <x v="6"/>
    <x v="1"/>
    <x v="11"/>
    <x v="9"/>
    <x v="7"/>
    <x v="1"/>
    <n v="1.111"/>
  </r>
  <r>
    <x v="6"/>
    <x v="1"/>
    <x v="11"/>
    <x v="9"/>
    <x v="8"/>
    <x v="1"/>
    <n v="0.72"/>
  </r>
  <r>
    <x v="6"/>
    <x v="1"/>
    <x v="11"/>
    <x v="9"/>
    <x v="9"/>
    <x v="1"/>
    <n v="7.1999999999999995E-2"/>
  </r>
  <r>
    <x v="6"/>
    <x v="1"/>
    <x v="11"/>
    <x v="9"/>
    <x v="14"/>
    <x v="1"/>
    <n v="60.695"/>
  </r>
  <r>
    <x v="6"/>
    <x v="1"/>
    <x v="11"/>
    <x v="9"/>
    <x v="12"/>
    <x v="1"/>
    <n v="1.4E-2"/>
  </r>
  <r>
    <x v="7"/>
    <x v="2"/>
    <x v="0"/>
    <x v="0"/>
    <x v="6"/>
    <x v="1"/>
    <n v="172.41190560000001"/>
  </r>
  <r>
    <x v="7"/>
    <x v="2"/>
    <x v="0"/>
    <x v="0"/>
    <x v="8"/>
    <x v="1"/>
    <n v="27.119"/>
  </r>
  <r>
    <x v="7"/>
    <x v="2"/>
    <x v="0"/>
    <x v="1"/>
    <x v="6"/>
    <x v="1"/>
    <n v="699.54876100471665"/>
  </r>
  <r>
    <x v="7"/>
    <x v="2"/>
    <x v="0"/>
    <x v="1"/>
    <x v="8"/>
    <x v="1"/>
    <n v="28.686999999999998"/>
  </r>
  <r>
    <x v="7"/>
    <x v="2"/>
    <x v="0"/>
    <x v="1"/>
    <x v="10"/>
    <x v="1"/>
    <n v="7.15"/>
  </r>
  <r>
    <x v="7"/>
    <x v="2"/>
    <x v="0"/>
    <x v="1"/>
    <x v="12"/>
    <x v="1"/>
    <n v="4.813600000000001"/>
  </r>
  <r>
    <x v="7"/>
    <x v="2"/>
    <x v="0"/>
    <x v="2"/>
    <x v="6"/>
    <x v="1"/>
    <n v="695.34190000000001"/>
  </r>
  <r>
    <x v="7"/>
    <x v="2"/>
    <x v="0"/>
    <x v="2"/>
    <x v="7"/>
    <x v="1"/>
    <n v="6.9000000000000006E-2"/>
  </r>
  <r>
    <x v="7"/>
    <x v="2"/>
    <x v="0"/>
    <x v="2"/>
    <x v="8"/>
    <x v="1"/>
    <n v="126.715"/>
  </r>
  <r>
    <x v="7"/>
    <x v="2"/>
    <x v="0"/>
    <x v="2"/>
    <x v="10"/>
    <x v="1"/>
    <n v="9.4999999999999998E-3"/>
  </r>
  <r>
    <x v="7"/>
    <x v="2"/>
    <x v="0"/>
    <x v="2"/>
    <x v="12"/>
    <x v="1"/>
    <n v="1.1910000000000001"/>
  </r>
  <r>
    <x v="7"/>
    <x v="2"/>
    <x v="0"/>
    <x v="3"/>
    <x v="6"/>
    <x v="1"/>
    <n v="597.19200000000012"/>
  </r>
  <r>
    <x v="7"/>
    <x v="2"/>
    <x v="0"/>
    <x v="3"/>
    <x v="8"/>
    <x v="1"/>
    <n v="34.997999999999998"/>
  </r>
  <r>
    <x v="7"/>
    <x v="2"/>
    <x v="0"/>
    <x v="3"/>
    <x v="10"/>
    <x v="1"/>
    <n v="0.91"/>
  </r>
  <r>
    <x v="7"/>
    <x v="2"/>
    <x v="0"/>
    <x v="3"/>
    <x v="12"/>
    <x v="1"/>
    <n v="5.2969999999999997"/>
  </r>
  <r>
    <x v="7"/>
    <x v="2"/>
    <x v="0"/>
    <x v="4"/>
    <x v="6"/>
    <x v="1"/>
    <n v="313.27959067333393"/>
  </r>
  <r>
    <x v="7"/>
    <x v="2"/>
    <x v="0"/>
    <x v="4"/>
    <x v="8"/>
    <x v="1"/>
    <n v="2.145"/>
  </r>
  <r>
    <x v="7"/>
    <x v="2"/>
    <x v="0"/>
    <x v="4"/>
    <x v="11"/>
    <x v="1"/>
    <n v="1.722"/>
  </r>
  <r>
    <x v="7"/>
    <x v="2"/>
    <x v="0"/>
    <x v="5"/>
    <x v="6"/>
    <x v="1"/>
    <n v="431.6642484685151"/>
  </r>
  <r>
    <x v="7"/>
    <x v="2"/>
    <x v="0"/>
    <x v="5"/>
    <x v="7"/>
    <x v="1"/>
    <n v="4.8000000000000001E-2"/>
  </r>
  <r>
    <x v="7"/>
    <x v="2"/>
    <x v="0"/>
    <x v="5"/>
    <x v="8"/>
    <x v="1"/>
    <n v="69.006999999999991"/>
  </r>
  <r>
    <x v="7"/>
    <x v="2"/>
    <x v="0"/>
    <x v="5"/>
    <x v="10"/>
    <x v="1"/>
    <n v="23.064000000000004"/>
  </r>
  <r>
    <x v="7"/>
    <x v="2"/>
    <x v="0"/>
    <x v="5"/>
    <x v="13"/>
    <x v="1"/>
    <n v="5.2"/>
  </r>
  <r>
    <x v="7"/>
    <x v="2"/>
    <x v="0"/>
    <x v="5"/>
    <x v="12"/>
    <x v="1"/>
    <n v="3.3780000000000001"/>
  </r>
  <r>
    <x v="7"/>
    <x v="2"/>
    <x v="0"/>
    <x v="6"/>
    <x v="6"/>
    <x v="1"/>
    <n v="169.84470321682645"/>
  </r>
  <r>
    <x v="7"/>
    <x v="2"/>
    <x v="0"/>
    <x v="6"/>
    <x v="7"/>
    <x v="1"/>
    <n v="2.6331292404434881E-2"/>
  </r>
  <r>
    <x v="7"/>
    <x v="2"/>
    <x v="0"/>
    <x v="6"/>
    <x v="8"/>
    <x v="1"/>
    <n v="17.454999999999998"/>
  </r>
  <r>
    <x v="7"/>
    <x v="2"/>
    <x v="0"/>
    <x v="6"/>
    <x v="10"/>
    <x v="1"/>
    <n v="0.54600000000000004"/>
  </r>
  <r>
    <x v="7"/>
    <x v="2"/>
    <x v="0"/>
    <x v="6"/>
    <x v="12"/>
    <x v="1"/>
    <n v="17.603087636266356"/>
  </r>
  <r>
    <x v="7"/>
    <x v="2"/>
    <x v="0"/>
    <x v="7"/>
    <x v="6"/>
    <x v="1"/>
    <n v="111.12998263944066"/>
  </r>
  <r>
    <x v="7"/>
    <x v="2"/>
    <x v="0"/>
    <x v="7"/>
    <x v="7"/>
    <x v="1"/>
    <n v="0.03"/>
  </r>
  <r>
    <x v="7"/>
    <x v="2"/>
    <x v="0"/>
    <x v="7"/>
    <x v="8"/>
    <x v="1"/>
    <n v="269.19799999999998"/>
  </r>
  <r>
    <x v="7"/>
    <x v="2"/>
    <x v="0"/>
    <x v="7"/>
    <x v="14"/>
    <x v="1"/>
    <n v="0.13500000000000001"/>
  </r>
  <r>
    <x v="7"/>
    <x v="2"/>
    <x v="0"/>
    <x v="7"/>
    <x v="10"/>
    <x v="1"/>
    <n v="0.84299999999999997"/>
  </r>
  <r>
    <x v="7"/>
    <x v="2"/>
    <x v="0"/>
    <x v="7"/>
    <x v="13"/>
    <x v="1"/>
    <n v="0.32250000000000001"/>
  </r>
  <r>
    <x v="7"/>
    <x v="2"/>
    <x v="0"/>
    <x v="7"/>
    <x v="12"/>
    <x v="1"/>
    <n v="1.9628873938458143E-2"/>
  </r>
  <r>
    <x v="7"/>
    <x v="2"/>
    <x v="0"/>
    <x v="8"/>
    <x v="6"/>
    <x v="1"/>
    <n v="234.85633777591323"/>
  </r>
  <r>
    <x v="7"/>
    <x v="2"/>
    <x v="0"/>
    <x v="8"/>
    <x v="8"/>
    <x v="1"/>
    <n v="30.768999999999998"/>
  </r>
  <r>
    <x v="7"/>
    <x v="2"/>
    <x v="0"/>
    <x v="8"/>
    <x v="10"/>
    <x v="1"/>
    <n v="8.5456763878739554"/>
  </r>
  <r>
    <x v="7"/>
    <x v="2"/>
    <x v="0"/>
    <x v="9"/>
    <x v="6"/>
    <x v="1"/>
    <n v="344.75239041989715"/>
  </r>
  <r>
    <x v="7"/>
    <x v="2"/>
    <x v="0"/>
    <x v="9"/>
    <x v="8"/>
    <x v="1"/>
    <n v="14.216999999999999"/>
  </r>
  <r>
    <x v="7"/>
    <x v="2"/>
    <x v="0"/>
    <x v="9"/>
    <x v="10"/>
    <x v="1"/>
    <n v="8.8735416901726296"/>
  </r>
  <r>
    <x v="7"/>
    <x v="2"/>
    <x v="1"/>
    <x v="0"/>
    <x v="6"/>
    <x v="1"/>
    <n v="177.29264640000002"/>
  </r>
  <r>
    <x v="7"/>
    <x v="2"/>
    <x v="1"/>
    <x v="0"/>
    <x v="8"/>
    <x v="1"/>
    <n v="17.864000000000001"/>
  </r>
  <r>
    <x v="7"/>
    <x v="2"/>
    <x v="1"/>
    <x v="0"/>
    <x v="10"/>
    <x v="1"/>
    <n v="15.417999999999999"/>
  </r>
  <r>
    <x v="7"/>
    <x v="2"/>
    <x v="1"/>
    <x v="1"/>
    <x v="6"/>
    <x v="1"/>
    <n v="298.60598897803288"/>
  </r>
  <r>
    <x v="7"/>
    <x v="2"/>
    <x v="1"/>
    <x v="1"/>
    <x v="8"/>
    <x v="1"/>
    <n v="30.382999999999999"/>
  </r>
  <r>
    <x v="7"/>
    <x v="2"/>
    <x v="1"/>
    <x v="1"/>
    <x v="10"/>
    <x v="1"/>
    <n v="5.3900000000000006"/>
  </r>
  <r>
    <x v="7"/>
    <x v="2"/>
    <x v="1"/>
    <x v="1"/>
    <x v="12"/>
    <x v="1"/>
    <n v="9.4732000000000003"/>
  </r>
  <r>
    <x v="7"/>
    <x v="2"/>
    <x v="1"/>
    <x v="2"/>
    <x v="6"/>
    <x v="1"/>
    <n v="661.57299999999987"/>
  </r>
  <r>
    <x v="7"/>
    <x v="2"/>
    <x v="1"/>
    <x v="2"/>
    <x v="7"/>
    <x v="1"/>
    <n v="0.107"/>
  </r>
  <r>
    <x v="7"/>
    <x v="2"/>
    <x v="1"/>
    <x v="2"/>
    <x v="8"/>
    <x v="1"/>
    <n v="105.181"/>
  </r>
  <r>
    <x v="7"/>
    <x v="2"/>
    <x v="1"/>
    <x v="2"/>
    <x v="10"/>
    <x v="1"/>
    <n v="9.8476999999999997"/>
  </r>
  <r>
    <x v="7"/>
    <x v="2"/>
    <x v="1"/>
    <x v="2"/>
    <x v="12"/>
    <x v="1"/>
    <n v="1.54"/>
  </r>
  <r>
    <x v="7"/>
    <x v="2"/>
    <x v="1"/>
    <x v="3"/>
    <x v="6"/>
    <x v="1"/>
    <n v="555.69799999999998"/>
  </r>
  <r>
    <x v="7"/>
    <x v="2"/>
    <x v="1"/>
    <x v="3"/>
    <x v="8"/>
    <x v="1"/>
    <n v="35.378999999999998"/>
  </r>
  <r>
    <x v="7"/>
    <x v="2"/>
    <x v="1"/>
    <x v="3"/>
    <x v="10"/>
    <x v="1"/>
    <n v="0.14000000000000001"/>
  </r>
  <r>
    <x v="7"/>
    <x v="2"/>
    <x v="1"/>
    <x v="3"/>
    <x v="12"/>
    <x v="1"/>
    <n v="8.2119999999999997"/>
  </r>
  <r>
    <x v="7"/>
    <x v="2"/>
    <x v="1"/>
    <x v="4"/>
    <x v="6"/>
    <x v="1"/>
    <n v="363.31839643394432"/>
  </r>
  <r>
    <x v="7"/>
    <x v="2"/>
    <x v="1"/>
    <x v="4"/>
    <x v="8"/>
    <x v="1"/>
    <n v="13.61"/>
  </r>
  <r>
    <x v="7"/>
    <x v="2"/>
    <x v="1"/>
    <x v="5"/>
    <x v="6"/>
    <x v="1"/>
    <n v="386.55525272241624"/>
  </r>
  <r>
    <x v="7"/>
    <x v="2"/>
    <x v="1"/>
    <x v="5"/>
    <x v="7"/>
    <x v="1"/>
    <n v="0.16300000000000001"/>
  </r>
  <r>
    <x v="7"/>
    <x v="2"/>
    <x v="1"/>
    <x v="5"/>
    <x v="8"/>
    <x v="1"/>
    <n v="28.202999999999999"/>
  </r>
  <r>
    <x v="7"/>
    <x v="2"/>
    <x v="1"/>
    <x v="5"/>
    <x v="12"/>
    <x v="1"/>
    <n v="9.6000000000000002E-2"/>
  </r>
  <r>
    <x v="7"/>
    <x v="2"/>
    <x v="1"/>
    <x v="6"/>
    <x v="6"/>
    <x v="1"/>
    <n v="66.652999999999992"/>
  </r>
  <r>
    <x v="7"/>
    <x v="2"/>
    <x v="1"/>
    <x v="6"/>
    <x v="7"/>
    <x v="1"/>
    <n v="1.9657175643692178E-2"/>
  </r>
  <r>
    <x v="7"/>
    <x v="2"/>
    <x v="1"/>
    <x v="6"/>
    <x v="8"/>
    <x v="1"/>
    <n v="35.558"/>
  </r>
  <r>
    <x v="7"/>
    <x v="2"/>
    <x v="1"/>
    <x v="6"/>
    <x v="10"/>
    <x v="1"/>
    <n v="0.191"/>
  </r>
  <r>
    <x v="7"/>
    <x v="2"/>
    <x v="1"/>
    <x v="6"/>
    <x v="12"/>
    <x v="1"/>
    <n v="5.983463471464499"/>
  </r>
  <r>
    <x v="7"/>
    <x v="2"/>
    <x v="1"/>
    <x v="7"/>
    <x v="6"/>
    <x v="1"/>
    <n v="62.900973360795497"/>
  </r>
  <r>
    <x v="7"/>
    <x v="2"/>
    <x v="1"/>
    <x v="7"/>
    <x v="8"/>
    <x v="1"/>
    <n v="49.683999999999997"/>
  </r>
  <r>
    <x v="7"/>
    <x v="2"/>
    <x v="1"/>
    <x v="7"/>
    <x v="10"/>
    <x v="1"/>
    <n v="1.145"/>
  </r>
  <r>
    <x v="7"/>
    <x v="2"/>
    <x v="1"/>
    <x v="8"/>
    <x v="6"/>
    <x v="1"/>
    <n v="357.96"/>
  </r>
  <r>
    <x v="7"/>
    <x v="2"/>
    <x v="1"/>
    <x v="8"/>
    <x v="8"/>
    <x v="1"/>
    <n v="32.094999999999999"/>
  </r>
  <r>
    <x v="7"/>
    <x v="2"/>
    <x v="1"/>
    <x v="8"/>
    <x v="10"/>
    <x v="1"/>
    <n v="0.02"/>
  </r>
  <r>
    <x v="7"/>
    <x v="2"/>
    <x v="1"/>
    <x v="9"/>
    <x v="6"/>
    <x v="1"/>
    <n v="247.74799999999996"/>
  </r>
  <r>
    <x v="7"/>
    <x v="2"/>
    <x v="1"/>
    <x v="9"/>
    <x v="8"/>
    <x v="1"/>
    <n v="35.442"/>
  </r>
  <r>
    <x v="7"/>
    <x v="2"/>
    <x v="1"/>
    <x v="9"/>
    <x v="10"/>
    <x v="1"/>
    <n v="30.116999999999997"/>
  </r>
  <r>
    <x v="7"/>
    <x v="2"/>
    <x v="2"/>
    <x v="0"/>
    <x v="6"/>
    <x v="1"/>
    <n v="437.49121919999999"/>
  </r>
  <r>
    <x v="7"/>
    <x v="2"/>
    <x v="2"/>
    <x v="0"/>
    <x v="8"/>
    <x v="1"/>
    <n v="29.308"/>
  </r>
  <r>
    <x v="7"/>
    <x v="2"/>
    <x v="2"/>
    <x v="1"/>
    <x v="6"/>
    <x v="1"/>
    <n v="219.81401831399302"/>
  </r>
  <r>
    <x v="7"/>
    <x v="2"/>
    <x v="2"/>
    <x v="1"/>
    <x v="8"/>
    <x v="1"/>
    <n v="2.5000000000000001E-2"/>
  </r>
  <r>
    <x v="7"/>
    <x v="2"/>
    <x v="2"/>
    <x v="1"/>
    <x v="10"/>
    <x v="1"/>
    <n v="0.52470000000000006"/>
  </r>
  <r>
    <x v="7"/>
    <x v="2"/>
    <x v="2"/>
    <x v="1"/>
    <x v="12"/>
    <x v="1"/>
    <n v="0.26400000000000001"/>
  </r>
  <r>
    <x v="7"/>
    <x v="2"/>
    <x v="2"/>
    <x v="2"/>
    <x v="6"/>
    <x v="1"/>
    <n v="112.34410000000001"/>
  </r>
  <r>
    <x v="7"/>
    <x v="2"/>
    <x v="2"/>
    <x v="2"/>
    <x v="7"/>
    <x v="1"/>
    <n v="4.2000000000000003E-2"/>
  </r>
  <r>
    <x v="7"/>
    <x v="2"/>
    <x v="2"/>
    <x v="2"/>
    <x v="8"/>
    <x v="1"/>
    <n v="99.964000000000013"/>
  </r>
  <r>
    <x v="7"/>
    <x v="2"/>
    <x v="2"/>
    <x v="2"/>
    <x v="10"/>
    <x v="1"/>
    <n v="157.09580000000003"/>
  </r>
  <r>
    <x v="7"/>
    <x v="2"/>
    <x v="2"/>
    <x v="2"/>
    <x v="12"/>
    <x v="1"/>
    <n v="1.4750000000000001"/>
  </r>
  <r>
    <x v="7"/>
    <x v="2"/>
    <x v="2"/>
    <x v="3"/>
    <x v="6"/>
    <x v="1"/>
    <n v="410.58500000000004"/>
  </r>
  <r>
    <x v="7"/>
    <x v="2"/>
    <x v="2"/>
    <x v="3"/>
    <x v="8"/>
    <x v="1"/>
    <n v="59.385000000000005"/>
  </r>
  <r>
    <x v="7"/>
    <x v="2"/>
    <x v="2"/>
    <x v="3"/>
    <x v="10"/>
    <x v="1"/>
    <n v="0.73"/>
  </r>
  <r>
    <x v="7"/>
    <x v="2"/>
    <x v="2"/>
    <x v="3"/>
    <x v="12"/>
    <x v="1"/>
    <n v="10.79"/>
  </r>
  <r>
    <x v="7"/>
    <x v="2"/>
    <x v="2"/>
    <x v="4"/>
    <x v="6"/>
    <x v="1"/>
    <n v="319.0499754471835"/>
  </r>
  <r>
    <x v="7"/>
    <x v="2"/>
    <x v="2"/>
    <x v="4"/>
    <x v="8"/>
    <x v="1"/>
    <n v="0.09"/>
  </r>
  <r>
    <x v="7"/>
    <x v="2"/>
    <x v="2"/>
    <x v="5"/>
    <x v="6"/>
    <x v="1"/>
    <n v="195.22742388126113"/>
  </r>
  <r>
    <x v="7"/>
    <x v="2"/>
    <x v="2"/>
    <x v="5"/>
    <x v="7"/>
    <x v="1"/>
    <n v="0.82699999999999996"/>
  </r>
  <r>
    <x v="7"/>
    <x v="2"/>
    <x v="2"/>
    <x v="5"/>
    <x v="8"/>
    <x v="1"/>
    <n v="46.167000000000002"/>
  </r>
  <r>
    <x v="7"/>
    <x v="2"/>
    <x v="2"/>
    <x v="5"/>
    <x v="10"/>
    <x v="1"/>
    <n v="14.009"/>
  </r>
  <r>
    <x v="7"/>
    <x v="2"/>
    <x v="2"/>
    <x v="5"/>
    <x v="12"/>
    <x v="1"/>
    <n v="2.399"/>
  </r>
  <r>
    <x v="7"/>
    <x v="2"/>
    <x v="2"/>
    <x v="6"/>
    <x v="6"/>
    <x v="1"/>
    <n v="183.2386884569984"/>
  </r>
  <r>
    <x v="7"/>
    <x v="2"/>
    <x v="2"/>
    <x v="6"/>
    <x v="7"/>
    <x v="1"/>
    <n v="8.7504986039090536E-3"/>
  </r>
  <r>
    <x v="7"/>
    <x v="2"/>
    <x v="2"/>
    <x v="6"/>
    <x v="8"/>
    <x v="1"/>
    <n v="25.867999999999999"/>
  </r>
  <r>
    <x v="7"/>
    <x v="2"/>
    <x v="2"/>
    <x v="6"/>
    <x v="10"/>
    <x v="1"/>
    <n v="0.23099999999999998"/>
  </r>
  <r>
    <x v="7"/>
    <x v="2"/>
    <x v="2"/>
    <x v="6"/>
    <x v="12"/>
    <x v="1"/>
    <n v="3.3083320620718686"/>
  </r>
  <r>
    <x v="7"/>
    <x v="2"/>
    <x v="2"/>
    <x v="7"/>
    <x v="6"/>
    <x v="1"/>
    <n v="95.194123283418463"/>
  </r>
  <r>
    <x v="7"/>
    <x v="2"/>
    <x v="2"/>
    <x v="7"/>
    <x v="8"/>
    <x v="1"/>
    <n v="15.561999999999999"/>
  </r>
  <r>
    <x v="7"/>
    <x v="2"/>
    <x v="2"/>
    <x v="7"/>
    <x v="10"/>
    <x v="1"/>
    <n v="0.255"/>
  </r>
  <r>
    <x v="7"/>
    <x v="2"/>
    <x v="2"/>
    <x v="7"/>
    <x v="13"/>
    <x v="1"/>
    <n v="2"/>
  </r>
  <r>
    <x v="7"/>
    <x v="2"/>
    <x v="2"/>
    <x v="7"/>
    <x v="12"/>
    <x v="1"/>
    <n v="3.1481243851319554"/>
  </r>
  <r>
    <x v="7"/>
    <x v="2"/>
    <x v="2"/>
    <x v="8"/>
    <x v="6"/>
    <x v="1"/>
    <n v="237.46100000000001"/>
  </r>
  <r>
    <x v="7"/>
    <x v="2"/>
    <x v="2"/>
    <x v="8"/>
    <x v="8"/>
    <x v="1"/>
    <n v="32.877000000000002"/>
  </r>
  <r>
    <x v="7"/>
    <x v="2"/>
    <x v="2"/>
    <x v="8"/>
    <x v="10"/>
    <x v="1"/>
    <n v="3.165"/>
  </r>
  <r>
    <x v="7"/>
    <x v="2"/>
    <x v="2"/>
    <x v="9"/>
    <x v="6"/>
    <x v="1"/>
    <n v="408.90550806137765"/>
  </r>
  <r>
    <x v="7"/>
    <x v="2"/>
    <x v="2"/>
    <x v="9"/>
    <x v="8"/>
    <x v="1"/>
    <n v="27.505000000000003"/>
  </r>
  <r>
    <x v="7"/>
    <x v="2"/>
    <x v="2"/>
    <x v="9"/>
    <x v="10"/>
    <x v="1"/>
    <n v="1E-3"/>
  </r>
  <r>
    <x v="7"/>
    <x v="2"/>
    <x v="3"/>
    <x v="0"/>
    <x v="6"/>
    <x v="1"/>
    <n v="18.536990400000001"/>
  </r>
  <r>
    <x v="7"/>
    <x v="2"/>
    <x v="3"/>
    <x v="0"/>
    <x v="8"/>
    <x v="1"/>
    <n v="0.1"/>
  </r>
  <r>
    <x v="7"/>
    <x v="2"/>
    <x v="3"/>
    <x v="1"/>
    <x v="6"/>
    <x v="1"/>
    <n v="85.598084459680592"/>
  </r>
  <r>
    <x v="7"/>
    <x v="2"/>
    <x v="3"/>
    <x v="1"/>
    <x v="8"/>
    <x v="1"/>
    <n v="16.925000000000001"/>
  </r>
  <r>
    <x v="7"/>
    <x v="2"/>
    <x v="3"/>
    <x v="1"/>
    <x v="10"/>
    <x v="1"/>
    <n v="0.26950000000000002"/>
  </r>
  <r>
    <x v="7"/>
    <x v="2"/>
    <x v="3"/>
    <x v="1"/>
    <x v="12"/>
    <x v="1"/>
    <n v="8.2500000000000004E-2"/>
  </r>
  <r>
    <x v="7"/>
    <x v="2"/>
    <x v="3"/>
    <x v="2"/>
    <x v="6"/>
    <x v="1"/>
    <n v="41.920999999999992"/>
  </r>
  <r>
    <x v="7"/>
    <x v="2"/>
    <x v="3"/>
    <x v="2"/>
    <x v="8"/>
    <x v="1"/>
    <n v="95.801999999999992"/>
  </r>
  <r>
    <x v="7"/>
    <x v="2"/>
    <x v="3"/>
    <x v="2"/>
    <x v="10"/>
    <x v="1"/>
    <n v="6.08E-2"/>
  </r>
  <r>
    <x v="7"/>
    <x v="2"/>
    <x v="3"/>
    <x v="2"/>
    <x v="12"/>
    <x v="1"/>
    <n v="0.254"/>
  </r>
  <r>
    <x v="7"/>
    <x v="2"/>
    <x v="3"/>
    <x v="3"/>
    <x v="6"/>
    <x v="1"/>
    <n v="316.33300000000003"/>
  </r>
  <r>
    <x v="7"/>
    <x v="2"/>
    <x v="3"/>
    <x v="3"/>
    <x v="8"/>
    <x v="1"/>
    <n v="131.815"/>
  </r>
  <r>
    <x v="7"/>
    <x v="2"/>
    <x v="3"/>
    <x v="3"/>
    <x v="10"/>
    <x v="1"/>
    <n v="8"/>
  </r>
  <r>
    <x v="7"/>
    <x v="2"/>
    <x v="3"/>
    <x v="3"/>
    <x v="12"/>
    <x v="1"/>
    <n v="16.233000000000001"/>
  </r>
  <r>
    <x v="7"/>
    <x v="2"/>
    <x v="3"/>
    <x v="4"/>
    <x v="6"/>
    <x v="1"/>
    <n v="133.49271850318104"/>
  </r>
  <r>
    <x v="7"/>
    <x v="2"/>
    <x v="3"/>
    <x v="4"/>
    <x v="8"/>
    <x v="1"/>
    <n v="4.2759999999999998"/>
  </r>
  <r>
    <x v="7"/>
    <x v="2"/>
    <x v="3"/>
    <x v="5"/>
    <x v="6"/>
    <x v="1"/>
    <n v="320.15893361157106"/>
  </r>
  <r>
    <x v="7"/>
    <x v="2"/>
    <x v="3"/>
    <x v="5"/>
    <x v="7"/>
    <x v="1"/>
    <n v="0.22900000000000001"/>
  </r>
  <r>
    <x v="7"/>
    <x v="2"/>
    <x v="3"/>
    <x v="5"/>
    <x v="8"/>
    <x v="1"/>
    <n v="41.94"/>
  </r>
  <r>
    <x v="7"/>
    <x v="2"/>
    <x v="3"/>
    <x v="5"/>
    <x v="10"/>
    <x v="1"/>
    <n v="0.01"/>
  </r>
  <r>
    <x v="7"/>
    <x v="2"/>
    <x v="3"/>
    <x v="5"/>
    <x v="12"/>
    <x v="1"/>
    <n v="0.58200000000000007"/>
  </r>
  <r>
    <x v="7"/>
    <x v="2"/>
    <x v="3"/>
    <x v="6"/>
    <x v="6"/>
    <x v="1"/>
    <n v="147.11350224278101"/>
  </r>
  <r>
    <x v="7"/>
    <x v="2"/>
    <x v="3"/>
    <x v="6"/>
    <x v="7"/>
    <x v="1"/>
    <n v="0.10712509540340251"/>
  </r>
  <r>
    <x v="7"/>
    <x v="2"/>
    <x v="3"/>
    <x v="6"/>
    <x v="8"/>
    <x v="1"/>
    <n v="17.805"/>
  </r>
  <r>
    <x v="7"/>
    <x v="2"/>
    <x v="3"/>
    <x v="6"/>
    <x v="10"/>
    <x v="1"/>
    <n v="0.19088097065029735"/>
  </r>
  <r>
    <x v="7"/>
    <x v="2"/>
    <x v="3"/>
    <x v="6"/>
    <x v="11"/>
    <x v="1"/>
    <n v="0.5"/>
  </r>
  <r>
    <x v="7"/>
    <x v="2"/>
    <x v="3"/>
    <x v="6"/>
    <x v="12"/>
    <x v="1"/>
    <n v="11.602721462733314"/>
  </r>
  <r>
    <x v="7"/>
    <x v="2"/>
    <x v="3"/>
    <x v="7"/>
    <x v="6"/>
    <x v="1"/>
    <n v="78.338999999999999"/>
  </r>
  <r>
    <x v="7"/>
    <x v="2"/>
    <x v="3"/>
    <x v="7"/>
    <x v="10"/>
    <x v="1"/>
    <n v="0.49299999999999999"/>
  </r>
  <r>
    <x v="7"/>
    <x v="2"/>
    <x v="3"/>
    <x v="7"/>
    <x v="12"/>
    <x v="1"/>
    <n v="0.3"/>
  </r>
  <r>
    <x v="7"/>
    <x v="2"/>
    <x v="3"/>
    <x v="8"/>
    <x v="6"/>
    <x v="1"/>
    <n v="161.95113320341656"/>
  </r>
  <r>
    <x v="7"/>
    <x v="2"/>
    <x v="3"/>
    <x v="8"/>
    <x v="8"/>
    <x v="1"/>
    <n v="43.989000000000004"/>
  </r>
  <r>
    <x v="7"/>
    <x v="2"/>
    <x v="3"/>
    <x v="8"/>
    <x v="10"/>
    <x v="1"/>
    <n v="9.1959999999999997"/>
  </r>
  <r>
    <x v="7"/>
    <x v="2"/>
    <x v="3"/>
    <x v="9"/>
    <x v="6"/>
    <x v="1"/>
    <n v="94.384579317757286"/>
  </r>
  <r>
    <x v="7"/>
    <x v="2"/>
    <x v="3"/>
    <x v="9"/>
    <x v="8"/>
    <x v="1"/>
    <n v="39.309999999999995"/>
  </r>
  <r>
    <x v="7"/>
    <x v="2"/>
    <x v="3"/>
    <x v="9"/>
    <x v="10"/>
    <x v="1"/>
    <n v="5.0000000000000001E-3"/>
  </r>
  <r>
    <x v="7"/>
    <x v="2"/>
    <x v="4"/>
    <x v="0"/>
    <x v="6"/>
    <x v="1"/>
    <n v="89.049835200000018"/>
  </r>
  <r>
    <x v="7"/>
    <x v="2"/>
    <x v="4"/>
    <x v="0"/>
    <x v="8"/>
    <x v="1"/>
    <n v="10.309000000000001"/>
  </r>
  <r>
    <x v="7"/>
    <x v="2"/>
    <x v="4"/>
    <x v="1"/>
    <x v="6"/>
    <x v="1"/>
    <n v="64.363989721737809"/>
  </r>
  <r>
    <x v="7"/>
    <x v="2"/>
    <x v="4"/>
    <x v="1"/>
    <x v="8"/>
    <x v="1"/>
    <n v="16.761000000000003"/>
  </r>
  <r>
    <x v="7"/>
    <x v="2"/>
    <x v="4"/>
    <x v="1"/>
    <x v="12"/>
    <x v="1"/>
    <n v="0.29040000000000005"/>
  </r>
  <r>
    <x v="7"/>
    <x v="2"/>
    <x v="4"/>
    <x v="2"/>
    <x v="6"/>
    <x v="1"/>
    <n v="30.075099999999999"/>
  </r>
  <r>
    <x v="7"/>
    <x v="2"/>
    <x v="4"/>
    <x v="2"/>
    <x v="8"/>
    <x v="1"/>
    <n v="122.65600000000002"/>
  </r>
  <r>
    <x v="7"/>
    <x v="2"/>
    <x v="4"/>
    <x v="2"/>
    <x v="10"/>
    <x v="1"/>
    <n v="3.8E-3"/>
  </r>
  <r>
    <x v="7"/>
    <x v="2"/>
    <x v="4"/>
    <x v="2"/>
    <x v="13"/>
    <x v="1"/>
    <n v="9.51"/>
  </r>
  <r>
    <x v="7"/>
    <x v="2"/>
    <x v="4"/>
    <x v="2"/>
    <x v="12"/>
    <x v="1"/>
    <n v="1.081"/>
  </r>
  <r>
    <x v="7"/>
    <x v="2"/>
    <x v="4"/>
    <x v="3"/>
    <x v="6"/>
    <x v="1"/>
    <n v="300.68899999999996"/>
  </r>
  <r>
    <x v="7"/>
    <x v="2"/>
    <x v="4"/>
    <x v="3"/>
    <x v="8"/>
    <x v="1"/>
    <n v="104.833"/>
  </r>
  <r>
    <x v="7"/>
    <x v="2"/>
    <x v="4"/>
    <x v="3"/>
    <x v="10"/>
    <x v="1"/>
    <n v="32.54"/>
  </r>
  <r>
    <x v="7"/>
    <x v="2"/>
    <x v="4"/>
    <x v="3"/>
    <x v="12"/>
    <x v="1"/>
    <n v="8.3859999999999992"/>
  </r>
  <r>
    <x v="7"/>
    <x v="2"/>
    <x v="4"/>
    <x v="4"/>
    <x v="6"/>
    <x v="1"/>
    <n v="202.5504147692738"/>
  </r>
  <r>
    <x v="7"/>
    <x v="2"/>
    <x v="4"/>
    <x v="4"/>
    <x v="7"/>
    <x v="1"/>
    <n v="0.65500000000000003"/>
  </r>
  <r>
    <x v="7"/>
    <x v="2"/>
    <x v="4"/>
    <x v="4"/>
    <x v="8"/>
    <x v="1"/>
    <n v="7.7280000000000006"/>
  </r>
  <r>
    <x v="7"/>
    <x v="2"/>
    <x v="4"/>
    <x v="5"/>
    <x v="6"/>
    <x v="1"/>
    <n v="119.04427268353474"/>
  </r>
  <r>
    <x v="7"/>
    <x v="2"/>
    <x v="4"/>
    <x v="5"/>
    <x v="7"/>
    <x v="1"/>
    <n v="0.28799999999999998"/>
  </r>
  <r>
    <x v="7"/>
    <x v="2"/>
    <x v="4"/>
    <x v="5"/>
    <x v="8"/>
    <x v="1"/>
    <n v="41.100999999999999"/>
  </r>
  <r>
    <x v="7"/>
    <x v="2"/>
    <x v="4"/>
    <x v="5"/>
    <x v="10"/>
    <x v="1"/>
    <n v="0.81"/>
  </r>
  <r>
    <x v="7"/>
    <x v="2"/>
    <x v="4"/>
    <x v="5"/>
    <x v="12"/>
    <x v="1"/>
    <n v="0.54600000000000004"/>
  </r>
  <r>
    <x v="7"/>
    <x v="2"/>
    <x v="4"/>
    <x v="6"/>
    <x v="6"/>
    <x v="1"/>
    <n v="159.90033348304507"/>
  </r>
  <r>
    <x v="7"/>
    <x v="2"/>
    <x v="4"/>
    <x v="6"/>
    <x v="7"/>
    <x v="1"/>
    <n v="0.11902557079046894"/>
  </r>
  <r>
    <x v="7"/>
    <x v="2"/>
    <x v="4"/>
    <x v="6"/>
    <x v="8"/>
    <x v="1"/>
    <n v="29.345000000000002"/>
  </r>
  <r>
    <x v="7"/>
    <x v="2"/>
    <x v="4"/>
    <x v="6"/>
    <x v="10"/>
    <x v="1"/>
    <n v="1.9649999999999999"/>
  </r>
  <r>
    <x v="7"/>
    <x v="2"/>
    <x v="4"/>
    <x v="6"/>
    <x v="12"/>
    <x v="1"/>
    <n v="18.834710646651541"/>
  </r>
  <r>
    <x v="7"/>
    <x v="2"/>
    <x v="4"/>
    <x v="7"/>
    <x v="6"/>
    <x v="1"/>
    <n v="78.931682849123874"/>
  </r>
  <r>
    <x v="7"/>
    <x v="2"/>
    <x v="4"/>
    <x v="7"/>
    <x v="8"/>
    <x v="1"/>
    <n v="9.1210000000000004"/>
  </r>
  <r>
    <x v="7"/>
    <x v="2"/>
    <x v="4"/>
    <x v="7"/>
    <x v="10"/>
    <x v="1"/>
    <n v="0.85599999999999998"/>
  </r>
  <r>
    <x v="7"/>
    <x v="2"/>
    <x v="4"/>
    <x v="8"/>
    <x v="6"/>
    <x v="1"/>
    <n v="86.183152024465784"/>
  </r>
  <r>
    <x v="7"/>
    <x v="2"/>
    <x v="4"/>
    <x v="8"/>
    <x v="8"/>
    <x v="1"/>
    <n v="46.052500000000002"/>
  </r>
  <r>
    <x v="7"/>
    <x v="2"/>
    <x v="4"/>
    <x v="8"/>
    <x v="10"/>
    <x v="1"/>
    <n v="1.486"/>
  </r>
  <r>
    <x v="7"/>
    <x v="2"/>
    <x v="4"/>
    <x v="8"/>
    <x v="13"/>
    <x v="1"/>
    <n v="1.7695426897949989E-2"/>
  </r>
  <r>
    <x v="7"/>
    <x v="2"/>
    <x v="4"/>
    <x v="8"/>
    <x v="12"/>
    <x v="1"/>
    <n v="0.03"/>
  </r>
  <r>
    <x v="7"/>
    <x v="2"/>
    <x v="4"/>
    <x v="9"/>
    <x v="6"/>
    <x v="1"/>
    <n v="43.02791484261639"/>
  </r>
  <r>
    <x v="7"/>
    <x v="2"/>
    <x v="4"/>
    <x v="9"/>
    <x v="8"/>
    <x v="1"/>
    <n v="55.298000000000002"/>
  </r>
  <r>
    <x v="7"/>
    <x v="2"/>
    <x v="4"/>
    <x v="9"/>
    <x v="10"/>
    <x v="1"/>
    <n v="1.2709999999999999"/>
  </r>
  <r>
    <x v="7"/>
    <x v="2"/>
    <x v="5"/>
    <x v="0"/>
    <x v="6"/>
    <x v="1"/>
    <n v="31.644112800000002"/>
  </r>
  <r>
    <x v="7"/>
    <x v="2"/>
    <x v="5"/>
    <x v="0"/>
    <x v="8"/>
    <x v="1"/>
    <n v="19.33755"/>
  </r>
  <r>
    <x v="7"/>
    <x v="2"/>
    <x v="5"/>
    <x v="1"/>
    <x v="6"/>
    <x v="1"/>
    <n v="26.886600253921102"/>
  </r>
  <r>
    <x v="7"/>
    <x v="2"/>
    <x v="5"/>
    <x v="1"/>
    <x v="8"/>
    <x v="1"/>
    <n v="26.036000000000001"/>
  </r>
  <r>
    <x v="7"/>
    <x v="2"/>
    <x v="5"/>
    <x v="1"/>
    <x v="12"/>
    <x v="1"/>
    <n v="0.23430000000000001"/>
  </r>
  <r>
    <x v="7"/>
    <x v="2"/>
    <x v="5"/>
    <x v="2"/>
    <x v="6"/>
    <x v="1"/>
    <n v="27.165599999999998"/>
  </r>
  <r>
    <x v="7"/>
    <x v="2"/>
    <x v="5"/>
    <x v="2"/>
    <x v="8"/>
    <x v="1"/>
    <n v="78.204999999999984"/>
  </r>
  <r>
    <x v="7"/>
    <x v="2"/>
    <x v="5"/>
    <x v="2"/>
    <x v="12"/>
    <x v="1"/>
    <n v="2.06"/>
  </r>
  <r>
    <x v="7"/>
    <x v="2"/>
    <x v="5"/>
    <x v="3"/>
    <x v="6"/>
    <x v="1"/>
    <n v="253.202"/>
  </r>
  <r>
    <x v="7"/>
    <x v="2"/>
    <x v="5"/>
    <x v="3"/>
    <x v="8"/>
    <x v="1"/>
    <n v="62.781000000000006"/>
  </r>
  <r>
    <x v="7"/>
    <x v="2"/>
    <x v="5"/>
    <x v="3"/>
    <x v="10"/>
    <x v="1"/>
    <n v="7.1430000000000007"/>
  </r>
  <r>
    <x v="7"/>
    <x v="2"/>
    <x v="5"/>
    <x v="3"/>
    <x v="13"/>
    <x v="1"/>
    <n v="83.694000000000003"/>
  </r>
  <r>
    <x v="7"/>
    <x v="2"/>
    <x v="5"/>
    <x v="3"/>
    <x v="12"/>
    <x v="1"/>
    <n v="11.423"/>
  </r>
  <r>
    <x v="7"/>
    <x v="2"/>
    <x v="5"/>
    <x v="4"/>
    <x v="6"/>
    <x v="1"/>
    <n v="55.501816155314323"/>
  </r>
  <r>
    <x v="7"/>
    <x v="2"/>
    <x v="5"/>
    <x v="4"/>
    <x v="7"/>
    <x v="1"/>
    <n v="0.26700000000000002"/>
  </r>
  <r>
    <x v="7"/>
    <x v="2"/>
    <x v="5"/>
    <x v="4"/>
    <x v="8"/>
    <x v="1"/>
    <n v="10.405999999999999"/>
  </r>
  <r>
    <x v="7"/>
    <x v="2"/>
    <x v="5"/>
    <x v="4"/>
    <x v="10"/>
    <x v="1"/>
    <n v="16.667000000000002"/>
  </r>
  <r>
    <x v="7"/>
    <x v="2"/>
    <x v="5"/>
    <x v="4"/>
    <x v="11"/>
    <x v="1"/>
    <n v="5.556"/>
  </r>
  <r>
    <x v="7"/>
    <x v="2"/>
    <x v="5"/>
    <x v="5"/>
    <x v="6"/>
    <x v="1"/>
    <n v="56.353818879148399"/>
  </r>
  <r>
    <x v="7"/>
    <x v="2"/>
    <x v="5"/>
    <x v="5"/>
    <x v="7"/>
    <x v="1"/>
    <n v="1.5449999999999999"/>
  </r>
  <r>
    <x v="7"/>
    <x v="2"/>
    <x v="5"/>
    <x v="5"/>
    <x v="8"/>
    <x v="1"/>
    <n v="44.408999999999999"/>
  </r>
  <r>
    <x v="7"/>
    <x v="2"/>
    <x v="5"/>
    <x v="5"/>
    <x v="10"/>
    <x v="1"/>
    <n v="0.39799999999999996"/>
  </r>
  <r>
    <x v="7"/>
    <x v="2"/>
    <x v="5"/>
    <x v="5"/>
    <x v="13"/>
    <x v="1"/>
    <n v="17.100000000000001"/>
  </r>
  <r>
    <x v="7"/>
    <x v="2"/>
    <x v="5"/>
    <x v="5"/>
    <x v="12"/>
    <x v="1"/>
    <n v="0.63300000000000001"/>
  </r>
  <r>
    <x v="7"/>
    <x v="2"/>
    <x v="5"/>
    <x v="6"/>
    <x v="6"/>
    <x v="1"/>
    <n v="68.330205506010046"/>
  </r>
  <r>
    <x v="7"/>
    <x v="2"/>
    <x v="5"/>
    <x v="6"/>
    <x v="7"/>
    <x v="1"/>
    <n v="4.563902098946792E-2"/>
  </r>
  <r>
    <x v="7"/>
    <x v="2"/>
    <x v="5"/>
    <x v="6"/>
    <x v="8"/>
    <x v="1"/>
    <n v="44.414000000000001"/>
  </r>
  <r>
    <x v="7"/>
    <x v="2"/>
    <x v="5"/>
    <x v="6"/>
    <x v="10"/>
    <x v="1"/>
    <n v="1.4550000000000001"/>
  </r>
  <r>
    <x v="7"/>
    <x v="2"/>
    <x v="5"/>
    <x v="6"/>
    <x v="11"/>
    <x v="1"/>
    <n v="3.15"/>
  </r>
  <r>
    <x v="7"/>
    <x v="2"/>
    <x v="5"/>
    <x v="6"/>
    <x v="12"/>
    <x v="1"/>
    <n v="15.143556731566683"/>
  </r>
  <r>
    <x v="7"/>
    <x v="2"/>
    <x v="5"/>
    <x v="7"/>
    <x v="6"/>
    <x v="1"/>
    <n v="89.906364939207634"/>
  </r>
  <r>
    <x v="7"/>
    <x v="2"/>
    <x v="5"/>
    <x v="7"/>
    <x v="8"/>
    <x v="1"/>
    <n v="57.625"/>
  </r>
  <r>
    <x v="7"/>
    <x v="2"/>
    <x v="5"/>
    <x v="7"/>
    <x v="10"/>
    <x v="1"/>
    <n v="0.69000000000000006"/>
  </r>
  <r>
    <x v="7"/>
    <x v="2"/>
    <x v="5"/>
    <x v="7"/>
    <x v="13"/>
    <x v="1"/>
    <n v="1.6053573066691134"/>
  </r>
  <r>
    <x v="7"/>
    <x v="2"/>
    <x v="5"/>
    <x v="8"/>
    <x v="6"/>
    <x v="1"/>
    <n v="101.926"/>
  </r>
  <r>
    <x v="7"/>
    <x v="2"/>
    <x v="5"/>
    <x v="8"/>
    <x v="8"/>
    <x v="1"/>
    <n v="52.466999999999999"/>
  </r>
  <r>
    <x v="7"/>
    <x v="2"/>
    <x v="5"/>
    <x v="8"/>
    <x v="10"/>
    <x v="1"/>
    <n v="0.85299999999999998"/>
  </r>
  <r>
    <x v="7"/>
    <x v="2"/>
    <x v="5"/>
    <x v="9"/>
    <x v="6"/>
    <x v="1"/>
    <n v="97.881694819320828"/>
  </r>
  <r>
    <x v="7"/>
    <x v="2"/>
    <x v="5"/>
    <x v="9"/>
    <x v="8"/>
    <x v="1"/>
    <n v="46.144000000000005"/>
  </r>
  <r>
    <x v="7"/>
    <x v="2"/>
    <x v="5"/>
    <x v="9"/>
    <x v="10"/>
    <x v="1"/>
    <n v="4.9050000000000002"/>
  </r>
  <r>
    <x v="7"/>
    <x v="2"/>
    <x v="5"/>
    <x v="9"/>
    <x v="12"/>
    <x v="1"/>
    <n v="8.826670016645205E-2"/>
  </r>
  <r>
    <x v="7"/>
    <x v="2"/>
    <x v="6"/>
    <x v="0"/>
    <x v="6"/>
    <x v="1"/>
    <n v="86.293742976000004"/>
  </r>
  <r>
    <x v="7"/>
    <x v="2"/>
    <x v="6"/>
    <x v="0"/>
    <x v="8"/>
    <x v="1"/>
    <n v="40.040880000000001"/>
  </r>
  <r>
    <x v="7"/>
    <x v="2"/>
    <x v="6"/>
    <x v="1"/>
    <x v="6"/>
    <x v="1"/>
    <n v="50.81310118071346"/>
  </r>
  <r>
    <x v="7"/>
    <x v="2"/>
    <x v="6"/>
    <x v="1"/>
    <x v="8"/>
    <x v="1"/>
    <n v="7.351"/>
  </r>
  <r>
    <x v="7"/>
    <x v="2"/>
    <x v="6"/>
    <x v="1"/>
    <x v="13"/>
    <x v="1"/>
    <n v="9.6"/>
  </r>
  <r>
    <x v="7"/>
    <x v="2"/>
    <x v="6"/>
    <x v="1"/>
    <x v="12"/>
    <x v="1"/>
    <n v="0.11550000000000001"/>
  </r>
  <r>
    <x v="7"/>
    <x v="2"/>
    <x v="6"/>
    <x v="2"/>
    <x v="6"/>
    <x v="1"/>
    <n v="40.642073695424507"/>
  </r>
  <r>
    <x v="7"/>
    <x v="2"/>
    <x v="6"/>
    <x v="2"/>
    <x v="8"/>
    <x v="1"/>
    <n v="89.391999999999996"/>
  </r>
  <r>
    <x v="7"/>
    <x v="2"/>
    <x v="6"/>
    <x v="2"/>
    <x v="12"/>
    <x v="1"/>
    <n v="1.591"/>
  </r>
  <r>
    <x v="7"/>
    <x v="2"/>
    <x v="6"/>
    <x v="3"/>
    <x v="6"/>
    <x v="1"/>
    <n v="249.173"/>
  </r>
  <r>
    <x v="7"/>
    <x v="2"/>
    <x v="6"/>
    <x v="3"/>
    <x v="8"/>
    <x v="1"/>
    <n v="57.934000000000005"/>
  </r>
  <r>
    <x v="7"/>
    <x v="2"/>
    <x v="6"/>
    <x v="3"/>
    <x v="10"/>
    <x v="1"/>
    <n v="1.35"/>
  </r>
  <r>
    <x v="7"/>
    <x v="2"/>
    <x v="6"/>
    <x v="3"/>
    <x v="12"/>
    <x v="1"/>
    <n v="1.5169999999999999"/>
  </r>
  <r>
    <x v="7"/>
    <x v="2"/>
    <x v="6"/>
    <x v="4"/>
    <x v="6"/>
    <x v="1"/>
    <n v="42.757876780337725"/>
  </r>
  <r>
    <x v="7"/>
    <x v="2"/>
    <x v="6"/>
    <x v="4"/>
    <x v="7"/>
    <x v="1"/>
    <n v="0.186"/>
  </r>
  <r>
    <x v="7"/>
    <x v="2"/>
    <x v="6"/>
    <x v="4"/>
    <x v="8"/>
    <x v="1"/>
    <n v="4.556"/>
  </r>
  <r>
    <x v="7"/>
    <x v="2"/>
    <x v="6"/>
    <x v="4"/>
    <x v="10"/>
    <x v="1"/>
    <n v="4.1020000000000003"/>
  </r>
  <r>
    <x v="7"/>
    <x v="2"/>
    <x v="6"/>
    <x v="4"/>
    <x v="11"/>
    <x v="1"/>
    <n v="3.0590000000000002"/>
  </r>
  <r>
    <x v="7"/>
    <x v="2"/>
    <x v="6"/>
    <x v="5"/>
    <x v="6"/>
    <x v="1"/>
    <n v="74.06817937522716"/>
  </r>
  <r>
    <x v="7"/>
    <x v="2"/>
    <x v="6"/>
    <x v="5"/>
    <x v="7"/>
    <x v="1"/>
    <n v="1.1919999999999999"/>
  </r>
  <r>
    <x v="7"/>
    <x v="2"/>
    <x v="6"/>
    <x v="5"/>
    <x v="8"/>
    <x v="1"/>
    <n v="44.225999999999999"/>
  </r>
  <r>
    <x v="7"/>
    <x v="2"/>
    <x v="6"/>
    <x v="5"/>
    <x v="10"/>
    <x v="1"/>
    <n v="0.113"/>
  </r>
  <r>
    <x v="7"/>
    <x v="2"/>
    <x v="6"/>
    <x v="5"/>
    <x v="12"/>
    <x v="1"/>
    <n v="0.41100000000000003"/>
  </r>
  <r>
    <x v="7"/>
    <x v="2"/>
    <x v="6"/>
    <x v="6"/>
    <x v="6"/>
    <x v="1"/>
    <n v="150.1419283258673"/>
  </r>
  <r>
    <x v="7"/>
    <x v="2"/>
    <x v="6"/>
    <x v="6"/>
    <x v="7"/>
    <x v="1"/>
    <n v="4.2322056538451058E-3"/>
  </r>
  <r>
    <x v="7"/>
    <x v="2"/>
    <x v="6"/>
    <x v="6"/>
    <x v="8"/>
    <x v="1"/>
    <n v="43.419999999999995"/>
  </r>
  <r>
    <x v="7"/>
    <x v="2"/>
    <x v="6"/>
    <x v="6"/>
    <x v="10"/>
    <x v="1"/>
    <n v="3.7490000000000001"/>
  </r>
  <r>
    <x v="7"/>
    <x v="2"/>
    <x v="6"/>
    <x v="6"/>
    <x v="11"/>
    <x v="1"/>
    <n v="1.125"/>
  </r>
  <r>
    <x v="7"/>
    <x v="2"/>
    <x v="6"/>
    <x v="6"/>
    <x v="12"/>
    <x v="1"/>
    <n v="4.8219451787706067"/>
  </r>
  <r>
    <x v="7"/>
    <x v="2"/>
    <x v="6"/>
    <x v="7"/>
    <x v="6"/>
    <x v="1"/>
    <n v="144.125"/>
  </r>
  <r>
    <x v="7"/>
    <x v="2"/>
    <x v="6"/>
    <x v="7"/>
    <x v="8"/>
    <x v="1"/>
    <n v="44.575000000000003"/>
  </r>
  <r>
    <x v="7"/>
    <x v="2"/>
    <x v="6"/>
    <x v="7"/>
    <x v="10"/>
    <x v="1"/>
    <n v="11.158999999999999"/>
  </r>
  <r>
    <x v="7"/>
    <x v="2"/>
    <x v="6"/>
    <x v="7"/>
    <x v="13"/>
    <x v="1"/>
    <n v="13.219499721800535"/>
  </r>
  <r>
    <x v="7"/>
    <x v="2"/>
    <x v="6"/>
    <x v="8"/>
    <x v="6"/>
    <x v="1"/>
    <n v="141.23737402749254"/>
  </r>
  <r>
    <x v="7"/>
    <x v="2"/>
    <x v="6"/>
    <x v="8"/>
    <x v="8"/>
    <x v="1"/>
    <n v="51.780999999999999"/>
  </r>
  <r>
    <x v="7"/>
    <x v="2"/>
    <x v="6"/>
    <x v="8"/>
    <x v="10"/>
    <x v="1"/>
    <n v="0.48299999999999998"/>
  </r>
  <r>
    <x v="7"/>
    <x v="2"/>
    <x v="6"/>
    <x v="9"/>
    <x v="6"/>
    <x v="1"/>
    <n v="76.055303572620446"/>
  </r>
  <r>
    <x v="7"/>
    <x v="2"/>
    <x v="6"/>
    <x v="9"/>
    <x v="8"/>
    <x v="1"/>
    <n v="48.797999999999995"/>
  </r>
  <r>
    <x v="7"/>
    <x v="2"/>
    <x v="6"/>
    <x v="9"/>
    <x v="10"/>
    <x v="1"/>
    <n v="3.4829999999999997"/>
  </r>
  <r>
    <x v="7"/>
    <x v="2"/>
    <x v="6"/>
    <x v="9"/>
    <x v="12"/>
    <x v="1"/>
    <n v="0.15573439858429189"/>
  </r>
  <r>
    <x v="7"/>
    <x v="2"/>
    <x v="7"/>
    <x v="0"/>
    <x v="6"/>
    <x v="1"/>
    <n v="85.484296500479985"/>
  </r>
  <r>
    <x v="7"/>
    <x v="2"/>
    <x v="7"/>
    <x v="0"/>
    <x v="8"/>
    <x v="1"/>
    <n v="49.318666666666665"/>
  </r>
  <r>
    <x v="7"/>
    <x v="2"/>
    <x v="7"/>
    <x v="0"/>
    <x v="10"/>
    <x v="1"/>
    <n v="0.3"/>
  </r>
  <r>
    <x v="7"/>
    <x v="2"/>
    <x v="7"/>
    <x v="1"/>
    <x v="6"/>
    <x v="1"/>
    <n v="87.915207695752272"/>
  </r>
  <r>
    <x v="7"/>
    <x v="2"/>
    <x v="7"/>
    <x v="1"/>
    <x v="8"/>
    <x v="1"/>
    <n v="53.439000000000007"/>
  </r>
  <r>
    <x v="7"/>
    <x v="2"/>
    <x v="7"/>
    <x v="1"/>
    <x v="13"/>
    <x v="1"/>
    <n v="40.4"/>
  </r>
  <r>
    <x v="7"/>
    <x v="2"/>
    <x v="7"/>
    <x v="1"/>
    <x v="12"/>
    <x v="1"/>
    <n v="8.2500000000000004E-2"/>
  </r>
  <r>
    <x v="7"/>
    <x v="2"/>
    <x v="7"/>
    <x v="2"/>
    <x v="6"/>
    <x v="1"/>
    <n v="62.035224043595896"/>
  </r>
  <r>
    <x v="7"/>
    <x v="2"/>
    <x v="7"/>
    <x v="2"/>
    <x v="8"/>
    <x v="1"/>
    <n v="42.356000000000002"/>
  </r>
  <r>
    <x v="7"/>
    <x v="2"/>
    <x v="7"/>
    <x v="2"/>
    <x v="10"/>
    <x v="1"/>
    <n v="3.8E-3"/>
  </r>
  <r>
    <x v="7"/>
    <x v="2"/>
    <x v="7"/>
    <x v="2"/>
    <x v="13"/>
    <x v="1"/>
    <n v="12.045999999999999"/>
  </r>
  <r>
    <x v="7"/>
    <x v="2"/>
    <x v="7"/>
    <x v="2"/>
    <x v="11"/>
    <x v="1"/>
    <n v="0.86811646400000009"/>
  </r>
  <r>
    <x v="7"/>
    <x v="2"/>
    <x v="7"/>
    <x v="2"/>
    <x v="12"/>
    <x v="1"/>
    <n v="0.58099999999999996"/>
  </r>
  <r>
    <x v="7"/>
    <x v="2"/>
    <x v="7"/>
    <x v="3"/>
    <x v="6"/>
    <x v="1"/>
    <n v="279.27300000000002"/>
  </r>
  <r>
    <x v="7"/>
    <x v="2"/>
    <x v="7"/>
    <x v="3"/>
    <x v="8"/>
    <x v="1"/>
    <n v="74.331000000000003"/>
  </r>
  <r>
    <x v="7"/>
    <x v="2"/>
    <x v="7"/>
    <x v="3"/>
    <x v="10"/>
    <x v="1"/>
    <n v="7.0000000000000001E-3"/>
  </r>
  <r>
    <x v="7"/>
    <x v="2"/>
    <x v="7"/>
    <x v="3"/>
    <x v="12"/>
    <x v="1"/>
    <n v="5.6449999999999996"/>
  </r>
  <r>
    <x v="7"/>
    <x v="2"/>
    <x v="7"/>
    <x v="4"/>
    <x v="6"/>
    <x v="1"/>
    <n v="391.0525826200174"/>
  </r>
  <r>
    <x v="7"/>
    <x v="2"/>
    <x v="7"/>
    <x v="4"/>
    <x v="7"/>
    <x v="1"/>
    <n v="3.59"/>
  </r>
  <r>
    <x v="7"/>
    <x v="2"/>
    <x v="7"/>
    <x v="4"/>
    <x v="8"/>
    <x v="1"/>
    <n v="22.23"/>
  </r>
  <r>
    <x v="7"/>
    <x v="2"/>
    <x v="7"/>
    <x v="4"/>
    <x v="11"/>
    <x v="1"/>
    <n v="35.024999999999999"/>
  </r>
  <r>
    <x v="7"/>
    <x v="2"/>
    <x v="7"/>
    <x v="4"/>
    <x v="12"/>
    <x v="1"/>
    <n v="0.02"/>
  </r>
  <r>
    <x v="7"/>
    <x v="2"/>
    <x v="7"/>
    <x v="5"/>
    <x v="6"/>
    <x v="1"/>
    <n v="137.16860900212549"/>
  </r>
  <r>
    <x v="7"/>
    <x v="2"/>
    <x v="7"/>
    <x v="5"/>
    <x v="7"/>
    <x v="1"/>
    <n v="1.0669999999999999"/>
  </r>
  <r>
    <x v="7"/>
    <x v="2"/>
    <x v="7"/>
    <x v="5"/>
    <x v="8"/>
    <x v="1"/>
    <n v="36.313000000000002"/>
  </r>
  <r>
    <x v="7"/>
    <x v="2"/>
    <x v="7"/>
    <x v="5"/>
    <x v="10"/>
    <x v="1"/>
    <n v="5.1859999999999999"/>
  </r>
  <r>
    <x v="7"/>
    <x v="2"/>
    <x v="7"/>
    <x v="5"/>
    <x v="11"/>
    <x v="1"/>
    <n v="3.3130000000000002"/>
  </r>
  <r>
    <x v="7"/>
    <x v="2"/>
    <x v="7"/>
    <x v="5"/>
    <x v="12"/>
    <x v="1"/>
    <n v="0.48499999999999999"/>
  </r>
  <r>
    <x v="7"/>
    <x v="2"/>
    <x v="7"/>
    <x v="6"/>
    <x v="6"/>
    <x v="1"/>
    <n v="63.269972581324026"/>
  </r>
  <r>
    <x v="7"/>
    <x v="2"/>
    <x v="7"/>
    <x v="6"/>
    <x v="7"/>
    <x v="1"/>
    <n v="0.29899999999999999"/>
  </r>
  <r>
    <x v="7"/>
    <x v="2"/>
    <x v="7"/>
    <x v="6"/>
    <x v="8"/>
    <x v="1"/>
    <n v="58.23"/>
  </r>
  <r>
    <x v="7"/>
    <x v="2"/>
    <x v="7"/>
    <x v="6"/>
    <x v="10"/>
    <x v="1"/>
    <n v="4.7956564983626251"/>
  </r>
  <r>
    <x v="7"/>
    <x v="2"/>
    <x v="7"/>
    <x v="6"/>
    <x v="13"/>
    <x v="1"/>
    <n v="43.353900000000003"/>
  </r>
  <r>
    <x v="7"/>
    <x v="2"/>
    <x v="7"/>
    <x v="6"/>
    <x v="11"/>
    <x v="1"/>
    <n v="0.28000000000000003"/>
  </r>
  <r>
    <x v="7"/>
    <x v="2"/>
    <x v="7"/>
    <x v="6"/>
    <x v="12"/>
    <x v="1"/>
    <n v="9.5226162135070815"/>
  </r>
  <r>
    <x v="7"/>
    <x v="2"/>
    <x v="7"/>
    <x v="7"/>
    <x v="6"/>
    <x v="1"/>
    <n v="94.498678747753559"/>
  </r>
  <r>
    <x v="7"/>
    <x v="2"/>
    <x v="7"/>
    <x v="7"/>
    <x v="8"/>
    <x v="1"/>
    <n v="49.866"/>
  </r>
  <r>
    <x v="7"/>
    <x v="2"/>
    <x v="7"/>
    <x v="7"/>
    <x v="10"/>
    <x v="1"/>
    <n v="1.1379999999999999"/>
  </r>
  <r>
    <x v="7"/>
    <x v="2"/>
    <x v="7"/>
    <x v="7"/>
    <x v="13"/>
    <x v="1"/>
    <n v="14.013218876540371"/>
  </r>
  <r>
    <x v="7"/>
    <x v="2"/>
    <x v="7"/>
    <x v="8"/>
    <x v="6"/>
    <x v="1"/>
    <n v="132.44445461789206"/>
  </r>
  <r>
    <x v="7"/>
    <x v="2"/>
    <x v="7"/>
    <x v="8"/>
    <x v="8"/>
    <x v="1"/>
    <n v="42.74"/>
  </r>
  <r>
    <x v="7"/>
    <x v="2"/>
    <x v="7"/>
    <x v="8"/>
    <x v="10"/>
    <x v="1"/>
    <n v="0.997"/>
  </r>
  <r>
    <x v="7"/>
    <x v="2"/>
    <x v="7"/>
    <x v="8"/>
    <x v="12"/>
    <x v="1"/>
    <n v="0.4"/>
  </r>
  <r>
    <x v="7"/>
    <x v="2"/>
    <x v="7"/>
    <x v="9"/>
    <x v="6"/>
    <x v="1"/>
    <n v="111.94626377589869"/>
  </r>
  <r>
    <x v="7"/>
    <x v="2"/>
    <x v="7"/>
    <x v="9"/>
    <x v="8"/>
    <x v="1"/>
    <n v="63.349999999999994"/>
  </r>
  <r>
    <x v="7"/>
    <x v="2"/>
    <x v="7"/>
    <x v="9"/>
    <x v="10"/>
    <x v="1"/>
    <n v="0.33299999999999996"/>
  </r>
  <r>
    <x v="7"/>
    <x v="2"/>
    <x v="7"/>
    <x v="9"/>
    <x v="12"/>
    <x v="1"/>
    <n v="2.5435537357350806E-2"/>
  </r>
  <r>
    <x v="7"/>
    <x v="2"/>
    <x v="8"/>
    <x v="0"/>
    <x v="6"/>
    <x v="1"/>
    <n v="103.63761786623999"/>
  </r>
  <r>
    <x v="7"/>
    <x v="2"/>
    <x v="8"/>
    <x v="0"/>
    <x v="8"/>
    <x v="1"/>
    <n v="37.015999999999998"/>
  </r>
  <r>
    <x v="7"/>
    <x v="2"/>
    <x v="8"/>
    <x v="1"/>
    <x v="6"/>
    <x v="1"/>
    <n v="151.11562924455313"/>
  </r>
  <r>
    <x v="7"/>
    <x v="2"/>
    <x v="8"/>
    <x v="1"/>
    <x v="8"/>
    <x v="1"/>
    <n v="74.688000000000002"/>
  </r>
  <r>
    <x v="7"/>
    <x v="2"/>
    <x v="8"/>
    <x v="1"/>
    <x v="12"/>
    <x v="1"/>
    <n v="0.11770000000000001"/>
  </r>
  <r>
    <x v="7"/>
    <x v="2"/>
    <x v="8"/>
    <x v="2"/>
    <x v="6"/>
    <x v="1"/>
    <n v="51.759038428376194"/>
  </r>
  <r>
    <x v="7"/>
    <x v="2"/>
    <x v="8"/>
    <x v="2"/>
    <x v="8"/>
    <x v="1"/>
    <n v="69.717000000000013"/>
  </r>
  <r>
    <x v="7"/>
    <x v="2"/>
    <x v="8"/>
    <x v="2"/>
    <x v="10"/>
    <x v="1"/>
    <n v="1.9E-2"/>
  </r>
  <r>
    <x v="7"/>
    <x v="2"/>
    <x v="8"/>
    <x v="2"/>
    <x v="12"/>
    <x v="1"/>
    <n v="6.0609999999999999"/>
  </r>
  <r>
    <x v="7"/>
    <x v="2"/>
    <x v="8"/>
    <x v="3"/>
    <x v="6"/>
    <x v="1"/>
    <n v="326.35900000000004"/>
  </r>
  <r>
    <x v="7"/>
    <x v="2"/>
    <x v="8"/>
    <x v="3"/>
    <x v="8"/>
    <x v="1"/>
    <n v="48.418999999999997"/>
  </r>
  <r>
    <x v="7"/>
    <x v="2"/>
    <x v="8"/>
    <x v="3"/>
    <x v="10"/>
    <x v="1"/>
    <n v="66.366"/>
  </r>
  <r>
    <x v="7"/>
    <x v="2"/>
    <x v="8"/>
    <x v="3"/>
    <x v="12"/>
    <x v="1"/>
    <n v="2.165"/>
  </r>
  <r>
    <x v="7"/>
    <x v="2"/>
    <x v="8"/>
    <x v="4"/>
    <x v="6"/>
    <x v="1"/>
    <n v="175.61144742741848"/>
  </r>
  <r>
    <x v="7"/>
    <x v="2"/>
    <x v="8"/>
    <x v="4"/>
    <x v="8"/>
    <x v="1"/>
    <n v="9.8350000000000009"/>
  </r>
  <r>
    <x v="7"/>
    <x v="2"/>
    <x v="8"/>
    <x v="4"/>
    <x v="13"/>
    <x v="1"/>
    <n v="7.8098026269209182"/>
  </r>
  <r>
    <x v="7"/>
    <x v="2"/>
    <x v="8"/>
    <x v="4"/>
    <x v="11"/>
    <x v="1"/>
    <n v="0.41399999999999998"/>
  </r>
  <r>
    <x v="7"/>
    <x v="2"/>
    <x v="8"/>
    <x v="5"/>
    <x v="6"/>
    <x v="1"/>
    <n v="151.71060097294182"/>
  </r>
  <r>
    <x v="7"/>
    <x v="2"/>
    <x v="8"/>
    <x v="5"/>
    <x v="7"/>
    <x v="1"/>
    <n v="0.80200000000000005"/>
  </r>
  <r>
    <x v="7"/>
    <x v="2"/>
    <x v="8"/>
    <x v="5"/>
    <x v="8"/>
    <x v="1"/>
    <n v="40.576999999999998"/>
  </r>
  <r>
    <x v="7"/>
    <x v="2"/>
    <x v="8"/>
    <x v="5"/>
    <x v="10"/>
    <x v="1"/>
    <n v="2.012"/>
  </r>
  <r>
    <x v="7"/>
    <x v="2"/>
    <x v="8"/>
    <x v="5"/>
    <x v="13"/>
    <x v="1"/>
    <n v="34.1"/>
  </r>
  <r>
    <x v="7"/>
    <x v="2"/>
    <x v="8"/>
    <x v="5"/>
    <x v="11"/>
    <x v="1"/>
    <n v="1.8"/>
  </r>
  <r>
    <x v="7"/>
    <x v="2"/>
    <x v="8"/>
    <x v="5"/>
    <x v="12"/>
    <x v="1"/>
    <n v="0.17"/>
  </r>
  <r>
    <x v="7"/>
    <x v="2"/>
    <x v="8"/>
    <x v="6"/>
    <x v="6"/>
    <x v="1"/>
    <n v="303.66322095150696"/>
  </r>
  <r>
    <x v="7"/>
    <x v="2"/>
    <x v="8"/>
    <x v="6"/>
    <x v="7"/>
    <x v="1"/>
    <n v="1.5720000000000001"/>
  </r>
  <r>
    <x v="7"/>
    <x v="2"/>
    <x v="8"/>
    <x v="6"/>
    <x v="8"/>
    <x v="1"/>
    <n v="35.183"/>
  </r>
  <r>
    <x v="7"/>
    <x v="2"/>
    <x v="8"/>
    <x v="6"/>
    <x v="10"/>
    <x v="1"/>
    <n v="0.9"/>
  </r>
  <r>
    <x v="7"/>
    <x v="2"/>
    <x v="8"/>
    <x v="6"/>
    <x v="13"/>
    <x v="1"/>
    <n v="2.6821820582652471E-2"/>
  </r>
  <r>
    <x v="7"/>
    <x v="2"/>
    <x v="8"/>
    <x v="6"/>
    <x v="11"/>
    <x v="1"/>
    <n v="12.638"/>
  </r>
  <r>
    <x v="7"/>
    <x v="2"/>
    <x v="8"/>
    <x v="6"/>
    <x v="12"/>
    <x v="1"/>
    <n v="4.1445302093158896"/>
  </r>
  <r>
    <x v="7"/>
    <x v="2"/>
    <x v="8"/>
    <x v="7"/>
    <x v="6"/>
    <x v="1"/>
    <n v="119.39977619405821"/>
  </r>
  <r>
    <x v="7"/>
    <x v="2"/>
    <x v="8"/>
    <x v="7"/>
    <x v="8"/>
    <x v="1"/>
    <n v="51.725000000000001"/>
  </r>
  <r>
    <x v="7"/>
    <x v="2"/>
    <x v="8"/>
    <x v="7"/>
    <x v="10"/>
    <x v="1"/>
    <n v="4.7050000000000001"/>
  </r>
  <r>
    <x v="7"/>
    <x v="2"/>
    <x v="8"/>
    <x v="7"/>
    <x v="13"/>
    <x v="1"/>
    <n v="12.480155739409835"/>
  </r>
  <r>
    <x v="7"/>
    <x v="2"/>
    <x v="8"/>
    <x v="7"/>
    <x v="12"/>
    <x v="1"/>
    <n v="0.43721413721413721"/>
  </r>
  <r>
    <x v="7"/>
    <x v="2"/>
    <x v="8"/>
    <x v="8"/>
    <x v="6"/>
    <x v="1"/>
    <n v="213.10618487302983"/>
  </r>
  <r>
    <x v="7"/>
    <x v="2"/>
    <x v="8"/>
    <x v="8"/>
    <x v="8"/>
    <x v="1"/>
    <n v="40.304000000000002"/>
  </r>
  <r>
    <x v="7"/>
    <x v="2"/>
    <x v="8"/>
    <x v="8"/>
    <x v="10"/>
    <x v="1"/>
    <n v="1.2490000000000001"/>
  </r>
  <r>
    <x v="7"/>
    <x v="2"/>
    <x v="8"/>
    <x v="8"/>
    <x v="13"/>
    <x v="1"/>
    <n v="0.72"/>
  </r>
  <r>
    <x v="7"/>
    <x v="2"/>
    <x v="8"/>
    <x v="8"/>
    <x v="12"/>
    <x v="1"/>
    <n v="0.6"/>
  </r>
  <r>
    <x v="7"/>
    <x v="2"/>
    <x v="8"/>
    <x v="9"/>
    <x v="6"/>
    <x v="1"/>
    <n v="92.558376530861537"/>
  </r>
  <r>
    <x v="7"/>
    <x v="2"/>
    <x v="8"/>
    <x v="9"/>
    <x v="8"/>
    <x v="1"/>
    <n v="61.313000000000002"/>
  </r>
  <r>
    <x v="7"/>
    <x v="2"/>
    <x v="8"/>
    <x v="9"/>
    <x v="10"/>
    <x v="1"/>
    <n v="1.1040000000000001"/>
  </r>
  <r>
    <x v="7"/>
    <x v="2"/>
    <x v="9"/>
    <x v="0"/>
    <x v="6"/>
    <x v="1"/>
    <n v="836.41313897088014"/>
  </r>
  <r>
    <x v="7"/>
    <x v="2"/>
    <x v="9"/>
    <x v="0"/>
    <x v="8"/>
    <x v="1"/>
    <n v="37.219000000000001"/>
  </r>
  <r>
    <x v="7"/>
    <x v="2"/>
    <x v="9"/>
    <x v="1"/>
    <x v="6"/>
    <x v="1"/>
    <n v="116.47535570853478"/>
  </r>
  <r>
    <x v="7"/>
    <x v="2"/>
    <x v="9"/>
    <x v="1"/>
    <x v="8"/>
    <x v="1"/>
    <n v="94.341999999999999"/>
  </r>
  <r>
    <x v="7"/>
    <x v="2"/>
    <x v="9"/>
    <x v="1"/>
    <x v="13"/>
    <x v="1"/>
    <n v="311"/>
  </r>
  <r>
    <x v="7"/>
    <x v="2"/>
    <x v="9"/>
    <x v="2"/>
    <x v="6"/>
    <x v="1"/>
    <n v="332.33650879057382"/>
  </r>
  <r>
    <x v="7"/>
    <x v="2"/>
    <x v="9"/>
    <x v="2"/>
    <x v="8"/>
    <x v="1"/>
    <n v="55.63"/>
  </r>
  <r>
    <x v="7"/>
    <x v="2"/>
    <x v="9"/>
    <x v="2"/>
    <x v="12"/>
    <x v="1"/>
    <n v="8.3829999999999991"/>
  </r>
  <r>
    <x v="7"/>
    <x v="2"/>
    <x v="9"/>
    <x v="3"/>
    <x v="6"/>
    <x v="1"/>
    <n v="316.84100000000001"/>
  </r>
  <r>
    <x v="7"/>
    <x v="2"/>
    <x v="9"/>
    <x v="3"/>
    <x v="8"/>
    <x v="1"/>
    <n v="30.276999999999994"/>
  </r>
  <r>
    <x v="7"/>
    <x v="2"/>
    <x v="9"/>
    <x v="3"/>
    <x v="10"/>
    <x v="1"/>
    <n v="102.108"/>
  </r>
  <r>
    <x v="7"/>
    <x v="2"/>
    <x v="9"/>
    <x v="3"/>
    <x v="13"/>
    <x v="1"/>
    <n v="104.05200000000001"/>
  </r>
  <r>
    <x v="7"/>
    <x v="2"/>
    <x v="9"/>
    <x v="3"/>
    <x v="12"/>
    <x v="1"/>
    <n v="2.7039999999999997"/>
  </r>
  <r>
    <x v="7"/>
    <x v="2"/>
    <x v="9"/>
    <x v="4"/>
    <x v="6"/>
    <x v="1"/>
    <n v="236.67050555248858"/>
  </r>
  <r>
    <x v="7"/>
    <x v="2"/>
    <x v="9"/>
    <x v="4"/>
    <x v="7"/>
    <x v="1"/>
    <n v="0.47099999999999997"/>
  </r>
  <r>
    <x v="7"/>
    <x v="2"/>
    <x v="9"/>
    <x v="4"/>
    <x v="8"/>
    <x v="1"/>
    <n v="12.815000000000001"/>
  </r>
  <r>
    <x v="7"/>
    <x v="2"/>
    <x v="9"/>
    <x v="5"/>
    <x v="6"/>
    <x v="1"/>
    <n v="274.29110885826958"/>
  </r>
  <r>
    <x v="7"/>
    <x v="2"/>
    <x v="9"/>
    <x v="5"/>
    <x v="7"/>
    <x v="1"/>
    <n v="0.47599999999999998"/>
  </r>
  <r>
    <x v="7"/>
    <x v="2"/>
    <x v="9"/>
    <x v="5"/>
    <x v="8"/>
    <x v="1"/>
    <n v="24.240000000000002"/>
  </r>
  <r>
    <x v="7"/>
    <x v="2"/>
    <x v="9"/>
    <x v="5"/>
    <x v="10"/>
    <x v="1"/>
    <n v="1.8110000000000002"/>
  </r>
  <r>
    <x v="7"/>
    <x v="2"/>
    <x v="9"/>
    <x v="5"/>
    <x v="13"/>
    <x v="1"/>
    <n v="3.7"/>
  </r>
  <r>
    <x v="7"/>
    <x v="2"/>
    <x v="9"/>
    <x v="5"/>
    <x v="11"/>
    <x v="1"/>
    <n v="0.19500000000000001"/>
  </r>
  <r>
    <x v="7"/>
    <x v="2"/>
    <x v="9"/>
    <x v="5"/>
    <x v="12"/>
    <x v="1"/>
    <n v="0.64399999999999991"/>
  </r>
  <r>
    <x v="7"/>
    <x v="2"/>
    <x v="9"/>
    <x v="6"/>
    <x v="6"/>
    <x v="1"/>
    <n v="389.01364952141859"/>
  </r>
  <r>
    <x v="7"/>
    <x v="2"/>
    <x v="9"/>
    <x v="6"/>
    <x v="7"/>
    <x v="1"/>
    <n v="3.561342767156102"/>
  </r>
  <r>
    <x v="7"/>
    <x v="2"/>
    <x v="9"/>
    <x v="6"/>
    <x v="8"/>
    <x v="1"/>
    <n v="53.895999999999987"/>
  </r>
  <r>
    <x v="7"/>
    <x v="2"/>
    <x v="9"/>
    <x v="6"/>
    <x v="10"/>
    <x v="1"/>
    <n v="1.698"/>
  </r>
  <r>
    <x v="7"/>
    <x v="2"/>
    <x v="9"/>
    <x v="6"/>
    <x v="12"/>
    <x v="1"/>
    <n v="4.8873792084192758"/>
  </r>
  <r>
    <x v="7"/>
    <x v="2"/>
    <x v="9"/>
    <x v="7"/>
    <x v="6"/>
    <x v="1"/>
    <n v="65.879391021943917"/>
  </r>
  <r>
    <x v="7"/>
    <x v="2"/>
    <x v="9"/>
    <x v="7"/>
    <x v="8"/>
    <x v="1"/>
    <n v="66.077500000000001"/>
  </r>
  <r>
    <x v="7"/>
    <x v="2"/>
    <x v="9"/>
    <x v="7"/>
    <x v="14"/>
    <x v="1"/>
    <n v="0.42"/>
  </r>
  <r>
    <x v="7"/>
    <x v="2"/>
    <x v="9"/>
    <x v="7"/>
    <x v="10"/>
    <x v="1"/>
    <n v="37.447000000000003"/>
  </r>
  <r>
    <x v="7"/>
    <x v="2"/>
    <x v="9"/>
    <x v="7"/>
    <x v="13"/>
    <x v="1"/>
    <n v="0.85002189860943833"/>
  </r>
  <r>
    <x v="7"/>
    <x v="2"/>
    <x v="9"/>
    <x v="8"/>
    <x v="6"/>
    <x v="1"/>
    <n v="199.54408304068127"/>
  </r>
  <r>
    <x v="7"/>
    <x v="2"/>
    <x v="9"/>
    <x v="8"/>
    <x v="8"/>
    <x v="1"/>
    <n v="40.825000000000003"/>
  </r>
  <r>
    <x v="7"/>
    <x v="2"/>
    <x v="9"/>
    <x v="8"/>
    <x v="14"/>
    <x v="1"/>
    <n v="0.09"/>
  </r>
  <r>
    <x v="7"/>
    <x v="2"/>
    <x v="9"/>
    <x v="8"/>
    <x v="13"/>
    <x v="1"/>
    <n v="0.55923497724140814"/>
  </r>
  <r>
    <x v="7"/>
    <x v="2"/>
    <x v="9"/>
    <x v="9"/>
    <x v="6"/>
    <x v="1"/>
    <n v="127.3638845452479"/>
  </r>
  <r>
    <x v="7"/>
    <x v="2"/>
    <x v="9"/>
    <x v="9"/>
    <x v="7"/>
    <x v="1"/>
    <n v="15.9285"/>
  </r>
  <r>
    <x v="7"/>
    <x v="2"/>
    <x v="9"/>
    <x v="9"/>
    <x v="8"/>
    <x v="1"/>
    <n v="60.070999999999998"/>
  </r>
  <r>
    <x v="7"/>
    <x v="2"/>
    <x v="9"/>
    <x v="9"/>
    <x v="10"/>
    <x v="1"/>
    <n v="0.28700000000000003"/>
  </r>
  <r>
    <x v="7"/>
    <x v="2"/>
    <x v="9"/>
    <x v="9"/>
    <x v="12"/>
    <x v="1"/>
    <n v="0.25600000000000001"/>
  </r>
  <r>
    <x v="7"/>
    <x v="2"/>
    <x v="10"/>
    <x v="0"/>
    <x v="6"/>
    <x v="1"/>
    <n v="245.25232831872003"/>
  </r>
  <r>
    <x v="7"/>
    <x v="2"/>
    <x v="10"/>
    <x v="0"/>
    <x v="8"/>
    <x v="1"/>
    <n v="39.556000000000004"/>
  </r>
  <r>
    <x v="7"/>
    <x v="2"/>
    <x v="10"/>
    <x v="1"/>
    <x v="6"/>
    <x v="1"/>
    <n v="114.22071427762901"/>
  </r>
  <r>
    <x v="7"/>
    <x v="2"/>
    <x v="10"/>
    <x v="1"/>
    <x v="8"/>
    <x v="1"/>
    <n v="44.388999999999996"/>
  </r>
  <r>
    <x v="7"/>
    <x v="2"/>
    <x v="10"/>
    <x v="1"/>
    <x v="10"/>
    <x v="1"/>
    <n v="0.38500000000000001"/>
  </r>
  <r>
    <x v="7"/>
    <x v="2"/>
    <x v="10"/>
    <x v="1"/>
    <x v="12"/>
    <x v="1"/>
    <n v="7.7000000000000013E-2"/>
  </r>
  <r>
    <x v="7"/>
    <x v="2"/>
    <x v="10"/>
    <x v="2"/>
    <x v="6"/>
    <x v="1"/>
    <n v="259.39503238834294"/>
  </r>
  <r>
    <x v="7"/>
    <x v="2"/>
    <x v="10"/>
    <x v="2"/>
    <x v="8"/>
    <x v="1"/>
    <n v="44.86699999999999"/>
  </r>
  <r>
    <x v="7"/>
    <x v="2"/>
    <x v="10"/>
    <x v="2"/>
    <x v="10"/>
    <x v="1"/>
    <n v="4.5599999999999995E-2"/>
  </r>
  <r>
    <x v="7"/>
    <x v="2"/>
    <x v="10"/>
    <x v="2"/>
    <x v="11"/>
    <x v="1"/>
    <n v="1.41886"/>
  </r>
  <r>
    <x v="7"/>
    <x v="2"/>
    <x v="10"/>
    <x v="2"/>
    <x v="12"/>
    <x v="1"/>
    <n v="4.3639999999999999"/>
  </r>
  <r>
    <x v="7"/>
    <x v="2"/>
    <x v="10"/>
    <x v="3"/>
    <x v="6"/>
    <x v="1"/>
    <n v="560.97099999999989"/>
  </r>
  <r>
    <x v="7"/>
    <x v="2"/>
    <x v="10"/>
    <x v="3"/>
    <x v="7"/>
    <x v="1"/>
    <n v="1.24"/>
  </r>
  <r>
    <x v="7"/>
    <x v="2"/>
    <x v="10"/>
    <x v="3"/>
    <x v="8"/>
    <x v="1"/>
    <n v="15.928000000000001"/>
  </r>
  <r>
    <x v="7"/>
    <x v="2"/>
    <x v="10"/>
    <x v="3"/>
    <x v="10"/>
    <x v="1"/>
    <n v="9.6300000000000008"/>
  </r>
  <r>
    <x v="7"/>
    <x v="2"/>
    <x v="10"/>
    <x v="3"/>
    <x v="12"/>
    <x v="1"/>
    <n v="0.39"/>
  </r>
  <r>
    <x v="7"/>
    <x v="2"/>
    <x v="10"/>
    <x v="4"/>
    <x v="6"/>
    <x v="1"/>
    <n v="571.50223067907893"/>
  </r>
  <r>
    <x v="7"/>
    <x v="2"/>
    <x v="10"/>
    <x v="4"/>
    <x v="7"/>
    <x v="1"/>
    <n v="0.58399999999999996"/>
  </r>
  <r>
    <x v="7"/>
    <x v="2"/>
    <x v="10"/>
    <x v="4"/>
    <x v="8"/>
    <x v="1"/>
    <n v="12.560000000000002"/>
  </r>
  <r>
    <x v="7"/>
    <x v="2"/>
    <x v="10"/>
    <x v="4"/>
    <x v="10"/>
    <x v="1"/>
    <n v="5.5860000000000003"/>
  </r>
  <r>
    <x v="7"/>
    <x v="2"/>
    <x v="10"/>
    <x v="4"/>
    <x v="12"/>
    <x v="1"/>
    <n v="0.33100000000000002"/>
  </r>
  <r>
    <x v="7"/>
    <x v="2"/>
    <x v="10"/>
    <x v="5"/>
    <x v="6"/>
    <x v="1"/>
    <n v="45.678464286588216"/>
  </r>
  <r>
    <x v="7"/>
    <x v="2"/>
    <x v="10"/>
    <x v="5"/>
    <x v="7"/>
    <x v="1"/>
    <n v="2.8000000000000001E-2"/>
  </r>
  <r>
    <x v="7"/>
    <x v="2"/>
    <x v="10"/>
    <x v="5"/>
    <x v="8"/>
    <x v="1"/>
    <n v="21.896000000000001"/>
  </r>
  <r>
    <x v="7"/>
    <x v="2"/>
    <x v="10"/>
    <x v="5"/>
    <x v="10"/>
    <x v="1"/>
    <n v="0.22"/>
  </r>
  <r>
    <x v="7"/>
    <x v="2"/>
    <x v="10"/>
    <x v="5"/>
    <x v="12"/>
    <x v="1"/>
    <n v="2E-3"/>
  </r>
  <r>
    <x v="7"/>
    <x v="2"/>
    <x v="10"/>
    <x v="6"/>
    <x v="6"/>
    <x v="1"/>
    <n v="949.14803280358171"/>
  </r>
  <r>
    <x v="7"/>
    <x v="2"/>
    <x v="10"/>
    <x v="6"/>
    <x v="7"/>
    <x v="1"/>
    <n v="1.0197746008556819E-2"/>
  </r>
  <r>
    <x v="7"/>
    <x v="2"/>
    <x v="10"/>
    <x v="6"/>
    <x v="8"/>
    <x v="1"/>
    <n v="25.750999999999994"/>
  </r>
  <r>
    <x v="7"/>
    <x v="2"/>
    <x v="10"/>
    <x v="6"/>
    <x v="10"/>
    <x v="1"/>
    <n v="32.624543331137339"/>
  </r>
  <r>
    <x v="7"/>
    <x v="2"/>
    <x v="10"/>
    <x v="6"/>
    <x v="12"/>
    <x v="1"/>
    <n v="0.13802211837101977"/>
  </r>
  <r>
    <x v="7"/>
    <x v="2"/>
    <x v="10"/>
    <x v="7"/>
    <x v="6"/>
    <x v="1"/>
    <n v="107.88825268452158"/>
  </r>
  <r>
    <x v="7"/>
    <x v="2"/>
    <x v="10"/>
    <x v="7"/>
    <x v="8"/>
    <x v="1"/>
    <n v="46.28"/>
  </r>
  <r>
    <x v="7"/>
    <x v="2"/>
    <x v="10"/>
    <x v="7"/>
    <x v="10"/>
    <x v="1"/>
    <n v="2.230397015099399"/>
  </r>
  <r>
    <x v="7"/>
    <x v="2"/>
    <x v="10"/>
    <x v="7"/>
    <x v="13"/>
    <x v="1"/>
    <n v="6.85"/>
  </r>
  <r>
    <x v="7"/>
    <x v="2"/>
    <x v="10"/>
    <x v="7"/>
    <x v="12"/>
    <x v="1"/>
    <n v="0.4"/>
  </r>
  <r>
    <x v="7"/>
    <x v="2"/>
    <x v="10"/>
    <x v="8"/>
    <x v="6"/>
    <x v="1"/>
    <n v="299.41220567726833"/>
  </r>
  <r>
    <x v="7"/>
    <x v="2"/>
    <x v="10"/>
    <x v="8"/>
    <x v="8"/>
    <x v="1"/>
    <n v="49.777000000000001"/>
  </r>
  <r>
    <x v="7"/>
    <x v="2"/>
    <x v="10"/>
    <x v="8"/>
    <x v="10"/>
    <x v="1"/>
    <n v="6"/>
  </r>
  <r>
    <x v="7"/>
    <x v="2"/>
    <x v="10"/>
    <x v="8"/>
    <x v="13"/>
    <x v="1"/>
    <n v="1.2615638199237663E-2"/>
  </r>
  <r>
    <x v="7"/>
    <x v="2"/>
    <x v="10"/>
    <x v="9"/>
    <x v="6"/>
    <x v="1"/>
    <n v="123.20226836833203"/>
  </r>
  <r>
    <x v="7"/>
    <x v="2"/>
    <x v="10"/>
    <x v="9"/>
    <x v="8"/>
    <x v="1"/>
    <n v="37.966000000000001"/>
  </r>
  <r>
    <x v="7"/>
    <x v="2"/>
    <x v="10"/>
    <x v="9"/>
    <x v="10"/>
    <x v="1"/>
    <n v="4.1000000000000002E-2"/>
  </r>
  <r>
    <x v="7"/>
    <x v="2"/>
    <x v="10"/>
    <x v="9"/>
    <x v="12"/>
    <x v="1"/>
    <n v="1.8210790538345689"/>
  </r>
  <r>
    <x v="7"/>
    <x v="2"/>
    <x v="11"/>
    <x v="0"/>
    <x v="6"/>
    <x v="1"/>
    <n v="237.97383359999995"/>
  </r>
  <r>
    <x v="7"/>
    <x v="2"/>
    <x v="11"/>
    <x v="0"/>
    <x v="8"/>
    <x v="1"/>
    <n v="30.495000000000001"/>
  </r>
  <r>
    <x v="7"/>
    <x v="2"/>
    <x v="11"/>
    <x v="0"/>
    <x v="10"/>
    <x v="1"/>
    <n v="133.501"/>
  </r>
  <r>
    <x v="7"/>
    <x v="2"/>
    <x v="11"/>
    <x v="1"/>
    <x v="6"/>
    <x v="1"/>
    <n v="652.99305205536893"/>
  </r>
  <r>
    <x v="7"/>
    <x v="2"/>
    <x v="11"/>
    <x v="1"/>
    <x v="8"/>
    <x v="1"/>
    <n v="37.177"/>
  </r>
  <r>
    <x v="7"/>
    <x v="2"/>
    <x v="11"/>
    <x v="1"/>
    <x v="12"/>
    <x v="1"/>
    <n v="3.8500000000000006E-2"/>
  </r>
  <r>
    <x v="7"/>
    <x v="2"/>
    <x v="11"/>
    <x v="2"/>
    <x v="6"/>
    <x v="1"/>
    <n v="198.34650000000005"/>
  </r>
  <r>
    <x v="7"/>
    <x v="2"/>
    <x v="11"/>
    <x v="2"/>
    <x v="8"/>
    <x v="1"/>
    <n v="39.866999999999997"/>
  </r>
  <r>
    <x v="7"/>
    <x v="2"/>
    <x v="11"/>
    <x v="2"/>
    <x v="11"/>
    <x v="1"/>
    <n v="0.80031999999999992"/>
  </r>
  <r>
    <x v="7"/>
    <x v="2"/>
    <x v="11"/>
    <x v="2"/>
    <x v="12"/>
    <x v="1"/>
    <n v="3.25"/>
  </r>
  <r>
    <x v="7"/>
    <x v="2"/>
    <x v="11"/>
    <x v="3"/>
    <x v="6"/>
    <x v="1"/>
    <n v="540.29100000000005"/>
  </r>
  <r>
    <x v="7"/>
    <x v="2"/>
    <x v="11"/>
    <x v="3"/>
    <x v="8"/>
    <x v="1"/>
    <n v="21.722000000000001"/>
  </r>
  <r>
    <x v="7"/>
    <x v="2"/>
    <x v="11"/>
    <x v="3"/>
    <x v="12"/>
    <x v="1"/>
    <n v="0.185"/>
  </r>
  <r>
    <x v="7"/>
    <x v="2"/>
    <x v="11"/>
    <x v="4"/>
    <x v="6"/>
    <x v="1"/>
    <n v="364.57625427865327"/>
  </r>
  <r>
    <x v="7"/>
    <x v="2"/>
    <x v="11"/>
    <x v="4"/>
    <x v="7"/>
    <x v="1"/>
    <n v="0.77400000000000002"/>
  </r>
  <r>
    <x v="7"/>
    <x v="2"/>
    <x v="11"/>
    <x v="4"/>
    <x v="8"/>
    <x v="1"/>
    <n v="6.6929999999999996"/>
  </r>
  <r>
    <x v="7"/>
    <x v="2"/>
    <x v="11"/>
    <x v="4"/>
    <x v="10"/>
    <x v="1"/>
    <n v="8.1"/>
  </r>
  <r>
    <x v="7"/>
    <x v="2"/>
    <x v="11"/>
    <x v="4"/>
    <x v="13"/>
    <x v="1"/>
    <n v="58.256906081896581"/>
  </r>
  <r>
    <x v="7"/>
    <x v="2"/>
    <x v="11"/>
    <x v="4"/>
    <x v="12"/>
    <x v="1"/>
    <n v="1.1439999999999999"/>
  </r>
  <r>
    <x v="7"/>
    <x v="2"/>
    <x v="11"/>
    <x v="5"/>
    <x v="6"/>
    <x v="1"/>
    <n v="114.38394061328235"/>
  </r>
  <r>
    <x v="7"/>
    <x v="2"/>
    <x v="11"/>
    <x v="5"/>
    <x v="8"/>
    <x v="1"/>
    <n v="12.523"/>
  </r>
  <r>
    <x v="7"/>
    <x v="2"/>
    <x v="11"/>
    <x v="5"/>
    <x v="10"/>
    <x v="1"/>
    <n v="0.60199999999999998"/>
  </r>
  <r>
    <x v="7"/>
    <x v="2"/>
    <x v="11"/>
    <x v="5"/>
    <x v="12"/>
    <x v="1"/>
    <n v="1.2170000000000001"/>
  </r>
  <r>
    <x v="7"/>
    <x v="2"/>
    <x v="11"/>
    <x v="6"/>
    <x v="6"/>
    <x v="1"/>
    <n v="233.93617744853123"/>
  </r>
  <r>
    <x v="7"/>
    <x v="2"/>
    <x v="11"/>
    <x v="6"/>
    <x v="7"/>
    <x v="1"/>
    <n v="7.6131857726223592E-2"/>
  </r>
  <r>
    <x v="7"/>
    <x v="2"/>
    <x v="11"/>
    <x v="6"/>
    <x v="8"/>
    <x v="1"/>
    <n v="15.102000000000002"/>
  </r>
  <r>
    <x v="7"/>
    <x v="2"/>
    <x v="11"/>
    <x v="6"/>
    <x v="13"/>
    <x v="1"/>
    <n v="34.349973161567362"/>
  </r>
  <r>
    <x v="7"/>
    <x v="2"/>
    <x v="11"/>
    <x v="6"/>
    <x v="12"/>
    <x v="1"/>
    <n v="5.3665577545879817"/>
  </r>
  <r>
    <x v="7"/>
    <x v="2"/>
    <x v="11"/>
    <x v="7"/>
    <x v="6"/>
    <x v="1"/>
    <n v="183.56885570556091"/>
  </r>
  <r>
    <x v="7"/>
    <x v="2"/>
    <x v="11"/>
    <x v="7"/>
    <x v="8"/>
    <x v="1"/>
    <n v="36.913749999999993"/>
  </r>
  <r>
    <x v="7"/>
    <x v="2"/>
    <x v="11"/>
    <x v="7"/>
    <x v="10"/>
    <x v="1"/>
    <n v="1.1319999999999999"/>
  </r>
  <r>
    <x v="7"/>
    <x v="2"/>
    <x v="11"/>
    <x v="7"/>
    <x v="13"/>
    <x v="1"/>
    <n v="8.1763504312301389"/>
  </r>
  <r>
    <x v="7"/>
    <x v="2"/>
    <x v="11"/>
    <x v="8"/>
    <x v="6"/>
    <x v="1"/>
    <n v="333.20051352213829"/>
  </r>
  <r>
    <x v="7"/>
    <x v="2"/>
    <x v="11"/>
    <x v="8"/>
    <x v="8"/>
    <x v="1"/>
    <n v="50"/>
  </r>
  <r>
    <x v="7"/>
    <x v="2"/>
    <x v="11"/>
    <x v="8"/>
    <x v="10"/>
    <x v="1"/>
    <n v="1.4129999999999998"/>
  </r>
  <r>
    <x v="7"/>
    <x v="2"/>
    <x v="11"/>
    <x v="9"/>
    <x v="6"/>
    <x v="1"/>
    <n v="247.95353822232281"/>
  </r>
  <r>
    <x v="7"/>
    <x v="2"/>
    <x v="11"/>
    <x v="9"/>
    <x v="8"/>
    <x v="1"/>
    <n v="59.641000000000005"/>
  </r>
  <r>
    <x v="7"/>
    <x v="2"/>
    <x v="11"/>
    <x v="9"/>
    <x v="10"/>
    <x v="1"/>
    <n v="0.13900000000000001"/>
  </r>
  <r>
    <x v="7"/>
    <x v="2"/>
    <x v="11"/>
    <x v="9"/>
    <x v="12"/>
    <x v="1"/>
    <n v="6.6000000000000003E-2"/>
  </r>
  <r>
    <x v="8"/>
    <x v="1"/>
    <x v="0"/>
    <x v="0"/>
    <x v="7"/>
    <x v="1"/>
    <n v="2.085"/>
  </r>
  <r>
    <x v="8"/>
    <x v="1"/>
    <x v="0"/>
    <x v="0"/>
    <x v="8"/>
    <x v="1"/>
    <n v="62.815000000000005"/>
  </r>
  <r>
    <x v="8"/>
    <x v="1"/>
    <x v="0"/>
    <x v="0"/>
    <x v="9"/>
    <x v="1"/>
    <n v="51.920999999999999"/>
  </r>
  <r>
    <x v="8"/>
    <x v="1"/>
    <x v="0"/>
    <x v="0"/>
    <x v="14"/>
    <x v="1"/>
    <n v="12.834864"/>
  </r>
  <r>
    <x v="8"/>
    <x v="1"/>
    <x v="0"/>
    <x v="0"/>
    <x v="10"/>
    <x v="1"/>
    <n v="4.2000000000000003E-2"/>
  </r>
  <r>
    <x v="8"/>
    <x v="1"/>
    <x v="0"/>
    <x v="0"/>
    <x v="13"/>
    <x v="1"/>
    <n v="8.6686739999999993"/>
  </r>
  <r>
    <x v="8"/>
    <x v="1"/>
    <x v="0"/>
    <x v="0"/>
    <x v="11"/>
    <x v="1"/>
    <n v="75.042000000000002"/>
  </r>
  <r>
    <x v="8"/>
    <x v="1"/>
    <x v="0"/>
    <x v="0"/>
    <x v="12"/>
    <x v="1"/>
    <n v="0.315"/>
  </r>
  <r>
    <x v="8"/>
    <x v="1"/>
    <x v="0"/>
    <x v="1"/>
    <x v="7"/>
    <x v="1"/>
    <n v="1.155"/>
  </r>
  <r>
    <x v="8"/>
    <x v="1"/>
    <x v="0"/>
    <x v="1"/>
    <x v="8"/>
    <x v="1"/>
    <n v="3.6"/>
  </r>
  <r>
    <x v="8"/>
    <x v="1"/>
    <x v="0"/>
    <x v="1"/>
    <x v="9"/>
    <x v="1"/>
    <n v="60.49503"/>
  </r>
  <r>
    <x v="8"/>
    <x v="1"/>
    <x v="0"/>
    <x v="1"/>
    <x v="14"/>
    <x v="1"/>
    <n v="34.419000000000004"/>
  </r>
  <r>
    <x v="8"/>
    <x v="1"/>
    <x v="0"/>
    <x v="1"/>
    <x v="10"/>
    <x v="1"/>
    <n v="0.16500000000000001"/>
  </r>
  <r>
    <x v="8"/>
    <x v="1"/>
    <x v="0"/>
    <x v="1"/>
    <x v="13"/>
    <x v="1"/>
    <n v="0.78800000000000003"/>
  </r>
  <r>
    <x v="8"/>
    <x v="1"/>
    <x v="0"/>
    <x v="1"/>
    <x v="12"/>
    <x v="1"/>
    <n v="2.4E-2"/>
  </r>
  <r>
    <x v="8"/>
    <x v="1"/>
    <x v="0"/>
    <x v="2"/>
    <x v="7"/>
    <x v="1"/>
    <n v="2.7250000000000001"/>
  </r>
  <r>
    <x v="8"/>
    <x v="1"/>
    <x v="0"/>
    <x v="2"/>
    <x v="8"/>
    <x v="1"/>
    <n v="5.9610000000000003"/>
  </r>
  <r>
    <x v="8"/>
    <x v="1"/>
    <x v="0"/>
    <x v="2"/>
    <x v="9"/>
    <x v="1"/>
    <n v="5.3440000000000003"/>
  </r>
  <r>
    <x v="8"/>
    <x v="1"/>
    <x v="0"/>
    <x v="2"/>
    <x v="14"/>
    <x v="1"/>
    <n v="4.0957499999999998"/>
  </r>
  <r>
    <x v="8"/>
    <x v="1"/>
    <x v="0"/>
    <x v="2"/>
    <x v="13"/>
    <x v="1"/>
    <n v="3.4996800000000001"/>
  </r>
  <r>
    <x v="8"/>
    <x v="1"/>
    <x v="0"/>
    <x v="2"/>
    <x v="12"/>
    <x v="1"/>
    <n v="0.1"/>
  </r>
  <r>
    <x v="8"/>
    <x v="1"/>
    <x v="0"/>
    <x v="3"/>
    <x v="7"/>
    <x v="1"/>
    <n v="0.6"/>
  </r>
  <r>
    <x v="8"/>
    <x v="1"/>
    <x v="0"/>
    <x v="3"/>
    <x v="8"/>
    <x v="1"/>
    <n v="0.3"/>
  </r>
  <r>
    <x v="8"/>
    <x v="1"/>
    <x v="0"/>
    <x v="3"/>
    <x v="9"/>
    <x v="1"/>
    <n v="5.38"/>
  </r>
  <r>
    <x v="8"/>
    <x v="1"/>
    <x v="0"/>
    <x v="3"/>
    <x v="14"/>
    <x v="1"/>
    <n v="0.5"/>
  </r>
  <r>
    <x v="8"/>
    <x v="1"/>
    <x v="0"/>
    <x v="3"/>
    <x v="13"/>
    <x v="1"/>
    <n v="104.61750000000001"/>
  </r>
  <r>
    <x v="8"/>
    <x v="1"/>
    <x v="0"/>
    <x v="3"/>
    <x v="12"/>
    <x v="1"/>
    <n v="5.3"/>
  </r>
  <r>
    <x v="8"/>
    <x v="1"/>
    <x v="0"/>
    <x v="4"/>
    <x v="7"/>
    <x v="1"/>
    <n v="0.72"/>
  </r>
  <r>
    <x v="8"/>
    <x v="1"/>
    <x v="0"/>
    <x v="4"/>
    <x v="8"/>
    <x v="1"/>
    <n v="2.62"/>
  </r>
  <r>
    <x v="8"/>
    <x v="1"/>
    <x v="0"/>
    <x v="4"/>
    <x v="9"/>
    <x v="1"/>
    <n v="1.24"/>
  </r>
  <r>
    <x v="8"/>
    <x v="1"/>
    <x v="0"/>
    <x v="4"/>
    <x v="14"/>
    <x v="1"/>
    <n v="8.99"/>
  </r>
  <r>
    <x v="8"/>
    <x v="1"/>
    <x v="0"/>
    <x v="4"/>
    <x v="13"/>
    <x v="1"/>
    <n v="7.4298662829085487"/>
  </r>
  <r>
    <x v="8"/>
    <x v="1"/>
    <x v="0"/>
    <x v="4"/>
    <x v="12"/>
    <x v="1"/>
    <n v="0.73"/>
  </r>
  <r>
    <x v="8"/>
    <x v="1"/>
    <x v="0"/>
    <x v="5"/>
    <x v="7"/>
    <x v="1"/>
    <n v="0.58000000000000007"/>
  </r>
  <r>
    <x v="8"/>
    <x v="1"/>
    <x v="0"/>
    <x v="5"/>
    <x v="8"/>
    <x v="1"/>
    <n v="5.31"/>
  </r>
  <r>
    <x v="8"/>
    <x v="1"/>
    <x v="0"/>
    <x v="5"/>
    <x v="9"/>
    <x v="1"/>
    <n v="19.57"/>
  </r>
  <r>
    <x v="8"/>
    <x v="1"/>
    <x v="0"/>
    <x v="5"/>
    <x v="14"/>
    <x v="1"/>
    <n v="0.7"/>
  </r>
  <r>
    <x v="8"/>
    <x v="1"/>
    <x v="0"/>
    <x v="5"/>
    <x v="13"/>
    <x v="1"/>
    <n v="4.3099999999999996"/>
  </r>
  <r>
    <x v="8"/>
    <x v="1"/>
    <x v="0"/>
    <x v="5"/>
    <x v="12"/>
    <x v="1"/>
    <n v="0.79"/>
  </r>
  <r>
    <x v="8"/>
    <x v="1"/>
    <x v="0"/>
    <x v="6"/>
    <x v="7"/>
    <x v="1"/>
    <n v="4.4104914777428421"/>
  </r>
  <r>
    <x v="8"/>
    <x v="1"/>
    <x v="0"/>
    <x v="6"/>
    <x v="8"/>
    <x v="1"/>
    <n v="3.258"/>
  </r>
  <r>
    <x v="8"/>
    <x v="1"/>
    <x v="0"/>
    <x v="6"/>
    <x v="9"/>
    <x v="1"/>
    <n v="50.15"/>
  </r>
  <r>
    <x v="8"/>
    <x v="1"/>
    <x v="0"/>
    <x v="6"/>
    <x v="14"/>
    <x v="1"/>
    <n v="3.83"/>
  </r>
  <r>
    <x v="8"/>
    <x v="1"/>
    <x v="0"/>
    <x v="6"/>
    <x v="13"/>
    <x v="1"/>
    <n v="31.1091340091794"/>
  </r>
  <r>
    <x v="8"/>
    <x v="1"/>
    <x v="0"/>
    <x v="6"/>
    <x v="12"/>
    <x v="1"/>
    <n v="3.5383090726163531E-2"/>
  </r>
  <r>
    <x v="8"/>
    <x v="1"/>
    <x v="0"/>
    <x v="7"/>
    <x v="7"/>
    <x v="1"/>
    <n v="0.35"/>
  </r>
  <r>
    <x v="8"/>
    <x v="1"/>
    <x v="0"/>
    <x v="7"/>
    <x v="8"/>
    <x v="1"/>
    <n v="1.2889999999999999"/>
  </r>
  <r>
    <x v="8"/>
    <x v="1"/>
    <x v="0"/>
    <x v="7"/>
    <x v="9"/>
    <x v="1"/>
    <n v="12.057500000000001"/>
  </r>
  <r>
    <x v="8"/>
    <x v="1"/>
    <x v="0"/>
    <x v="7"/>
    <x v="14"/>
    <x v="1"/>
    <n v="1.52"/>
  </r>
  <r>
    <x v="8"/>
    <x v="1"/>
    <x v="0"/>
    <x v="7"/>
    <x v="13"/>
    <x v="1"/>
    <n v="0.375"/>
  </r>
  <r>
    <x v="8"/>
    <x v="1"/>
    <x v="0"/>
    <x v="8"/>
    <x v="7"/>
    <x v="1"/>
    <n v="3.05"/>
  </r>
  <r>
    <x v="8"/>
    <x v="1"/>
    <x v="0"/>
    <x v="8"/>
    <x v="8"/>
    <x v="1"/>
    <n v="3.25"/>
  </r>
  <r>
    <x v="8"/>
    <x v="1"/>
    <x v="0"/>
    <x v="8"/>
    <x v="9"/>
    <x v="1"/>
    <n v="121.61575000000001"/>
  </r>
  <r>
    <x v="8"/>
    <x v="1"/>
    <x v="0"/>
    <x v="8"/>
    <x v="14"/>
    <x v="1"/>
    <n v="1.4500000000000002"/>
  </r>
  <r>
    <x v="8"/>
    <x v="1"/>
    <x v="0"/>
    <x v="8"/>
    <x v="13"/>
    <x v="1"/>
    <n v="0.46397587268993834"/>
  </r>
  <r>
    <x v="8"/>
    <x v="1"/>
    <x v="0"/>
    <x v="8"/>
    <x v="12"/>
    <x v="1"/>
    <n v="0.33400000000000007"/>
  </r>
  <r>
    <x v="8"/>
    <x v="1"/>
    <x v="0"/>
    <x v="9"/>
    <x v="7"/>
    <x v="1"/>
    <n v="5.5699999999999994"/>
  </r>
  <r>
    <x v="8"/>
    <x v="1"/>
    <x v="0"/>
    <x v="9"/>
    <x v="8"/>
    <x v="1"/>
    <n v="8.0500000000000007"/>
  </r>
  <r>
    <x v="8"/>
    <x v="1"/>
    <x v="0"/>
    <x v="9"/>
    <x v="9"/>
    <x v="1"/>
    <n v="86.105249999999998"/>
  </r>
  <r>
    <x v="8"/>
    <x v="1"/>
    <x v="0"/>
    <x v="9"/>
    <x v="14"/>
    <x v="1"/>
    <n v="49.652000000000001"/>
  </r>
  <r>
    <x v="8"/>
    <x v="1"/>
    <x v="0"/>
    <x v="9"/>
    <x v="12"/>
    <x v="1"/>
    <n v="0.08"/>
  </r>
  <r>
    <x v="8"/>
    <x v="1"/>
    <x v="1"/>
    <x v="0"/>
    <x v="7"/>
    <x v="1"/>
    <n v="1.9950000000000001"/>
  </r>
  <r>
    <x v="8"/>
    <x v="1"/>
    <x v="1"/>
    <x v="0"/>
    <x v="8"/>
    <x v="1"/>
    <n v="36.089999999999996"/>
  </r>
  <r>
    <x v="8"/>
    <x v="1"/>
    <x v="1"/>
    <x v="0"/>
    <x v="9"/>
    <x v="1"/>
    <n v="64.774010000000004"/>
  </r>
  <r>
    <x v="8"/>
    <x v="1"/>
    <x v="1"/>
    <x v="0"/>
    <x v="14"/>
    <x v="1"/>
    <n v="24.132888000000001"/>
  </r>
  <r>
    <x v="8"/>
    <x v="1"/>
    <x v="1"/>
    <x v="0"/>
    <x v="10"/>
    <x v="1"/>
    <n v="0.69799999999999995"/>
  </r>
  <r>
    <x v="8"/>
    <x v="1"/>
    <x v="1"/>
    <x v="0"/>
    <x v="13"/>
    <x v="1"/>
    <n v="19.310130000000001"/>
  </r>
  <r>
    <x v="8"/>
    <x v="1"/>
    <x v="1"/>
    <x v="0"/>
    <x v="11"/>
    <x v="1"/>
    <n v="15.9085"/>
  </r>
  <r>
    <x v="8"/>
    <x v="1"/>
    <x v="1"/>
    <x v="0"/>
    <x v="12"/>
    <x v="1"/>
    <n v="0.04"/>
  </r>
  <r>
    <x v="8"/>
    <x v="1"/>
    <x v="1"/>
    <x v="1"/>
    <x v="7"/>
    <x v="1"/>
    <n v="1.605"/>
  </r>
  <r>
    <x v="8"/>
    <x v="1"/>
    <x v="1"/>
    <x v="1"/>
    <x v="8"/>
    <x v="1"/>
    <n v="6.12"/>
  </r>
  <r>
    <x v="8"/>
    <x v="1"/>
    <x v="1"/>
    <x v="1"/>
    <x v="9"/>
    <x v="1"/>
    <n v="37.886620000000001"/>
  </r>
  <r>
    <x v="8"/>
    <x v="1"/>
    <x v="1"/>
    <x v="1"/>
    <x v="14"/>
    <x v="1"/>
    <n v="4.9555000000000007"/>
  </r>
  <r>
    <x v="8"/>
    <x v="1"/>
    <x v="1"/>
    <x v="1"/>
    <x v="10"/>
    <x v="1"/>
    <n v="1.9008"/>
  </r>
  <r>
    <x v="8"/>
    <x v="1"/>
    <x v="1"/>
    <x v="1"/>
    <x v="13"/>
    <x v="1"/>
    <n v="26.562000000000001"/>
  </r>
  <r>
    <x v="8"/>
    <x v="1"/>
    <x v="1"/>
    <x v="1"/>
    <x v="12"/>
    <x v="1"/>
    <n v="0.1925"/>
  </r>
  <r>
    <x v="8"/>
    <x v="1"/>
    <x v="1"/>
    <x v="2"/>
    <x v="7"/>
    <x v="1"/>
    <n v="1.9830000000000001"/>
  </r>
  <r>
    <x v="8"/>
    <x v="1"/>
    <x v="1"/>
    <x v="2"/>
    <x v="8"/>
    <x v="1"/>
    <n v="7.33"/>
  </r>
  <r>
    <x v="8"/>
    <x v="1"/>
    <x v="1"/>
    <x v="2"/>
    <x v="9"/>
    <x v="1"/>
    <n v="8.4310000000000009"/>
  </r>
  <r>
    <x v="8"/>
    <x v="1"/>
    <x v="1"/>
    <x v="2"/>
    <x v="14"/>
    <x v="1"/>
    <n v="5.4566999999999997"/>
  </r>
  <r>
    <x v="8"/>
    <x v="1"/>
    <x v="1"/>
    <x v="2"/>
    <x v="10"/>
    <x v="1"/>
    <n v="5.2249999999999996"/>
  </r>
  <r>
    <x v="8"/>
    <x v="1"/>
    <x v="1"/>
    <x v="2"/>
    <x v="13"/>
    <x v="1"/>
    <n v="1.9654"/>
  </r>
  <r>
    <x v="8"/>
    <x v="1"/>
    <x v="1"/>
    <x v="2"/>
    <x v="12"/>
    <x v="1"/>
    <n v="0.1"/>
  </r>
  <r>
    <x v="8"/>
    <x v="1"/>
    <x v="1"/>
    <x v="3"/>
    <x v="7"/>
    <x v="1"/>
    <n v="6.9"/>
  </r>
  <r>
    <x v="8"/>
    <x v="1"/>
    <x v="1"/>
    <x v="3"/>
    <x v="8"/>
    <x v="1"/>
    <n v="3.69"/>
  </r>
  <r>
    <x v="8"/>
    <x v="1"/>
    <x v="1"/>
    <x v="3"/>
    <x v="9"/>
    <x v="1"/>
    <n v="0.7"/>
  </r>
  <r>
    <x v="8"/>
    <x v="1"/>
    <x v="1"/>
    <x v="3"/>
    <x v="14"/>
    <x v="1"/>
    <n v="3.06"/>
  </r>
  <r>
    <x v="8"/>
    <x v="1"/>
    <x v="1"/>
    <x v="3"/>
    <x v="10"/>
    <x v="1"/>
    <n v="2.2000000000000002"/>
  </r>
  <r>
    <x v="8"/>
    <x v="1"/>
    <x v="1"/>
    <x v="3"/>
    <x v="13"/>
    <x v="1"/>
    <n v="20.056400000000004"/>
  </r>
  <r>
    <x v="8"/>
    <x v="1"/>
    <x v="1"/>
    <x v="3"/>
    <x v="12"/>
    <x v="1"/>
    <n v="0.8"/>
  </r>
  <r>
    <x v="8"/>
    <x v="1"/>
    <x v="1"/>
    <x v="4"/>
    <x v="7"/>
    <x v="1"/>
    <n v="1.8900000000000001"/>
  </r>
  <r>
    <x v="8"/>
    <x v="1"/>
    <x v="1"/>
    <x v="4"/>
    <x v="8"/>
    <x v="1"/>
    <n v="2.7"/>
  </r>
  <r>
    <x v="8"/>
    <x v="1"/>
    <x v="1"/>
    <x v="4"/>
    <x v="9"/>
    <x v="1"/>
    <n v="0.31"/>
  </r>
  <r>
    <x v="8"/>
    <x v="1"/>
    <x v="1"/>
    <x v="4"/>
    <x v="14"/>
    <x v="1"/>
    <n v="1.79"/>
  </r>
  <r>
    <x v="8"/>
    <x v="1"/>
    <x v="1"/>
    <x v="4"/>
    <x v="13"/>
    <x v="1"/>
    <n v="38.331355595914566"/>
  </r>
  <r>
    <x v="8"/>
    <x v="1"/>
    <x v="1"/>
    <x v="4"/>
    <x v="12"/>
    <x v="1"/>
    <n v="0.32"/>
  </r>
  <r>
    <x v="8"/>
    <x v="1"/>
    <x v="1"/>
    <x v="5"/>
    <x v="7"/>
    <x v="1"/>
    <n v="0.28000000000000003"/>
  </r>
  <r>
    <x v="8"/>
    <x v="1"/>
    <x v="1"/>
    <x v="5"/>
    <x v="8"/>
    <x v="1"/>
    <n v="5.49"/>
  </r>
  <r>
    <x v="8"/>
    <x v="1"/>
    <x v="1"/>
    <x v="5"/>
    <x v="9"/>
    <x v="1"/>
    <n v="2.93"/>
  </r>
  <r>
    <x v="8"/>
    <x v="1"/>
    <x v="1"/>
    <x v="5"/>
    <x v="14"/>
    <x v="1"/>
    <n v="0.17"/>
  </r>
  <r>
    <x v="8"/>
    <x v="1"/>
    <x v="1"/>
    <x v="5"/>
    <x v="10"/>
    <x v="1"/>
    <n v="0.55000000000000004"/>
  </r>
  <r>
    <x v="8"/>
    <x v="1"/>
    <x v="1"/>
    <x v="5"/>
    <x v="13"/>
    <x v="1"/>
    <n v="4.12"/>
  </r>
  <r>
    <x v="8"/>
    <x v="1"/>
    <x v="1"/>
    <x v="6"/>
    <x v="7"/>
    <x v="1"/>
    <n v="1.320716488560568"/>
  </r>
  <r>
    <x v="8"/>
    <x v="1"/>
    <x v="1"/>
    <x v="6"/>
    <x v="8"/>
    <x v="1"/>
    <n v="2.7619999999999996"/>
  </r>
  <r>
    <x v="8"/>
    <x v="1"/>
    <x v="1"/>
    <x v="6"/>
    <x v="9"/>
    <x v="1"/>
    <n v="23.675000000000001"/>
  </r>
  <r>
    <x v="8"/>
    <x v="1"/>
    <x v="1"/>
    <x v="6"/>
    <x v="14"/>
    <x v="1"/>
    <n v="8.3949999999999996"/>
  </r>
  <r>
    <x v="8"/>
    <x v="1"/>
    <x v="1"/>
    <x v="6"/>
    <x v="13"/>
    <x v="1"/>
    <n v="25.523080700256198"/>
  </r>
  <r>
    <x v="8"/>
    <x v="1"/>
    <x v="1"/>
    <x v="6"/>
    <x v="12"/>
    <x v="1"/>
    <n v="6.7343372381056532E-2"/>
  </r>
  <r>
    <x v="8"/>
    <x v="1"/>
    <x v="1"/>
    <x v="7"/>
    <x v="7"/>
    <x v="1"/>
    <n v="0.52246475310307605"/>
  </r>
  <r>
    <x v="8"/>
    <x v="1"/>
    <x v="1"/>
    <x v="7"/>
    <x v="8"/>
    <x v="1"/>
    <n v="2.1419999999999999"/>
  </r>
  <r>
    <x v="8"/>
    <x v="1"/>
    <x v="1"/>
    <x v="7"/>
    <x v="9"/>
    <x v="1"/>
    <n v="1.3049999999999999"/>
  </r>
  <r>
    <x v="8"/>
    <x v="1"/>
    <x v="1"/>
    <x v="7"/>
    <x v="14"/>
    <x v="1"/>
    <n v="3.9870000000000001"/>
  </r>
  <r>
    <x v="8"/>
    <x v="1"/>
    <x v="1"/>
    <x v="7"/>
    <x v="13"/>
    <x v="1"/>
    <n v="0.38"/>
  </r>
  <r>
    <x v="8"/>
    <x v="1"/>
    <x v="1"/>
    <x v="7"/>
    <x v="12"/>
    <x v="1"/>
    <n v="3.0664982693294146E-3"/>
  </r>
  <r>
    <x v="8"/>
    <x v="1"/>
    <x v="1"/>
    <x v="8"/>
    <x v="7"/>
    <x v="1"/>
    <n v="1.1350000000000002"/>
  </r>
  <r>
    <x v="8"/>
    <x v="1"/>
    <x v="1"/>
    <x v="8"/>
    <x v="8"/>
    <x v="1"/>
    <n v="4.2859999999999996"/>
  </r>
  <r>
    <x v="8"/>
    <x v="1"/>
    <x v="1"/>
    <x v="8"/>
    <x v="9"/>
    <x v="1"/>
    <n v="83.55"/>
  </r>
  <r>
    <x v="8"/>
    <x v="1"/>
    <x v="1"/>
    <x v="8"/>
    <x v="14"/>
    <x v="1"/>
    <n v="1.25"/>
  </r>
  <r>
    <x v="8"/>
    <x v="1"/>
    <x v="1"/>
    <x v="8"/>
    <x v="13"/>
    <x v="1"/>
    <n v="7.0444805067845007"/>
  </r>
  <r>
    <x v="8"/>
    <x v="1"/>
    <x v="1"/>
    <x v="8"/>
    <x v="12"/>
    <x v="1"/>
    <n v="0.53"/>
  </r>
  <r>
    <x v="8"/>
    <x v="1"/>
    <x v="1"/>
    <x v="9"/>
    <x v="7"/>
    <x v="1"/>
    <n v="7.0069999999999997"/>
  </r>
  <r>
    <x v="8"/>
    <x v="1"/>
    <x v="1"/>
    <x v="9"/>
    <x v="8"/>
    <x v="1"/>
    <n v="4.4349999999999996"/>
  </r>
  <r>
    <x v="8"/>
    <x v="1"/>
    <x v="1"/>
    <x v="9"/>
    <x v="9"/>
    <x v="1"/>
    <n v="54.114499999999992"/>
  </r>
  <r>
    <x v="8"/>
    <x v="1"/>
    <x v="1"/>
    <x v="9"/>
    <x v="14"/>
    <x v="1"/>
    <n v="23.940999999999999"/>
  </r>
  <r>
    <x v="8"/>
    <x v="1"/>
    <x v="1"/>
    <x v="9"/>
    <x v="12"/>
    <x v="1"/>
    <n v="8.1963007619096473E-2"/>
  </r>
  <r>
    <x v="8"/>
    <x v="1"/>
    <x v="2"/>
    <x v="0"/>
    <x v="7"/>
    <x v="1"/>
    <n v="2.79"/>
  </r>
  <r>
    <x v="8"/>
    <x v="1"/>
    <x v="2"/>
    <x v="0"/>
    <x v="8"/>
    <x v="1"/>
    <n v="4.9950000000000001"/>
  </r>
  <r>
    <x v="8"/>
    <x v="1"/>
    <x v="2"/>
    <x v="0"/>
    <x v="9"/>
    <x v="1"/>
    <n v="87.18519999999998"/>
  </r>
  <r>
    <x v="8"/>
    <x v="1"/>
    <x v="2"/>
    <x v="0"/>
    <x v="14"/>
    <x v="1"/>
    <n v="89.766936000000001"/>
  </r>
  <r>
    <x v="8"/>
    <x v="1"/>
    <x v="2"/>
    <x v="0"/>
    <x v="10"/>
    <x v="1"/>
    <n v="13.141999999999999"/>
  </r>
  <r>
    <x v="8"/>
    <x v="1"/>
    <x v="2"/>
    <x v="0"/>
    <x v="13"/>
    <x v="1"/>
    <n v="4.549608000000001"/>
  </r>
  <r>
    <x v="8"/>
    <x v="1"/>
    <x v="2"/>
    <x v="0"/>
    <x v="11"/>
    <x v="1"/>
    <n v="17.194800000000001"/>
  </r>
  <r>
    <x v="8"/>
    <x v="1"/>
    <x v="2"/>
    <x v="1"/>
    <x v="7"/>
    <x v="1"/>
    <n v="1.26"/>
  </r>
  <r>
    <x v="8"/>
    <x v="1"/>
    <x v="2"/>
    <x v="1"/>
    <x v="8"/>
    <x v="1"/>
    <n v="4.3049999999999997"/>
  </r>
  <r>
    <x v="8"/>
    <x v="1"/>
    <x v="2"/>
    <x v="1"/>
    <x v="9"/>
    <x v="1"/>
    <n v="14.557970000000001"/>
  </r>
  <r>
    <x v="8"/>
    <x v="1"/>
    <x v="2"/>
    <x v="1"/>
    <x v="14"/>
    <x v="1"/>
    <n v="6.0005000000000006"/>
  </r>
  <r>
    <x v="8"/>
    <x v="1"/>
    <x v="2"/>
    <x v="1"/>
    <x v="10"/>
    <x v="1"/>
    <n v="0.39050000000000001"/>
  </r>
  <r>
    <x v="8"/>
    <x v="1"/>
    <x v="2"/>
    <x v="1"/>
    <x v="13"/>
    <x v="1"/>
    <n v="2.4660000000000002"/>
  </r>
  <r>
    <x v="8"/>
    <x v="1"/>
    <x v="2"/>
    <x v="1"/>
    <x v="11"/>
    <x v="1"/>
    <n v="15.65"/>
  </r>
  <r>
    <x v="8"/>
    <x v="1"/>
    <x v="2"/>
    <x v="1"/>
    <x v="12"/>
    <x v="1"/>
    <n v="5.7200000000000001E-2"/>
  </r>
  <r>
    <x v="8"/>
    <x v="1"/>
    <x v="2"/>
    <x v="2"/>
    <x v="7"/>
    <x v="1"/>
    <n v="0.63800000000000001"/>
  </r>
  <r>
    <x v="8"/>
    <x v="1"/>
    <x v="2"/>
    <x v="2"/>
    <x v="8"/>
    <x v="1"/>
    <n v="1.2"/>
  </r>
  <r>
    <x v="8"/>
    <x v="1"/>
    <x v="2"/>
    <x v="2"/>
    <x v="9"/>
    <x v="1"/>
    <n v="14.176"/>
  </r>
  <r>
    <x v="8"/>
    <x v="1"/>
    <x v="2"/>
    <x v="2"/>
    <x v="14"/>
    <x v="1"/>
    <n v="82.338119999999989"/>
  </r>
  <r>
    <x v="8"/>
    <x v="1"/>
    <x v="2"/>
    <x v="2"/>
    <x v="10"/>
    <x v="1"/>
    <n v="1.1742000000000001"/>
  </r>
  <r>
    <x v="8"/>
    <x v="1"/>
    <x v="2"/>
    <x v="2"/>
    <x v="13"/>
    <x v="1"/>
    <n v="1.2521499999999999"/>
  </r>
  <r>
    <x v="8"/>
    <x v="1"/>
    <x v="2"/>
    <x v="2"/>
    <x v="12"/>
    <x v="1"/>
    <n v="3.5000000000000003E-2"/>
  </r>
  <r>
    <x v="8"/>
    <x v="1"/>
    <x v="2"/>
    <x v="3"/>
    <x v="7"/>
    <x v="1"/>
    <n v="0.96"/>
  </r>
  <r>
    <x v="8"/>
    <x v="1"/>
    <x v="2"/>
    <x v="3"/>
    <x v="8"/>
    <x v="1"/>
    <n v="5.13"/>
  </r>
  <r>
    <x v="8"/>
    <x v="1"/>
    <x v="2"/>
    <x v="3"/>
    <x v="9"/>
    <x v="1"/>
    <n v="0.15"/>
  </r>
  <r>
    <x v="8"/>
    <x v="1"/>
    <x v="2"/>
    <x v="3"/>
    <x v="14"/>
    <x v="1"/>
    <n v="23.25"/>
  </r>
  <r>
    <x v="8"/>
    <x v="1"/>
    <x v="2"/>
    <x v="3"/>
    <x v="13"/>
    <x v="1"/>
    <n v="46.257899999999999"/>
  </r>
  <r>
    <x v="8"/>
    <x v="1"/>
    <x v="2"/>
    <x v="3"/>
    <x v="12"/>
    <x v="1"/>
    <n v="3.7699999999999996"/>
  </r>
  <r>
    <x v="8"/>
    <x v="1"/>
    <x v="2"/>
    <x v="4"/>
    <x v="7"/>
    <x v="1"/>
    <n v="0.54"/>
  </r>
  <r>
    <x v="8"/>
    <x v="1"/>
    <x v="2"/>
    <x v="4"/>
    <x v="8"/>
    <x v="1"/>
    <n v="5.58"/>
  </r>
  <r>
    <x v="8"/>
    <x v="1"/>
    <x v="2"/>
    <x v="4"/>
    <x v="9"/>
    <x v="1"/>
    <n v="0.31"/>
  </r>
  <r>
    <x v="8"/>
    <x v="1"/>
    <x v="2"/>
    <x v="4"/>
    <x v="14"/>
    <x v="1"/>
    <n v="1.8"/>
  </r>
  <r>
    <x v="8"/>
    <x v="1"/>
    <x v="2"/>
    <x v="4"/>
    <x v="13"/>
    <x v="1"/>
    <n v="21.044251943351767"/>
  </r>
  <r>
    <x v="8"/>
    <x v="1"/>
    <x v="2"/>
    <x v="4"/>
    <x v="12"/>
    <x v="1"/>
    <n v="2"/>
  </r>
  <r>
    <x v="8"/>
    <x v="1"/>
    <x v="2"/>
    <x v="5"/>
    <x v="7"/>
    <x v="1"/>
    <n v="0.75"/>
  </r>
  <r>
    <x v="8"/>
    <x v="1"/>
    <x v="2"/>
    <x v="5"/>
    <x v="8"/>
    <x v="1"/>
    <n v="8.82"/>
  </r>
  <r>
    <x v="8"/>
    <x v="1"/>
    <x v="2"/>
    <x v="5"/>
    <x v="9"/>
    <x v="1"/>
    <n v="1.74"/>
  </r>
  <r>
    <x v="8"/>
    <x v="1"/>
    <x v="2"/>
    <x v="5"/>
    <x v="14"/>
    <x v="1"/>
    <n v="0.26"/>
  </r>
  <r>
    <x v="8"/>
    <x v="1"/>
    <x v="2"/>
    <x v="5"/>
    <x v="10"/>
    <x v="1"/>
    <n v="0.77"/>
  </r>
  <r>
    <x v="8"/>
    <x v="1"/>
    <x v="2"/>
    <x v="5"/>
    <x v="13"/>
    <x v="1"/>
    <n v="6.93"/>
  </r>
  <r>
    <x v="8"/>
    <x v="1"/>
    <x v="2"/>
    <x v="5"/>
    <x v="12"/>
    <x v="1"/>
    <n v="0.59000000000000008"/>
  </r>
  <r>
    <x v="8"/>
    <x v="1"/>
    <x v="2"/>
    <x v="6"/>
    <x v="7"/>
    <x v="1"/>
    <n v="1.3971629437574786"/>
  </r>
  <r>
    <x v="8"/>
    <x v="1"/>
    <x v="2"/>
    <x v="6"/>
    <x v="8"/>
    <x v="1"/>
    <n v="3.5630000000000002"/>
  </r>
  <r>
    <x v="8"/>
    <x v="1"/>
    <x v="2"/>
    <x v="6"/>
    <x v="9"/>
    <x v="1"/>
    <n v="7.3999999999999996E-2"/>
  </r>
  <r>
    <x v="8"/>
    <x v="1"/>
    <x v="2"/>
    <x v="6"/>
    <x v="14"/>
    <x v="1"/>
    <n v="4.17"/>
  </r>
  <r>
    <x v="8"/>
    <x v="1"/>
    <x v="2"/>
    <x v="6"/>
    <x v="10"/>
    <x v="1"/>
    <n v="0.05"/>
  </r>
  <r>
    <x v="8"/>
    <x v="1"/>
    <x v="2"/>
    <x v="6"/>
    <x v="13"/>
    <x v="1"/>
    <n v="11.320219267952199"/>
  </r>
  <r>
    <x v="8"/>
    <x v="1"/>
    <x v="2"/>
    <x v="6"/>
    <x v="12"/>
    <x v="1"/>
    <n v="1.3900554882654912E-2"/>
  </r>
  <r>
    <x v="8"/>
    <x v="1"/>
    <x v="2"/>
    <x v="7"/>
    <x v="7"/>
    <x v="1"/>
    <n v="1.5438951628713231"/>
  </r>
  <r>
    <x v="8"/>
    <x v="1"/>
    <x v="2"/>
    <x v="7"/>
    <x v="8"/>
    <x v="1"/>
    <n v="1.3380000000000001"/>
  </r>
  <r>
    <x v="8"/>
    <x v="1"/>
    <x v="2"/>
    <x v="7"/>
    <x v="9"/>
    <x v="1"/>
    <n v="1.6412499999999999"/>
  </r>
  <r>
    <x v="8"/>
    <x v="1"/>
    <x v="2"/>
    <x v="7"/>
    <x v="14"/>
    <x v="1"/>
    <n v="2.8879999999999999"/>
  </r>
  <r>
    <x v="8"/>
    <x v="1"/>
    <x v="2"/>
    <x v="7"/>
    <x v="13"/>
    <x v="1"/>
    <n v="0.74399999999999999"/>
  </r>
  <r>
    <x v="8"/>
    <x v="1"/>
    <x v="2"/>
    <x v="7"/>
    <x v="12"/>
    <x v="1"/>
    <n v="1.39916639339198"/>
  </r>
  <r>
    <x v="8"/>
    <x v="1"/>
    <x v="2"/>
    <x v="8"/>
    <x v="7"/>
    <x v="1"/>
    <n v="5.65"/>
  </r>
  <r>
    <x v="8"/>
    <x v="1"/>
    <x v="2"/>
    <x v="8"/>
    <x v="8"/>
    <x v="1"/>
    <n v="7.7089999999999996"/>
  </r>
  <r>
    <x v="8"/>
    <x v="1"/>
    <x v="2"/>
    <x v="8"/>
    <x v="9"/>
    <x v="1"/>
    <n v="45.167499999999997"/>
  </r>
  <r>
    <x v="8"/>
    <x v="1"/>
    <x v="2"/>
    <x v="8"/>
    <x v="14"/>
    <x v="1"/>
    <n v="16.459999999999997"/>
  </r>
  <r>
    <x v="8"/>
    <x v="1"/>
    <x v="2"/>
    <x v="8"/>
    <x v="10"/>
    <x v="1"/>
    <n v="0.58000000000000007"/>
  </r>
  <r>
    <x v="8"/>
    <x v="1"/>
    <x v="2"/>
    <x v="8"/>
    <x v="13"/>
    <x v="1"/>
    <n v="9.5399999999999991"/>
  </r>
  <r>
    <x v="8"/>
    <x v="1"/>
    <x v="2"/>
    <x v="8"/>
    <x v="12"/>
    <x v="1"/>
    <n v="1.0129999999999999"/>
  </r>
  <r>
    <x v="8"/>
    <x v="1"/>
    <x v="2"/>
    <x v="9"/>
    <x v="7"/>
    <x v="1"/>
    <n v="4.9800000000000004"/>
  </r>
  <r>
    <x v="8"/>
    <x v="1"/>
    <x v="2"/>
    <x v="9"/>
    <x v="8"/>
    <x v="1"/>
    <n v="12.57"/>
  </r>
  <r>
    <x v="8"/>
    <x v="1"/>
    <x v="2"/>
    <x v="9"/>
    <x v="9"/>
    <x v="1"/>
    <n v="50.204999999999998"/>
  </r>
  <r>
    <x v="8"/>
    <x v="1"/>
    <x v="2"/>
    <x v="9"/>
    <x v="14"/>
    <x v="1"/>
    <n v="31.189999999999998"/>
  </r>
  <r>
    <x v="8"/>
    <x v="1"/>
    <x v="2"/>
    <x v="9"/>
    <x v="12"/>
    <x v="1"/>
    <n v="0.05"/>
  </r>
  <r>
    <x v="8"/>
    <x v="1"/>
    <x v="3"/>
    <x v="0"/>
    <x v="7"/>
    <x v="1"/>
    <n v="1.2"/>
  </r>
  <r>
    <x v="8"/>
    <x v="1"/>
    <x v="3"/>
    <x v="0"/>
    <x v="8"/>
    <x v="1"/>
    <n v="3.7149999999999999"/>
  </r>
  <r>
    <x v="8"/>
    <x v="1"/>
    <x v="3"/>
    <x v="0"/>
    <x v="14"/>
    <x v="1"/>
    <n v="94.616424000000009"/>
  </r>
  <r>
    <x v="8"/>
    <x v="1"/>
    <x v="3"/>
    <x v="0"/>
    <x v="10"/>
    <x v="1"/>
    <n v="6.7380000000000004"/>
  </r>
  <r>
    <x v="8"/>
    <x v="1"/>
    <x v="3"/>
    <x v="0"/>
    <x v="13"/>
    <x v="1"/>
    <n v="1.7842860000000003"/>
  </r>
  <r>
    <x v="8"/>
    <x v="1"/>
    <x v="3"/>
    <x v="0"/>
    <x v="11"/>
    <x v="1"/>
    <n v="15.367000000000001"/>
  </r>
  <r>
    <x v="8"/>
    <x v="1"/>
    <x v="3"/>
    <x v="1"/>
    <x v="7"/>
    <x v="1"/>
    <n v="2.19"/>
  </r>
  <r>
    <x v="8"/>
    <x v="1"/>
    <x v="3"/>
    <x v="1"/>
    <x v="8"/>
    <x v="1"/>
    <n v="4.0949999999999998"/>
  </r>
  <r>
    <x v="8"/>
    <x v="1"/>
    <x v="3"/>
    <x v="1"/>
    <x v="14"/>
    <x v="1"/>
    <n v="52.591000000000008"/>
  </r>
  <r>
    <x v="8"/>
    <x v="1"/>
    <x v="3"/>
    <x v="1"/>
    <x v="10"/>
    <x v="1"/>
    <n v="0.26400000000000001"/>
  </r>
  <r>
    <x v="8"/>
    <x v="1"/>
    <x v="3"/>
    <x v="1"/>
    <x v="13"/>
    <x v="1"/>
    <n v="4.048"/>
  </r>
  <r>
    <x v="8"/>
    <x v="1"/>
    <x v="3"/>
    <x v="1"/>
    <x v="11"/>
    <x v="1"/>
    <n v="23.25"/>
  </r>
  <r>
    <x v="8"/>
    <x v="1"/>
    <x v="3"/>
    <x v="1"/>
    <x v="12"/>
    <x v="1"/>
    <n v="0.12760000000000002"/>
  </r>
  <r>
    <x v="8"/>
    <x v="1"/>
    <x v="3"/>
    <x v="2"/>
    <x v="7"/>
    <x v="1"/>
    <n v="3.1960000000000002"/>
  </r>
  <r>
    <x v="8"/>
    <x v="1"/>
    <x v="3"/>
    <x v="2"/>
    <x v="8"/>
    <x v="1"/>
    <n v="5.4420000000000002"/>
  </r>
  <r>
    <x v="8"/>
    <x v="1"/>
    <x v="3"/>
    <x v="2"/>
    <x v="9"/>
    <x v="1"/>
    <n v="5.8999999999999997E-2"/>
  </r>
  <r>
    <x v="8"/>
    <x v="1"/>
    <x v="3"/>
    <x v="2"/>
    <x v="14"/>
    <x v="1"/>
    <n v="128.89809"/>
  </r>
  <r>
    <x v="8"/>
    <x v="1"/>
    <x v="3"/>
    <x v="2"/>
    <x v="10"/>
    <x v="1"/>
    <n v="1.7821999999999998"/>
  </r>
  <r>
    <x v="8"/>
    <x v="1"/>
    <x v="3"/>
    <x v="2"/>
    <x v="13"/>
    <x v="1"/>
    <n v="0.72909999999999997"/>
  </r>
  <r>
    <x v="8"/>
    <x v="1"/>
    <x v="3"/>
    <x v="2"/>
    <x v="11"/>
    <x v="1"/>
    <n v="33.870000000000005"/>
  </r>
  <r>
    <x v="8"/>
    <x v="1"/>
    <x v="3"/>
    <x v="3"/>
    <x v="7"/>
    <x v="1"/>
    <n v="0.6"/>
  </r>
  <r>
    <x v="8"/>
    <x v="1"/>
    <x v="3"/>
    <x v="3"/>
    <x v="8"/>
    <x v="1"/>
    <n v="3.06"/>
  </r>
  <r>
    <x v="8"/>
    <x v="1"/>
    <x v="3"/>
    <x v="3"/>
    <x v="14"/>
    <x v="1"/>
    <n v="25.5"/>
  </r>
  <r>
    <x v="8"/>
    <x v="1"/>
    <x v="3"/>
    <x v="3"/>
    <x v="10"/>
    <x v="1"/>
    <n v="0.35"/>
  </r>
  <r>
    <x v="8"/>
    <x v="1"/>
    <x v="3"/>
    <x v="3"/>
    <x v="13"/>
    <x v="1"/>
    <n v="3.8454000000000002"/>
  </r>
  <r>
    <x v="8"/>
    <x v="1"/>
    <x v="3"/>
    <x v="3"/>
    <x v="12"/>
    <x v="1"/>
    <n v="0.09"/>
  </r>
  <r>
    <x v="8"/>
    <x v="1"/>
    <x v="3"/>
    <x v="4"/>
    <x v="7"/>
    <x v="1"/>
    <n v="0.99"/>
  </r>
  <r>
    <x v="8"/>
    <x v="1"/>
    <x v="3"/>
    <x v="4"/>
    <x v="8"/>
    <x v="1"/>
    <n v="3.57"/>
  </r>
  <r>
    <x v="8"/>
    <x v="1"/>
    <x v="3"/>
    <x v="4"/>
    <x v="14"/>
    <x v="1"/>
    <n v="10.71"/>
  </r>
  <r>
    <x v="8"/>
    <x v="1"/>
    <x v="3"/>
    <x v="4"/>
    <x v="13"/>
    <x v="1"/>
    <n v="18.11029906458959"/>
  </r>
  <r>
    <x v="8"/>
    <x v="1"/>
    <x v="3"/>
    <x v="4"/>
    <x v="12"/>
    <x v="1"/>
    <n v="1.01"/>
  </r>
  <r>
    <x v="8"/>
    <x v="1"/>
    <x v="3"/>
    <x v="5"/>
    <x v="7"/>
    <x v="1"/>
    <n v="0.06"/>
  </r>
  <r>
    <x v="8"/>
    <x v="1"/>
    <x v="3"/>
    <x v="5"/>
    <x v="8"/>
    <x v="1"/>
    <n v="5.54"/>
  </r>
  <r>
    <x v="8"/>
    <x v="1"/>
    <x v="3"/>
    <x v="5"/>
    <x v="14"/>
    <x v="1"/>
    <n v="18.36"/>
  </r>
  <r>
    <x v="8"/>
    <x v="1"/>
    <x v="3"/>
    <x v="5"/>
    <x v="10"/>
    <x v="1"/>
    <n v="0.83"/>
  </r>
  <r>
    <x v="8"/>
    <x v="1"/>
    <x v="3"/>
    <x v="5"/>
    <x v="13"/>
    <x v="1"/>
    <n v="11.72"/>
  </r>
  <r>
    <x v="8"/>
    <x v="1"/>
    <x v="3"/>
    <x v="5"/>
    <x v="12"/>
    <x v="1"/>
    <n v="0.48000000000000004"/>
  </r>
  <r>
    <x v="8"/>
    <x v="1"/>
    <x v="3"/>
    <x v="6"/>
    <x v="7"/>
    <x v="1"/>
    <n v="1.6925765073737598"/>
  </r>
  <r>
    <x v="8"/>
    <x v="1"/>
    <x v="3"/>
    <x v="6"/>
    <x v="8"/>
    <x v="1"/>
    <n v="0.97199999999999998"/>
  </r>
  <r>
    <x v="8"/>
    <x v="1"/>
    <x v="3"/>
    <x v="6"/>
    <x v="9"/>
    <x v="1"/>
    <n v="2.3E-2"/>
  </r>
  <r>
    <x v="8"/>
    <x v="1"/>
    <x v="3"/>
    <x v="6"/>
    <x v="14"/>
    <x v="1"/>
    <n v="13.92"/>
  </r>
  <r>
    <x v="8"/>
    <x v="1"/>
    <x v="3"/>
    <x v="6"/>
    <x v="13"/>
    <x v="1"/>
    <n v="9.0020055524089866"/>
  </r>
  <r>
    <x v="8"/>
    <x v="1"/>
    <x v="3"/>
    <x v="6"/>
    <x v="12"/>
    <x v="1"/>
    <n v="3.2096048306316217E-2"/>
  </r>
  <r>
    <x v="8"/>
    <x v="1"/>
    <x v="3"/>
    <x v="7"/>
    <x v="7"/>
    <x v="1"/>
    <n v="0.14000000000000001"/>
  </r>
  <r>
    <x v="8"/>
    <x v="1"/>
    <x v="3"/>
    <x v="7"/>
    <x v="14"/>
    <x v="1"/>
    <n v="1.175"/>
  </r>
  <r>
    <x v="8"/>
    <x v="1"/>
    <x v="3"/>
    <x v="7"/>
    <x v="13"/>
    <x v="1"/>
    <n v="0.78015379753502589"/>
  </r>
  <r>
    <x v="8"/>
    <x v="1"/>
    <x v="3"/>
    <x v="8"/>
    <x v="7"/>
    <x v="1"/>
    <n v="0.94900000000000007"/>
  </r>
  <r>
    <x v="8"/>
    <x v="1"/>
    <x v="3"/>
    <x v="8"/>
    <x v="8"/>
    <x v="1"/>
    <n v="2.1259999999999999"/>
  </r>
  <r>
    <x v="8"/>
    <x v="1"/>
    <x v="3"/>
    <x v="8"/>
    <x v="9"/>
    <x v="1"/>
    <n v="8.4000000000000005E-2"/>
  </r>
  <r>
    <x v="8"/>
    <x v="1"/>
    <x v="3"/>
    <x v="8"/>
    <x v="14"/>
    <x v="1"/>
    <n v="14.335000000000001"/>
  </r>
  <r>
    <x v="8"/>
    <x v="1"/>
    <x v="3"/>
    <x v="8"/>
    <x v="13"/>
    <x v="1"/>
    <n v="0.84799999999999998"/>
  </r>
  <r>
    <x v="8"/>
    <x v="1"/>
    <x v="3"/>
    <x v="8"/>
    <x v="11"/>
    <x v="1"/>
    <n v="0.01"/>
  </r>
  <r>
    <x v="8"/>
    <x v="1"/>
    <x v="3"/>
    <x v="8"/>
    <x v="12"/>
    <x v="1"/>
    <n v="0.61"/>
  </r>
  <r>
    <x v="8"/>
    <x v="1"/>
    <x v="3"/>
    <x v="9"/>
    <x v="7"/>
    <x v="1"/>
    <n v="9.27"/>
  </r>
  <r>
    <x v="8"/>
    <x v="1"/>
    <x v="3"/>
    <x v="9"/>
    <x v="8"/>
    <x v="1"/>
    <n v="9.120000000000001"/>
  </r>
  <r>
    <x v="8"/>
    <x v="1"/>
    <x v="3"/>
    <x v="9"/>
    <x v="9"/>
    <x v="1"/>
    <n v="0.02"/>
  </r>
  <r>
    <x v="8"/>
    <x v="1"/>
    <x v="3"/>
    <x v="9"/>
    <x v="14"/>
    <x v="1"/>
    <n v="75.47"/>
  </r>
  <r>
    <x v="8"/>
    <x v="1"/>
    <x v="3"/>
    <x v="9"/>
    <x v="13"/>
    <x v="1"/>
    <n v="0.14199999999999999"/>
  </r>
  <r>
    <x v="8"/>
    <x v="1"/>
    <x v="3"/>
    <x v="9"/>
    <x v="12"/>
    <x v="1"/>
    <n v="0.12000000000000001"/>
  </r>
  <r>
    <x v="8"/>
    <x v="1"/>
    <x v="4"/>
    <x v="0"/>
    <x v="7"/>
    <x v="1"/>
    <n v="0.70499999999999996"/>
  </r>
  <r>
    <x v="8"/>
    <x v="1"/>
    <x v="4"/>
    <x v="0"/>
    <x v="8"/>
    <x v="1"/>
    <n v="2.4750000000000001"/>
  </r>
  <r>
    <x v="8"/>
    <x v="1"/>
    <x v="4"/>
    <x v="0"/>
    <x v="14"/>
    <x v="1"/>
    <n v="112.32648"/>
  </r>
  <r>
    <x v="8"/>
    <x v="1"/>
    <x v="4"/>
    <x v="0"/>
    <x v="10"/>
    <x v="1"/>
    <n v="5.5E-2"/>
  </r>
  <r>
    <x v="8"/>
    <x v="1"/>
    <x v="4"/>
    <x v="0"/>
    <x v="13"/>
    <x v="1"/>
    <n v="2.6003880000000001"/>
  </r>
  <r>
    <x v="8"/>
    <x v="1"/>
    <x v="4"/>
    <x v="0"/>
    <x v="11"/>
    <x v="1"/>
    <n v="31.7864"/>
  </r>
  <r>
    <x v="8"/>
    <x v="1"/>
    <x v="4"/>
    <x v="0"/>
    <x v="12"/>
    <x v="1"/>
    <n v="2.3E-2"/>
  </r>
  <r>
    <x v="8"/>
    <x v="1"/>
    <x v="4"/>
    <x v="1"/>
    <x v="7"/>
    <x v="1"/>
    <n v="0.375"/>
  </r>
  <r>
    <x v="8"/>
    <x v="1"/>
    <x v="4"/>
    <x v="1"/>
    <x v="8"/>
    <x v="1"/>
    <n v="5.1349999999999998"/>
  </r>
  <r>
    <x v="8"/>
    <x v="1"/>
    <x v="4"/>
    <x v="1"/>
    <x v="14"/>
    <x v="1"/>
    <n v="90.102100000000007"/>
  </r>
  <r>
    <x v="8"/>
    <x v="1"/>
    <x v="4"/>
    <x v="1"/>
    <x v="10"/>
    <x v="1"/>
    <n v="5.5000000000000007E-2"/>
  </r>
  <r>
    <x v="8"/>
    <x v="1"/>
    <x v="4"/>
    <x v="1"/>
    <x v="13"/>
    <x v="1"/>
    <n v="2.552"/>
  </r>
  <r>
    <x v="8"/>
    <x v="1"/>
    <x v="4"/>
    <x v="1"/>
    <x v="11"/>
    <x v="1"/>
    <n v="85.05"/>
  </r>
  <r>
    <x v="8"/>
    <x v="1"/>
    <x v="4"/>
    <x v="1"/>
    <x v="12"/>
    <x v="1"/>
    <n v="0.23650000000000002"/>
  </r>
  <r>
    <x v="8"/>
    <x v="1"/>
    <x v="4"/>
    <x v="2"/>
    <x v="7"/>
    <x v="1"/>
    <n v="1.7830000000000001"/>
  </r>
  <r>
    <x v="8"/>
    <x v="1"/>
    <x v="4"/>
    <x v="2"/>
    <x v="8"/>
    <x v="1"/>
    <n v="5.0190000000000001"/>
  </r>
  <r>
    <x v="8"/>
    <x v="1"/>
    <x v="4"/>
    <x v="2"/>
    <x v="14"/>
    <x v="1"/>
    <n v="48.249870000000001"/>
  </r>
  <r>
    <x v="8"/>
    <x v="1"/>
    <x v="4"/>
    <x v="2"/>
    <x v="10"/>
    <x v="1"/>
    <n v="19"/>
  </r>
  <r>
    <x v="8"/>
    <x v="1"/>
    <x v="4"/>
    <x v="2"/>
    <x v="13"/>
    <x v="1"/>
    <n v="8.1690899999999989"/>
  </r>
  <r>
    <x v="8"/>
    <x v="1"/>
    <x v="4"/>
    <x v="2"/>
    <x v="11"/>
    <x v="1"/>
    <n v="53.28"/>
  </r>
  <r>
    <x v="8"/>
    <x v="1"/>
    <x v="4"/>
    <x v="2"/>
    <x v="12"/>
    <x v="1"/>
    <n v="0.04"/>
  </r>
  <r>
    <x v="8"/>
    <x v="1"/>
    <x v="4"/>
    <x v="3"/>
    <x v="7"/>
    <x v="1"/>
    <n v="0.79"/>
  </r>
  <r>
    <x v="8"/>
    <x v="1"/>
    <x v="4"/>
    <x v="3"/>
    <x v="8"/>
    <x v="1"/>
    <n v="3.6"/>
  </r>
  <r>
    <x v="8"/>
    <x v="1"/>
    <x v="4"/>
    <x v="3"/>
    <x v="14"/>
    <x v="1"/>
    <n v="46.67"/>
  </r>
  <r>
    <x v="8"/>
    <x v="1"/>
    <x v="4"/>
    <x v="3"/>
    <x v="13"/>
    <x v="1"/>
    <n v="18.963100000000001"/>
  </r>
  <r>
    <x v="8"/>
    <x v="1"/>
    <x v="4"/>
    <x v="3"/>
    <x v="12"/>
    <x v="1"/>
    <n v="0.14000000000000001"/>
  </r>
  <r>
    <x v="8"/>
    <x v="1"/>
    <x v="4"/>
    <x v="4"/>
    <x v="7"/>
    <x v="1"/>
    <n v="0.05"/>
  </r>
  <r>
    <x v="8"/>
    <x v="1"/>
    <x v="4"/>
    <x v="4"/>
    <x v="8"/>
    <x v="1"/>
    <n v="5.31"/>
  </r>
  <r>
    <x v="8"/>
    <x v="1"/>
    <x v="4"/>
    <x v="4"/>
    <x v="14"/>
    <x v="1"/>
    <n v="2.21"/>
  </r>
  <r>
    <x v="8"/>
    <x v="1"/>
    <x v="4"/>
    <x v="4"/>
    <x v="13"/>
    <x v="1"/>
    <n v="10.954831252356637"/>
  </r>
  <r>
    <x v="8"/>
    <x v="1"/>
    <x v="4"/>
    <x v="4"/>
    <x v="12"/>
    <x v="1"/>
    <n v="1.01"/>
  </r>
  <r>
    <x v="8"/>
    <x v="1"/>
    <x v="4"/>
    <x v="5"/>
    <x v="7"/>
    <x v="1"/>
    <n v="0.23"/>
  </r>
  <r>
    <x v="8"/>
    <x v="1"/>
    <x v="4"/>
    <x v="5"/>
    <x v="8"/>
    <x v="1"/>
    <n v="8.01"/>
  </r>
  <r>
    <x v="8"/>
    <x v="1"/>
    <x v="4"/>
    <x v="5"/>
    <x v="14"/>
    <x v="1"/>
    <n v="23.78"/>
  </r>
  <r>
    <x v="8"/>
    <x v="1"/>
    <x v="4"/>
    <x v="5"/>
    <x v="10"/>
    <x v="1"/>
    <n v="0.52"/>
  </r>
  <r>
    <x v="8"/>
    <x v="1"/>
    <x v="4"/>
    <x v="5"/>
    <x v="13"/>
    <x v="1"/>
    <n v="7.74"/>
  </r>
  <r>
    <x v="8"/>
    <x v="1"/>
    <x v="4"/>
    <x v="5"/>
    <x v="12"/>
    <x v="1"/>
    <n v="0.5"/>
  </r>
  <r>
    <x v="8"/>
    <x v="1"/>
    <x v="4"/>
    <x v="6"/>
    <x v="7"/>
    <x v="1"/>
    <n v="1.28270275317884"/>
  </r>
  <r>
    <x v="8"/>
    <x v="1"/>
    <x v="4"/>
    <x v="6"/>
    <x v="8"/>
    <x v="1"/>
    <n v="3.762"/>
  </r>
  <r>
    <x v="8"/>
    <x v="1"/>
    <x v="4"/>
    <x v="6"/>
    <x v="9"/>
    <x v="1"/>
    <n v="1.7999999999999999E-2"/>
  </r>
  <r>
    <x v="8"/>
    <x v="1"/>
    <x v="4"/>
    <x v="6"/>
    <x v="14"/>
    <x v="1"/>
    <n v="1.1100000000000001"/>
  </r>
  <r>
    <x v="8"/>
    <x v="1"/>
    <x v="4"/>
    <x v="6"/>
    <x v="10"/>
    <x v="1"/>
    <n v="0.01"/>
  </r>
  <r>
    <x v="8"/>
    <x v="1"/>
    <x v="4"/>
    <x v="6"/>
    <x v="13"/>
    <x v="1"/>
    <n v="14.184282569158611"/>
  </r>
  <r>
    <x v="8"/>
    <x v="1"/>
    <x v="4"/>
    <x v="6"/>
    <x v="12"/>
    <x v="1"/>
    <n v="0.29828727268452671"/>
  </r>
  <r>
    <x v="8"/>
    <x v="1"/>
    <x v="4"/>
    <x v="7"/>
    <x v="7"/>
    <x v="1"/>
    <n v="0.74499999999999988"/>
  </r>
  <r>
    <x v="8"/>
    <x v="1"/>
    <x v="4"/>
    <x v="7"/>
    <x v="8"/>
    <x v="1"/>
    <n v="1.2589999999999999"/>
  </r>
  <r>
    <x v="8"/>
    <x v="1"/>
    <x v="4"/>
    <x v="7"/>
    <x v="14"/>
    <x v="1"/>
    <n v="0.47"/>
  </r>
  <r>
    <x v="8"/>
    <x v="1"/>
    <x v="4"/>
    <x v="7"/>
    <x v="13"/>
    <x v="1"/>
    <n v="2.6000000000000005"/>
  </r>
  <r>
    <x v="8"/>
    <x v="1"/>
    <x v="4"/>
    <x v="7"/>
    <x v="12"/>
    <x v="1"/>
    <n v="6.3E-2"/>
  </r>
  <r>
    <x v="8"/>
    <x v="1"/>
    <x v="4"/>
    <x v="8"/>
    <x v="7"/>
    <x v="1"/>
    <n v="1.21"/>
  </r>
  <r>
    <x v="8"/>
    <x v="1"/>
    <x v="4"/>
    <x v="8"/>
    <x v="8"/>
    <x v="1"/>
    <n v="3.8"/>
  </r>
  <r>
    <x v="8"/>
    <x v="1"/>
    <x v="4"/>
    <x v="8"/>
    <x v="14"/>
    <x v="1"/>
    <n v="6.55"/>
  </r>
  <r>
    <x v="8"/>
    <x v="1"/>
    <x v="4"/>
    <x v="8"/>
    <x v="10"/>
    <x v="1"/>
    <n v="0.1"/>
  </r>
  <r>
    <x v="8"/>
    <x v="1"/>
    <x v="4"/>
    <x v="8"/>
    <x v="13"/>
    <x v="1"/>
    <n v="3.5054640684838927"/>
  </r>
  <r>
    <x v="8"/>
    <x v="1"/>
    <x v="4"/>
    <x v="8"/>
    <x v="12"/>
    <x v="1"/>
    <n v="0.63200000000000001"/>
  </r>
  <r>
    <x v="8"/>
    <x v="1"/>
    <x v="4"/>
    <x v="9"/>
    <x v="7"/>
    <x v="1"/>
    <n v="5.1159999999999997"/>
  </r>
  <r>
    <x v="8"/>
    <x v="1"/>
    <x v="4"/>
    <x v="9"/>
    <x v="8"/>
    <x v="1"/>
    <n v="10.164000000000001"/>
  </r>
  <r>
    <x v="8"/>
    <x v="1"/>
    <x v="4"/>
    <x v="9"/>
    <x v="14"/>
    <x v="1"/>
    <n v="30.310000000000002"/>
  </r>
  <r>
    <x v="8"/>
    <x v="1"/>
    <x v="4"/>
    <x v="9"/>
    <x v="11"/>
    <x v="1"/>
    <n v="25"/>
  </r>
  <r>
    <x v="8"/>
    <x v="1"/>
    <x v="4"/>
    <x v="9"/>
    <x v="12"/>
    <x v="1"/>
    <n v="0.54200000000000004"/>
  </r>
  <r>
    <x v="8"/>
    <x v="1"/>
    <x v="5"/>
    <x v="0"/>
    <x v="7"/>
    <x v="1"/>
    <n v="0.96"/>
  </r>
  <r>
    <x v="8"/>
    <x v="1"/>
    <x v="5"/>
    <x v="0"/>
    <x v="8"/>
    <x v="1"/>
    <n v="4.95"/>
  </r>
  <r>
    <x v="8"/>
    <x v="1"/>
    <x v="5"/>
    <x v="0"/>
    <x v="14"/>
    <x v="1"/>
    <n v="108.65937599999999"/>
  </r>
  <r>
    <x v="8"/>
    <x v="1"/>
    <x v="5"/>
    <x v="0"/>
    <x v="10"/>
    <x v="1"/>
    <n v="5.0000000000000001E-3"/>
  </r>
  <r>
    <x v="8"/>
    <x v="1"/>
    <x v="5"/>
    <x v="0"/>
    <x v="13"/>
    <x v="1"/>
    <n v="0.96818400000000004"/>
  </r>
  <r>
    <x v="8"/>
    <x v="1"/>
    <x v="5"/>
    <x v="0"/>
    <x v="11"/>
    <x v="1"/>
    <n v="140.714"/>
  </r>
  <r>
    <x v="8"/>
    <x v="1"/>
    <x v="5"/>
    <x v="0"/>
    <x v="12"/>
    <x v="1"/>
    <n v="5.5E-2"/>
  </r>
  <r>
    <x v="8"/>
    <x v="1"/>
    <x v="5"/>
    <x v="1"/>
    <x v="7"/>
    <x v="1"/>
    <n v="0.63"/>
  </r>
  <r>
    <x v="8"/>
    <x v="1"/>
    <x v="5"/>
    <x v="1"/>
    <x v="8"/>
    <x v="1"/>
    <n v="3.15"/>
  </r>
  <r>
    <x v="8"/>
    <x v="1"/>
    <x v="5"/>
    <x v="1"/>
    <x v="14"/>
    <x v="1"/>
    <n v="71.06"/>
  </r>
  <r>
    <x v="8"/>
    <x v="1"/>
    <x v="5"/>
    <x v="1"/>
    <x v="10"/>
    <x v="1"/>
    <n v="0.17490000000000003"/>
  </r>
  <r>
    <x v="8"/>
    <x v="1"/>
    <x v="5"/>
    <x v="1"/>
    <x v="13"/>
    <x v="1"/>
    <n v="6.3620000000000001"/>
  </r>
  <r>
    <x v="8"/>
    <x v="1"/>
    <x v="5"/>
    <x v="1"/>
    <x v="11"/>
    <x v="1"/>
    <n v="85.6"/>
  </r>
  <r>
    <x v="8"/>
    <x v="1"/>
    <x v="5"/>
    <x v="1"/>
    <x v="12"/>
    <x v="1"/>
    <n v="3.0800000000000004E-2"/>
  </r>
  <r>
    <x v="8"/>
    <x v="1"/>
    <x v="5"/>
    <x v="2"/>
    <x v="7"/>
    <x v="1"/>
    <n v="0.27100000000000002"/>
  </r>
  <r>
    <x v="8"/>
    <x v="1"/>
    <x v="5"/>
    <x v="2"/>
    <x v="8"/>
    <x v="1"/>
    <n v="1.4219999999999999"/>
  </r>
  <r>
    <x v="8"/>
    <x v="1"/>
    <x v="5"/>
    <x v="2"/>
    <x v="9"/>
    <x v="1"/>
    <n v="1.7999999999999999E-2"/>
  </r>
  <r>
    <x v="8"/>
    <x v="1"/>
    <x v="5"/>
    <x v="2"/>
    <x v="14"/>
    <x v="1"/>
    <n v="44.929410000000004"/>
  </r>
  <r>
    <x v="8"/>
    <x v="1"/>
    <x v="5"/>
    <x v="2"/>
    <x v="10"/>
    <x v="1"/>
    <n v="11.4"/>
  </r>
  <r>
    <x v="8"/>
    <x v="1"/>
    <x v="5"/>
    <x v="2"/>
    <x v="13"/>
    <x v="1"/>
    <n v="7.6872499999999997"/>
  </r>
  <r>
    <x v="8"/>
    <x v="1"/>
    <x v="5"/>
    <x v="2"/>
    <x v="11"/>
    <x v="1"/>
    <n v="213.29000000000002"/>
  </r>
  <r>
    <x v="8"/>
    <x v="1"/>
    <x v="5"/>
    <x v="2"/>
    <x v="12"/>
    <x v="1"/>
    <n v="4.7E-2"/>
  </r>
  <r>
    <x v="8"/>
    <x v="1"/>
    <x v="5"/>
    <x v="3"/>
    <x v="7"/>
    <x v="1"/>
    <n v="0.55000000000000004"/>
  </r>
  <r>
    <x v="8"/>
    <x v="1"/>
    <x v="5"/>
    <x v="3"/>
    <x v="8"/>
    <x v="1"/>
    <n v="0.63"/>
  </r>
  <r>
    <x v="8"/>
    <x v="1"/>
    <x v="5"/>
    <x v="3"/>
    <x v="14"/>
    <x v="1"/>
    <n v="40.369999999999997"/>
  </r>
  <r>
    <x v="8"/>
    <x v="1"/>
    <x v="5"/>
    <x v="3"/>
    <x v="13"/>
    <x v="1"/>
    <n v="7.5023"/>
  </r>
  <r>
    <x v="8"/>
    <x v="1"/>
    <x v="5"/>
    <x v="4"/>
    <x v="7"/>
    <x v="1"/>
    <n v="0.19999999999999998"/>
  </r>
  <r>
    <x v="8"/>
    <x v="1"/>
    <x v="5"/>
    <x v="4"/>
    <x v="8"/>
    <x v="1"/>
    <n v="2.79"/>
  </r>
  <r>
    <x v="8"/>
    <x v="1"/>
    <x v="5"/>
    <x v="4"/>
    <x v="14"/>
    <x v="1"/>
    <n v="1.1100000000000001"/>
  </r>
  <r>
    <x v="8"/>
    <x v="1"/>
    <x v="5"/>
    <x v="4"/>
    <x v="13"/>
    <x v="1"/>
    <n v="2.3218332134089215"/>
  </r>
  <r>
    <x v="8"/>
    <x v="1"/>
    <x v="5"/>
    <x v="4"/>
    <x v="12"/>
    <x v="1"/>
    <n v="0.84000000000000008"/>
  </r>
  <r>
    <x v="8"/>
    <x v="1"/>
    <x v="5"/>
    <x v="5"/>
    <x v="7"/>
    <x v="1"/>
    <n v="0.21"/>
  </r>
  <r>
    <x v="8"/>
    <x v="1"/>
    <x v="5"/>
    <x v="5"/>
    <x v="8"/>
    <x v="1"/>
    <n v="9.2200000000000006"/>
  </r>
  <r>
    <x v="8"/>
    <x v="1"/>
    <x v="5"/>
    <x v="5"/>
    <x v="10"/>
    <x v="1"/>
    <n v="0.5"/>
  </r>
  <r>
    <x v="8"/>
    <x v="1"/>
    <x v="5"/>
    <x v="5"/>
    <x v="13"/>
    <x v="1"/>
    <n v="1.99"/>
  </r>
  <r>
    <x v="8"/>
    <x v="1"/>
    <x v="5"/>
    <x v="6"/>
    <x v="7"/>
    <x v="1"/>
    <n v="0.97129198516047111"/>
  </r>
  <r>
    <x v="8"/>
    <x v="1"/>
    <x v="5"/>
    <x v="6"/>
    <x v="8"/>
    <x v="1"/>
    <n v="2.1720000000000002"/>
  </r>
  <r>
    <x v="8"/>
    <x v="1"/>
    <x v="5"/>
    <x v="6"/>
    <x v="9"/>
    <x v="1"/>
    <n v="3.5999999999999997E-2"/>
  </r>
  <r>
    <x v="8"/>
    <x v="1"/>
    <x v="5"/>
    <x v="6"/>
    <x v="14"/>
    <x v="1"/>
    <n v="0.17"/>
  </r>
  <r>
    <x v="8"/>
    <x v="1"/>
    <x v="5"/>
    <x v="6"/>
    <x v="13"/>
    <x v="1"/>
    <n v="0.70820455393803661"/>
  </r>
  <r>
    <x v="8"/>
    <x v="1"/>
    <x v="5"/>
    <x v="6"/>
    <x v="11"/>
    <x v="1"/>
    <n v="0.01"/>
  </r>
  <r>
    <x v="8"/>
    <x v="1"/>
    <x v="5"/>
    <x v="6"/>
    <x v="12"/>
    <x v="1"/>
    <n v="0.12114845385253346"/>
  </r>
  <r>
    <x v="8"/>
    <x v="1"/>
    <x v="5"/>
    <x v="7"/>
    <x v="7"/>
    <x v="1"/>
    <n v="0.14499999999999999"/>
  </r>
  <r>
    <x v="8"/>
    <x v="1"/>
    <x v="5"/>
    <x v="7"/>
    <x v="8"/>
    <x v="1"/>
    <n v="1.5860000000000001"/>
  </r>
  <r>
    <x v="8"/>
    <x v="1"/>
    <x v="5"/>
    <x v="7"/>
    <x v="14"/>
    <x v="1"/>
    <n v="0.86"/>
  </r>
  <r>
    <x v="8"/>
    <x v="1"/>
    <x v="5"/>
    <x v="7"/>
    <x v="13"/>
    <x v="1"/>
    <n v="0.539400055040822"/>
  </r>
  <r>
    <x v="8"/>
    <x v="1"/>
    <x v="5"/>
    <x v="7"/>
    <x v="11"/>
    <x v="1"/>
    <n v="0.11"/>
  </r>
  <r>
    <x v="8"/>
    <x v="1"/>
    <x v="5"/>
    <x v="7"/>
    <x v="12"/>
    <x v="1"/>
    <n v="4.1916068653063937E-2"/>
  </r>
  <r>
    <x v="8"/>
    <x v="1"/>
    <x v="5"/>
    <x v="8"/>
    <x v="7"/>
    <x v="1"/>
    <n v="1.2070000000000001"/>
  </r>
  <r>
    <x v="8"/>
    <x v="1"/>
    <x v="5"/>
    <x v="8"/>
    <x v="8"/>
    <x v="1"/>
    <n v="1.5"/>
  </r>
  <r>
    <x v="8"/>
    <x v="1"/>
    <x v="5"/>
    <x v="8"/>
    <x v="14"/>
    <x v="1"/>
    <n v="9.4260000000000002"/>
  </r>
  <r>
    <x v="8"/>
    <x v="1"/>
    <x v="5"/>
    <x v="8"/>
    <x v="10"/>
    <x v="1"/>
    <n v="0.01"/>
  </r>
  <r>
    <x v="8"/>
    <x v="1"/>
    <x v="5"/>
    <x v="8"/>
    <x v="13"/>
    <x v="1"/>
    <n v="1.278"/>
  </r>
  <r>
    <x v="8"/>
    <x v="1"/>
    <x v="5"/>
    <x v="8"/>
    <x v="11"/>
    <x v="1"/>
    <n v="0.05"/>
  </r>
  <r>
    <x v="8"/>
    <x v="1"/>
    <x v="5"/>
    <x v="8"/>
    <x v="12"/>
    <x v="1"/>
    <n v="0.53"/>
  </r>
  <r>
    <x v="8"/>
    <x v="1"/>
    <x v="5"/>
    <x v="9"/>
    <x v="7"/>
    <x v="1"/>
    <n v="3.6999999999999997"/>
  </r>
  <r>
    <x v="8"/>
    <x v="1"/>
    <x v="5"/>
    <x v="9"/>
    <x v="8"/>
    <x v="1"/>
    <n v="0.745"/>
  </r>
  <r>
    <x v="8"/>
    <x v="1"/>
    <x v="5"/>
    <x v="9"/>
    <x v="14"/>
    <x v="1"/>
    <n v="24.25"/>
  </r>
  <r>
    <x v="8"/>
    <x v="1"/>
    <x v="5"/>
    <x v="9"/>
    <x v="11"/>
    <x v="1"/>
    <n v="43.786000000000001"/>
  </r>
  <r>
    <x v="8"/>
    <x v="1"/>
    <x v="5"/>
    <x v="9"/>
    <x v="12"/>
    <x v="1"/>
    <n v="7.9802770013504609E-2"/>
  </r>
  <r>
    <x v="8"/>
    <x v="1"/>
    <x v="6"/>
    <x v="0"/>
    <x v="7"/>
    <x v="1"/>
    <n v="1.095"/>
  </r>
  <r>
    <x v="8"/>
    <x v="1"/>
    <x v="6"/>
    <x v="0"/>
    <x v="8"/>
    <x v="1"/>
    <n v="1.3049999999999999"/>
  </r>
  <r>
    <x v="8"/>
    <x v="1"/>
    <x v="6"/>
    <x v="0"/>
    <x v="9"/>
    <x v="1"/>
    <n v="91.72999999999999"/>
  </r>
  <r>
    <x v="8"/>
    <x v="1"/>
    <x v="6"/>
    <x v="0"/>
    <x v="14"/>
    <x v="1"/>
    <n v="112.446432"/>
  </r>
  <r>
    <x v="8"/>
    <x v="1"/>
    <x v="6"/>
    <x v="0"/>
    <x v="13"/>
    <x v="1"/>
    <n v="0.56548799999999999"/>
  </r>
  <r>
    <x v="8"/>
    <x v="1"/>
    <x v="6"/>
    <x v="0"/>
    <x v="11"/>
    <x v="1"/>
    <n v="140.9"/>
  </r>
  <r>
    <x v="8"/>
    <x v="1"/>
    <x v="6"/>
    <x v="0"/>
    <x v="12"/>
    <x v="1"/>
    <n v="3.1E-2"/>
  </r>
  <r>
    <x v="8"/>
    <x v="1"/>
    <x v="6"/>
    <x v="1"/>
    <x v="7"/>
    <x v="1"/>
    <n v="0.69"/>
  </r>
  <r>
    <x v="8"/>
    <x v="1"/>
    <x v="6"/>
    <x v="1"/>
    <x v="8"/>
    <x v="1"/>
    <n v="1.71"/>
  </r>
  <r>
    <x v="8"/>
    <x v="1"/>
    <x v="6"/>
    <x v="1"/>
    <x v="9"/>
    <x v="1"/>
    <n v="44.374539999999996"/>
  </r>
  <r>
    <x v="8"/>
    <x v="1"/>
    <x v="6"/>
    <x v="1"/>
    <x v="14"/>
    <x v="1"/>
    <n v="87.930700000000002"/>
  </r>
  <r>
    <x v="8"/>
    <x v="1"/>
    <x v="6"/>
    <x v="1"/>
    <x v="10"/>
    <x v="1"/>
    <n v="3.8500000000000006E-2"/>
  </r>
  <r>
    <x v="8"/>
    <x v="1"/>
    <x v="6"/>
    <x v="1"/>
    <x v="13"/>
    <x v="1"/>
    <n v="2.794"/>
  </r>
  <r>
    <x v="8"/>
    <x v="1"/>
    <x v="6"/>
    <x v="1"/>
    <x v="11"/>
    <x v="1"/>
    <n v="181.20999999999998"/>
  </r>
  <r>
    <x v="8"/>
    <x v="1"/>
    <x v="6"/>
    <x v="1"/>
    <x v="12"/>
    <x v="1"/>
    <n v="0.17930000000000001"/>
  </r>
  <r>
    <x v="8"/>
    <x v="1"/>
    <x v="6"/>
    <x v="2"/>
    <x v="7"/>
    <x v="1"/>
    <n v="3.81"/>
  </r>
  <r>
    <x v="8"/>
    <x v="1"/>
    <x v="6"/>
    <x v="2"/>
    <x v="8"/>
    <x v="1"/>
    <n v="4.2409999999999997"/>
  </r>
  <r>
    <x v="8"/>
    <x v="1"/>
    <x v="6"/>
    <x v="2"/>
    <x v="9"/>
    <x v="1"/>
    <n v="3.1539999999999999"/>
  </r>
  <r>
    <x v="8"/>
    <x v="1"/>
    <x v="6"/>
    <x v="2"/>
    <x v="14"/>
    <x v="1"/>
    <n v="56.333010000000002"/>
  </r>
  <r>
    <x v="8"/>
    <x v="1"/>
    <x v="6"/>
    <x v="2"/>
    <x v="10"/>
    <x v="1"/>
    <n v="7.9799999999999996E-2"/>
  </r>
  <r>
    <x v="8"/>
    <x v="1"/>
    <x v="6"/>
    <x v="2"/>
    <x v="13"/>
    <x v="1"/>
    <n v="1.585"/>
  </r>
  <r>
    <x v="8"/>
    <x v="1"/>
    <x v="6"/>
    <x v="2"/>
    <x v="11"/>
    <x v="1"/>
    <n v="172.69"/>
  </r>
  <r>
    <x v="8"/>
    <x v="1"/>
    <x v="6"/>
    <x v="2"/>
    <x v="12"/>
    <x v="1"/>
    <n v="0.01"/>
  </r>
  <r>
    <x v="8"/>
    <x v="1"/>
    <x v="6"/>
    <x v="3"/>
    <x v="7"/>
    <x v="1"/>
    <n v="0.08"/>
  </r>
  <r>
    <x v="8"/>
    <x v="1"/>
    <x v="6"/>
    <x v="3"/>
    <x v="9"/>
    <x v="1"/>
    <n v="0.48"/>
  </r>
  <r>
    <x v="8"/>
    <x v="1"/>
    <x v="6"/>
    <x v="3"/>
    <x v="14"/>
    <x v="1"/>
    <n v="14.02"/>
  </r>
  <r>
    <x v="8"/>
    <x v="1"/>
    <x v="6"/>
    <x v="3"/>
    <x v="13"/>
    <x v="1"/>
    <n v="4.9386999999999999"/>
  </r>
  <r>
    <x v="8"/>
    <x v="1"/>
    <x v="6"/>
    <x v="4"/>
    <x v="7"/>
    <x v="1"/>
    <n v="0.05"/>
  </r>
  <r>
    <x v="8"/>
    <x v="1"/>
    <x v="6"/>
    <x v="4"/>
    <x v="8"/>
    <x v="1"/>
    <n v="0.45"/>
  </r>
  <r>
    <x v="8"/>
    <x v="1"/>
    <x v="6"/>
    <x v="4"/>
    <x v="9"/>
    <x v="1"/>
    <n v="2.29"/>
  </r>
  <r>
    <x v="8"/>
    <x v="1"/>
    <x v="6"/>
    <x v="4"/>
    <x v="14"/>
    <x v="1"/>
    <n v="1.62"/>
  </r>
  <r>
    <x v="8"/>
    <x v="1"/>
    <x v="6"/>
    <x v="4"/>
    <x v="13"/>
    <x v="1"/>
    <n v="0.52768936668384581"/>
  </r>
  <r>
    <x v="8"/>
    <x v="1"/>
    <x v="6"/>
    <x v="4"/>
    <x v="12"/>
    <x v="1"/>
    <n v="0.15000000000000002"/>
  </r>
  <r>
    <x v="8"/>
    <x v="1"/>
    <x v="6"/>
    <x v="5"/>
    <x v="7"/>
    <x v="1"/>
    <n v="0.21"/>
  </r>
  <r>
    <x v="8"/>
    <x v="1"/>
    <x v="6"/>
    <x v="5"/>
    <x v="8"/>
    <x v="1"/>
    <n v="1.71"/>
  </r>
  <r>
    <x v="8"/>
    <x v="1"/>
    <x v="6"/>
    <x v="5"/>
    <x v="9"/>
    <x v="1"/>
    <n v="24.99"/>
  </r>
  <r>
    <x v="8"/>
    <x v="1"/>
    <x v="6"/>
    <x v="5"/>
    <x v="14"/>
    <x v="1"/>
    <n v="0.56000000000000005"/>
  </r>
  <r>
    <x v="8"/>
    <x v="1"/>
    <x v="6"/>
    <x v="5"/>
    <x v="13"/>
    <x v="1"/>
    <n v="2.0199999999999996"/>
  </r>
  <r>
    <x v="8"/>
    <x v="1"/>
    <x v="6"/>
    <x v="6"/>
    <x v="7"/>
    <x v="1"/>
    <n v="1.8466524002944147"/>
  </r>
  <r>
    <x v="8"/>
    <x v="1"/>
    <x v="6"/>
    <x v="6"/>
    <x v="8"/>
    <x v="1"/>
    <n v="1.03"/>
  </r>
  <r>
    <x v="8"/>
    <x v="1"/>
    <x v="6"/>
    <x v="6"/>
    <x v="9"/>
    <x v="1"/>
    <n v="69.141000000000005"/>
  </r>
  <r>
    <x v="8"/>
    <x v="1"/>
    <x v="6"/>
    <x v="6"/>
    <x v="13"/>
    <x v="1"/>
    <n v="5.3768921878802631"/>
  </r>
  <r>
    <x v="8"/>
    <x v="1"/>
    <x v="6"/>
    <x v="6"/>
    <x v="12"/>
    <x v="1"/>
    <n v="0.54216896039908313"/>
  </r>
  <r>
    <x v="8"/>
    <x v="1"/>
    <x v="6"/>
    <x v="7"/>
    <x v="7"/>
    <x v="1"/>
    <n v="0.77150000000000007"/>
  </r>
  <r>
    <x v="8"/>
    <x v="1"/>
    <x v="6"/>
    <x v="7"/>
    <x v="8"/>
    <x v="1"/>
    <n v="2.238"/>
  </r>
  <r>
    <x v="8"/>
    <x v="1"/>
    <x v="6"/>
    <x v="7"/>
    <x v="9"/>
    <x v="1"/>
    <n v="22.884500000000003"/>
  </r>
  <r>
    <x v="8"/>
    <x v="1"/>
    <x v="6"/>
    <x v="7"/>
    <x v="14"/>
    <x v="1"/>
    <n v="4.6400000000000006"/>
  </r>
  <r>
    <x v="8"/>
    <x v="1"/>
    <x v="6"/>
    <x v="7"/>
    <x v="10"/>
    <x v="1"/>
    <n v="0.06"/>
  </r>
  <r>
    <x v="8"/>
    <x v="1"/>
    <x v="6"/>
    <x v="7"/>
    <x v="13"/>
    <x v="1"/>
    <n v="0.31"/>
  </r>
  <r>
    <x v="8"/>
    <x v="1"/>
    <x v="6"/>
    <x v="7"/>
    <x v="12"/>
    <x v="1"/>
    <n v="1.0947998555037588E-2"/>
  </r>
  <r>
    <x v="8"/>
    <x v="1"/>
    <x v="6"/>
    <x v="8"/>
    <x v="7"/>
    <x v="1"/>
    <n v="1.6800000000000002"/>
  </r>
  <r>
    <x v="8"/>
    <x v="1"/>
    <x v="6"/>
    <x v="8"/>
    <x v="8"/>
    <x v="1"/>
    <n v="3.2280000000000002"/>
  </r>
  <r>
    <x v="8"/>
    <x v="1"/>
    <x v="6"/>
    <x v="8"/>
    <x v="9"/>
    <x v="1"/>
    <n v="9.6760000000000002"/>
  </r>
  <r>
    <x v="8"/>
    <x v="1"/>
    <x v="6"/>
    <x v="8"/>
    <x v="14"/>
    <x v="1"/>
    <n v="16.195"/>
  </r>
  <r>
    <x v="8"/>
    <x v="1"/>
    <x v="6"/>
    <x v="8"/>
    <x v="13"/>
    <x v="1"/>
    <n v="0.49519172705314013"/>
  </r>
  <r>
    <x v="8"/>
    <x v="1"/>
    <x v="6"/>
    <x v="8"/>
    <x v="12"/>
    <x v="1"/>
    <n v="0.18"/>
  </r>
  <r>
    <x v="8"/>
    <x v="1"/>
    <x v="6"/>
    <x v="9"/>
    <x v="7"/>
    <x v="1"/>
    <n v="5.51"/>
  </r>
  <r>
    <x v="8"/>
    <x v="1"/>
    <x v="6"/>
    <x v="9"/>
    <x v="8"/>
    <x v="1"/>
    <n v="8.0310000000000006"/>
  </r>
  <r>
    <x v="8"/>
    <x v="1"/>
    <x v="6"/>
    <x v="9"/>
    <x v="9"/>
    <x v="1"/>
    <n v="31.873750000000001"/>
  </r>
  <r>
    <x v="8"/>
    <x v="1"/>
    <x v="6"/>
    <x v="9"/>
    <x v="14"/>
    <x v="1"/>
    <n v="47.790999999999997"/>
  </r>
  <r>
    <x v="8"/>
    <x v="1"/>
    <x v="6"/>
    <x v="9"/>
    <x v="11"/>
    <x v="1"/>
    <n v="19.79"/>
  </r>
  <r>
    <x v="8"/>
    <x v="1"/>
    <x v="6"/>
    <x v="9"/>
    <x v="12"/>
    <x v="1"/>
    <n v="0.18503096861500029"/>
  </r>
  <r>
    <x v="8"/>
    <x v="1"/>
    <x v="7"/>
    <x v="0"/>
    <x v="7"/>
    <x v="1"/>
    <n v="1.02"/>
  </r>
  <r>
    <x v="8"/>
    <x v="1"/>
    <x v="7"/>
    <x v="0"/>
    <x v="8"/>
    <x v="1"/>
    <n v="3.2490000000000001"/>
  </r>
  <r>
    <x v="8"/>
    <x v="1"/>
    <x v="7"/>
    <x v="0"/>
    <x v="9"/>
    <x v="1"/>
    <n v="42.671660000000003"/>
  </r>
  <r>
    <x v="8"/>
    <x v="1"/>
    <x v="7"/>
    <x v="0"/>
    <x v="14"/>
    <x v="1"/>
    <n v="205.37495999999999"/>
  </r>
  <r>
    <x v="8"/>
    <x v="1"/>
    <x v="7"/>
    <x v="0"/>
    <x v="10"/>
    <x v="1"/>
    <n v="2.8000000000000001E-2"/>
  </r>
  <r>
    <x v="8"/>
    <x v="1"/>
    <x v="7"/>
    <x v="0"/>
    <x v="13"/>
    <x v="1"/>
    <n v="1.428714"/>
  </r>
  <r>
    <x v="8"/>
    <x v="1"/>
    <x v="7"/>
    <x v="0"/>
    <x v="11"/>
    <x v="1"/>
    <n v="145.72"/>
  </r>
  <r>
    <x v="8"/>
    <x v="1"/>
    <x v="7"/>
    <x v="0"/>
    <x v="12"/>
    <x v="1"/>
    <n v="0.28800000000000003"/>
  </r>
  <r>
    <x v="8"/>
    <x v="1"/>
    <x v="7"/>
    <x v="1"/>
    <x v="7"/>
    <x v="1"/>
    <n v="1.4850000000000001"/>
  </r>
  <r>
    <x v="8"/>
    <x v="1"/>
    <x v="7"/>
    <x v="1"/>
    <x v="8"/>
    <x v="1"/>
    <n v="1.53"/>
  </r>
  <r>
    <x v="8"/>
    <x v="1"/>
    <x v="7"/>
    <x v="1"/>
    <x v="9"/>
    <x v="1"/>
    <n v="28.642880000000002"/>
  </r>
  <r>
    <x v="8"/>
    <x v="1"/>
    <x v="7"/>
    <x v="1"/>
    <x v="14"/>
    <x v="1"/>
    <n v="148.75850000000003"/>
  </r>
  <r>
    <x v="8"/>
    <x v="1"/>
    <x v="7"/>
    <x v="1"/>
    <x v="13"/>
    <x v="1"/>
    <n v="1.3640000000000001"/>
  </r>
  <r>
    <x v="8"/>
    <x v="1"/>
    <x v="7"/>
    <x v="1"/>
    <x v="11"/>
    <x v="1"/>
    <n v="180.13400000000001"/>
  </r>
  <r>
    <x v="8"/>
    <x v="1"/>
    <x v="7"/>
    <x v="1"/>
    <x v="12"/>
    <x v="1"/>
    <n v="1.1000000000000001E-2"/>
  </r>
  <r>
    <x v="8"/>
    <x v="1"/>
    <x v="7"/>
    <x v="2"/>
    <x v="7"/>
    <x v="1"/>
    <n v="4.976"/>
  </r>
  <r>
    <x v="8"/>
    <x v="1"/>
    <x v="7"/>
    <x v="2"/>
    <x v="8"/>
    <x v="1"/>
    <n v="4.2859999999999996"/>
  </r>
  <r>
    <x v="8"/>
    <x v="1"/>
    <x v="7"/>
    <x v="2"/>
    <x v="9"/>
    <x v="1"/>
    <n v="1.2769999999999999"/>
  </r>
  <r>
    <x v="8"/>
    <x v="1"/>
    <x v="7"/>
    <x v="2"/>
    <x v="14"/>
    <x v="1"/>
    <n v="76.284150000000011"/>
  </r>
  <r>
    <x v="8"/>
    <x v="1"/>
    <x v="7"/>
    <x v="2"/>
    <x v="10"/>
    <x v="1"/>
    <n v="4.7500000000000001E-2"/>
  </r>
  <r>
    <x v="8"/>
    <x v="1"/>
    <x v="7"/>
    <x v="2"/>
    <x v="13"/>
    <x v="1"/>
    <n v="3.0590499999999996"/>
  </r>
  <r>
    <x v="8"/>
    <x v="1"/>
    <x v="7"/>
    <x v="2"/>
    <x v="11"/>
    <x v="1"/>
    <n v="193.89000000000001"/>
  </r>
  <r>
    <x v="8"/>
    <x v="1"/>
    <x v="7"/>
    <x v="2"/>
    <x v="12"/>
    <x v="1"/>
    <n v="0.31000000000000005"/>
  </r>
  <r>
    <x v="8"/>
    <x v="1"/>
    <x v="7"/>
    <x v="3"/>
    <x v="7"/>
    <x v="1"/>
    <n v="0.16999999999999998"/>
  </r>
  <r>
    <x v="8"/>
    <x v="1"/>
    <x v="7"/>
    <x v="3"/>
    <x v="8"/>
    <x v="1"/>
    <n v="0.45"/>
  </r>
  <r>
    <x v="8"/>
    <x v="1"/>
    <x v="7"/>
    <x v="3"/>
    <x v="9"/>
    <x v="1"/>
    <n v="0.1"/>
  </r>
  <r>
    <x v="8"/>
    <x v="1"/>
    <x v="7"/>
    <x v="3"/>
    <x v="14"/>
    <x v="1"/>
    <n v="38.42"/>
  </r>
  <r>
    <x v="8"/>
    <x v="1"/>
    <x v="7"/>
    <x v="3"/>
    <x v="13"/>
    <x v="1"/>
    <n v="1.9981"/>
  </r>
  <r>
    <x v="8"/>
    <x v="1"/>
    <x v="7"/>
    <x v="3"/>
    <x v="12"/>
    <x v="1"/>
    <n v="0.01"/>
  </r>
  <r>
    <x v="8"/>
    <x v="1"/>
    <x v="7"/>
    <x v="4"/>
    <x v="7"/>
    <x v="1"/>
    <n v="0.35000000000000003"/>
  </r>
  <r>
    <x v="8"/>
    <x v="1"/>
    <x v="7"/>
    <x v="4"/>
    <x v="8"/>
    <x v="1"/>
    <n v="1.67"/>
  </r>
  <r>
    <x v="8"/>
    <x v="1"/>
    <x v="7"/>
    <x v="4"/>
    <x v="9"/>
    <x v="1"/>
    <n v="1.47"/>
  </r>
  <r>
    <x v="8"/>
    <x v="1"/>
    <x v="7"/>
    <x v="4"/>
    <x v="14"/>
    <x v="1"/>
    <n v="1.19"/>
  </r>
  <r>
    <x v="8"/>
    <x v="1"/>
    <x v="7"/>
    <x v="4"/>
    <x v="13"/>
    <x v="1"/>
    <n v="2.3429407880762754"/>
  </r>
  <r>
    <x v="8"/>
    <x v="1"/>
    <x v="7"/>
    <x v="4"/>
    <x v="12"/>
    <x v="1"/>
    <n v="0.19"/>
  </r>
  <r>
    <x v="8"/>
    <x v="1"/>
    <x v="7"/>
    <x v="5"/>
    <x v="7"/>
    <x v="1"/>
    <n v="0.39"/>
  </r>
  <r>
    <x v="8"/>
    <x v="1"/>
    <x v="7"/>
    <x v="5"/>
    <x v="8"/>
    <x v="1"/>
    <n v="1.71"/>
  </r>
  <r>
    <x v="8"/>
    <x v="1"/>
    <x v="7"/>
    <x v="5"/>
    <x v="14"/>
    <x v="1"/>
    <n v="8.07"/>
  </r>
  <r>
    <x v="8"/>
    <x v="1"/>
    <x v="7"/>
    <x v="5"/>
    <x v="10"/>
    <x v="1"/>
    <n v="0.02"/>
  </r>
  <r>
    <x v="8"/>
    <x v="1"/>
    <x v="7"/>
    <x v="5"/>
    <x v="13"/>
    <x v="1"/>
    <n v="3.64"/>
  </r>
  <r>
    <x v="8"/>
    <x v="1"/>
    <x v="7"/>
    <x v="5"/>
    <x v="12"/>
    <x v="1"/>
    <n v="0.18"/>
  </r>
  <r>
    <x v="8"/>
    <x v="1"/>
    <x v="7"/>
    <x v="6"/>
    <x v="7"/>
    <x v="1"/>
    <n v="1.2290000000000001"/>
  </r>
  <r>
    <x v="8"/>
    <x v="1"/>
    <x v="7"/>
    <x v="6"/>
    <x v="8"/>
    <x v="1"/>
    <n v="3.26"/>
  </r>
  <r>
    <x v="8"/>
    <x v="1"/>
    <x v="7"/>
    <x v="6"/>
    <x v="9"/>
    <x v="1"/>
    <n v="5.4504444444000004"/>
  </r>
  <r>
    <x v="8"/>
    <x v="1"/>
    <x v="7"/>
    <x v="6"/>
    <x v="14"/>
    <x v="1"/>
    <n v="0.67300000000000004"/>
  </r>
  <r>
    <x v="8"/>
    <x v="1"/>
    <x v="7"/>
    <x v="6"/>
    <x v="13"/>
    <x v="1"/>
    <n v="0.58000000000000007"/>
  </r>
  <r>
    <x v="8"/>
    <x v="1"/>
    <x v="7"/>
    <x v="6"/>
    <x v="12"/>
    <x v="1"/>
    <n v="0.70166645783736392"/>
  </r>
  <r>
    <x v="8"/>
    <x v="1"/>
    <x v="7"/>
    <x v="7"/>
    <x v="7"/>
    <x v="1"/>
    <n v="0.27"/>
  </r>
  <r>
    <x v="8"/>
    <x v="1"/>
    <x v="7"/>
    <x v="7"/>
    <x v="8"/>
    <x v="1"/>
    <n v="0.13"/>
  </r>
  <r>
    <x v="8"/>
    <x v="1"/>
    <x v="7"/>
    <x v="7"/>
    <x v="9"/>
    <x v="1"/>
    <n v="6.9574999999999996"/>
  </r>
  <r>
    <x v="8"/>
    <x v="1"/>
    <x v="7"/>
    <x v="7"/>
    <x v="14"/>
    <x v="1"/>
    <n v="3.32"/>
  </r>
  <r>
    <x v="8"/>
    <x v="1"/>
    <x v="7"/>
    <x v="7"/>
    <x v="13"/>
    <x v="1"/>
    <n v="1.4809780341146155"/>
  </r>
  <r>
    <x v="8"/>
    <x v="1"/>
    <x v="7"/>
    <x v="7"/>
    <x v="12"/>
    <x v="1"/>
    <n v="0.14891271056661565"/>
  </r>
  <r>
    <x v="8"/>
    <x v="1"/>
    <x v="7"/>
    <x v="8"/>
    <x v="7"/>
    <x v="1"/>
    <n v="4.5330000000000004"/>
  </r>
  <r>
    <x v="8"/>
    <x v="1"/>
    <x v="7"/>
    <x v="8"/>
    <x v="8"/>
    <x v="1"/>
    <n v="6.7910000000000004"/>
  </r>
  <r>
    <x v="8"/>
    <x v="1"/>
    <x v="7"/>
    <x v="8"/>
    <x v="9"/>
    <x v="1"/>
    <n v="18.010999999999999"/>
  </r>
  <r>
    <x v="8"/>
    <x v="1"/>
    <x v="7"/>
    <x v="8"/>
    <x v="14"/>
    <x v="1"/>
    <n v="13.614000000000001"/>
  </r>
  <r>
    <x v="8"/>
    <x v="1"/>
    <x v="7"/>
    <x v="8"/>
    <x v="13"/>
    <x v="1"/>
    <n v="0.98"/>
  </r>
  <r>
    <x v="8"/>
    <x v="1"/>
    <x v="7"/>
    <x v="8"/>
    <x v="11"/>
    <x v="1"/>
    <n v="15.49"/>
  </r>
  <r>
    <x v="8"/>
    <x v="1"/>
    <x v="7"/>
    <x v="8"/>
    <x v="12"/>
    <x v="1"/>
    <n v="0.27"/>
  </r>
  <r>
    <x v="8"/>
    <x v="1"/>
    <x v="7"/>
    <x v="9"/>
    <x v="7"/>
    <x v="1"/>
    <n v="3.75"/>
  </r>
  <r>
    <x v="8"/>
    <x v="1"/>
    <x v="7"/>
    <x v="9"/>
    <x v="8"/>
    <x v="1"/>
    <n v="5.2069999999999999"/>
  </r>
  <r>
    <x v="8"/>
    <x v="1"/>
    <x v="7"/>
    <x v="9"/>
    <x v="9"/>
    <x v="1"/>
    <n v="40.315749999999994"/>
  </r>
  <r>
    <x v="8"/>
    <x v="1"/>
    <x v="7"/>
    <x v="9"/>
    <x v="14"/>
    <x v="1"/>
    <n v="56.730000000000004"/>
  </r>
  <r>
    <x v="8"/>
    <x v="1"/>
    <x v="7"/>
    <x v="9"/>
    <x v="11"/>
    <x v="1"/>
    <n v="5.6"/>
  </r>
  <r>
    <x v="8"/>
    <x v="1"/>
    <x v="7"/>
    <x v="9"/>
    <x v="12"/>
    <x v="1"/>
    <n v="0.12717768678675404"/>
  </r>
  <r>
    <x v="8"/>
    <x v="1"/>
    <x v="8"/>
    <x v="0"/>
    <x v="7"/>
    <x v="1"/>
    <n v="1.41"/>
  </r>
  <r>
    <x v="8"/>
    <x v="1"/>
    <x v="8"/>
    <x v="0"/>
    <x v="8"/>
    <x v="1"/>
    <n v="5.22"/>
  </r>
  <r>
    <x v="8"/>
    <x v="1"/>
    <x v="8"/>
    <x v="0"/>
    <x v="9"/>
    <x v="1"/>
    <n v="126.69936"/>
  </r>
  <r>
    <x v="8"/>
    <x v="1"/>
    <x v="8"/>
    <x v="0"/>
    <x v="14"/>
    <x v="1"/>
    <n v="129.63383999999999"/>
  </r>
  <r>
    <x v="8"/>
    <x v="1"/>
    <x v="8"/>
    <x v="0"/>
    <x v="10"/>
    <x v="1"/>
    <n v="4.3E-3"/>
  </r>
  <r>
    <x v="8"/>
    <x v="1"/>
    <x v="8"/>
    <x v="0"/>
    <x v="13"/>
    <x v="1"/>
    <n v="1.443708"/>
  </r>
  <r>
    <x v="8"/>
    <x v="1"/>
    <x v="8"/>
    <x v="0"/>
    <x v="11"/>
    <x v="1"/>
    <n v="157.30000000000001"/>
  </r>
  <r>
    <x v="8"/>
    <x v="1"/>
    <x v="8"/>
    <x v="0"/>
    <x v="12"/>
    <x v="1"/>
    <n v="7.2000000000000008E-2"/>
  </r>
  <r>
    <x v="8"/>
    <x v="1"/>
    <x v="8"/>
    <x v="1"/>
    <x v="7"/>
    <x v="1"/>
    <n v="0.88500000000000001"/>
  </r>
  <r>
    <x v="8"/>
    <x v="1"/>
    <x v="8"/>
    <x v="1"/>
    <x v="8"/>
    <x v="1"/>
    <n v="2.0750000000000002"/>
  </r>
  <r>
    <x v="8"/>
    <x v="1"/>
    <x v="8"/>
    <x v="1"/>
    <x v="9"/>
    <x v="1"/>
    <n v="6.5090300000000001"/>
  </r>
  <r>
    <x v="8"/>
    <x v="1"/>
    <x v="8"/>
    <x v="1"/>
    <x v="14"/>
    <x v="1"/>
    <n v="57.64"/>
  </r>
  <r>
    <x v="8"/>
    <x v="1"/>
    <x v="8"/>
    <x v="1"/>
    <x v="13"/>
    <x v="1"/>
    <n v="1.946"/>
  </r>
  <r>
    <x v="8"/>
    <x v="1"/>
    <x v="8"/>
    <x v="1"/>
    <x v="11"/>
    <x v="1"/>
    <n v="70.22"/>
  </r>
  <r>
    <x v="8"/>
    <x v="1"/>
    <x v="8"/>
    <x v="1"/>
    <x v="12"/>
    <x v="1"/>
    <n v="4.4000000000000003E-3"/>
  </r>
  <r>
    <x v="8"/>
    <x v="1"/>
    <x v="8"/>
    <x v="2"/>
    <x v="7"/>
    <x v="1"/>
    <n v="3.6829999999999998"/>
  </r>
  <r>
    <x v="8"/>
    <x v="1"/>
    <x v="8"/>
    <x v="2"/>
    <x v="8"/>
    <x v="1"/>
    <n v="2.1829999999999998"/>
  </r>
  <r>
    <x v="8"/>
    <x v="1"/>
    <x v="8"/>
    <x v="2"/>
    <x v="9"/>
    <x v="1"/>
    <n v="8.0619999999999994"/>
  </r>
  <r>
    <x v="8"/>
    <x v="1"/>
    <x v="8"/>
    <x v="2"/>
    <x v="14"/>
    <x v="1"/>
    <n v="37.549320000000002"/>
  </r>
  <r>
    <x v="8"/>
    <x v="1"/>
    <x v="8"/>
    <x v="2"/>
    <x v="10"/>
    <x v="1"/>
    <n v="2.8500000000000001E-2"/>
  </r>
  <r>
    <x v="8"/>
    <x v="1"/>
    <x v="8"/>
    <x v="2"/>
    <x v="13"/>
    <x v="1"/>
    <n v="5.3065799999999994"/>
  </r>
  <r>
    <x v="8"/>
    <x v="1"/>
    <x v="8"/>
    <x v="2"/>
    <x v="11"/>
    <x v="1"/>
    <n v="162.91999999999999"/>
  </r>
  <r>
    <x v="8"/>
    <x v="1"/>
    <x v="8"/>
    <x v="2"/>
    <x v="12"/>
    <x v="1"/>
    <n v="0.5"/>
  </r>
  <r>
    <x v="8"/>
    <x v="1"/>
    <x v="8"/>
    <x v="3"/>
    <x v="7"/>
    <x v="1"/>
    <n v="0.33999999999999997"/>
  </r>
  <r>
    <x v="8"/>
    <x v="1"/>
    <x v="8"/>
    <x v="3"/>
    <x v="8"/>
    <x v="1"/>
    <n v="0.36"/>
  </r>
  <r>
    <x v="8"/>
    <x v="1"/>
    <x v="8"/>
    <x v="3"/>
    <x v="9"/>
    <x v="1"/>
    <n v="0.09"/>
  </r>
  <r>
    <x v="8"/>
    <x v="1"/>
    <x v="8"/>
    <x v="3"/>
    <x v="14"/>
    <x v="1"/>
    <n v="0.34"/>
  </r>
  <r>
    <x v="8"/>
    <x v="1"/>
    <x v="8"/>
    <x v="3"/>
    <x v="10"/>
    <x v="1"/>
    <n v="7.0000000000000007E-2"/>
  </r>
  <r>
    <x v="8"/>
    <x v="1"/>
    <x v="8"/>
    <x v="3"/>
    <x v="13"/>
    <x v="1"/>
    <n v="14.0244"/>
  </r>
  <r>
    <x v="8"/>
    <x v="1"/>
    <x v="8"/>
    <x v="3"/>
    <x v="12"/>
    <x v="1"/>
    <n v="0.08"/>
  </r>
  <r>
    <x v="8"/>
    <x v="1"/>
    <x v="8"/>
    <x v="4"/>
    <x v="7"/>
    <x v="1"/>
    <n v="0.35000000000000003"/>
  </r>
  <r>
    <x v="8"/>
    <x v="1"/>
    <x v="8"/>
    <x v="4"/>
    <x v="8"/>
    <x v="1"/>
    <n v="1.53"/>
  </r>
  <r>
    <x v="8"/>
    <x v="1"/>
    <x v="8"/>
    <x v="4"/>
    <x v="9"/>
    <x v="1"/>
    <n v="1.95"/>
  </r>
  <r>
    <x v="8"/>
    <x v="1"/>
    <x v="8"/>
    <x v="4"/>
    <x v="14"/>
    <x v="1"/>
    <n v="1.7"/>
  </r>
  <r>
    <x v="8"/>
    <x v="1"/>
    <x v="8"/>
    <x v="4"/>
    <x v="13"/>
    <x v="1"/>
    <n v="7.746479902918856"/>
  </r>
  <r>
    <x v="8"/>
    <x v="1"/>
    <x v="8"/>
    <x v="4"/>
    <x v="12"/>
    <x v="1"/>
    <n v="0.16"/>
  </r>
  <r>
    <x v="8"/>
    <x v="1"/>
    <x v="8"/>
    <x v="5"/>
    <x v="7"/>
    <x v="1"/>
    <n v="2.6500000000000004"/>
  </r>
  <r>
    <x v="8"/>
    <x v="1"/>
    <x v="8"/>
    <x v="5"/>
    <x v="8"/>
    <x v="1"/>
    <n v="5.36"/>
  </r>
  <r>
    <x v="8"/>
    <x v="1"/>
    <x v="8"/>
    <x v="5"/>
    <x v="9"/>
    <x v="1"/>
    <n v="0.01"/>
  </r>
  <r>
    <x v="8"/>
    <x v="1"/>
    <x v="8"/>
    <x v="5"/>
    <x v="13"/>
    <x v="1"/>
    <n v="3.52"/>
  </r>
  <r>
    <x v="8"/>
    <x v="1"/>
    <x v="8"/>
    <x v="5"/>
    <x v="12"/>
    <x v="1"/>
    <n v="0.09"/>
  </r>
  <r>
    <x v="8"/>
    <x v="1"/>
    <x v="8"/>
    <x v="6"/>
    <x v="7"/>
    <x v="1"/>
    <n v="0.69"/>
  </r>
  <r>
    <x v="8"/>
    <x v="1"/>
    <x v="8"/>
    <x v="6"/>
    <x v="8"/>
    <x v="1"/>
    <n v="3.3479999999999999"/>
  </r>
  <r>
    <x v="8"/>
    <x v="1"/>
    <x v="8"/>
    <x v="6"/>
    <x v="9"/>
    <x v="1"/>
    <n v="2.355"/>
  </r>
  <r>
    <x v="8"/>
    <x v="1"/>
    <x v="8"/>
    <x v="6"/>
    <x v="13"/>
    <x v="1"/>
    <n v="1.1935710159280348"/>
  </r>
  <r>
    <x v="8"/>
    <x v="1"/>
    <x v="8"/>
    <x v="6"/>
    <x v="12"/>
    <x v="1"/>
    <n v="0.55895061239478405"/>
  </r>
  <r>
    <x v="8"/>
    <x v="1"/>
    <x v="8"/>
    <x v="7"/>
    <x v="7"/>
    <x v="1"/>
    <n v="0.27"/>
  </r>
  <r>
    <x v="8"/>
    <x v="1"/>
    <x v="8"/>
    <x v="7"/>
    <x v="8"/>
    <x v="1"/>
    <n v="0.05"/>
  </r>
  <r>
    <x v="8"/>
    <x v="1"/>
    <x v="8"/>
    <x v="7"/>
    <x v="9"/>
    <x v="1"/>
    <n v="43.015749999999997"/>
  </r>
  <r>
    <x v="8"/>
    <x v="1"/>
    <x v="8"/>
    <x v="7"/>
    <x v="14"/>
    <x v="1"/>
    <n v="9.0900000000000016"/>
  </r>
  <r>
    <x v="8"/>
    <x v="1"/>
    <x v="8"/>
    <x v="7"/>
    <x v="13"/>
    <x v="1"/>
    <n v="8.4085228728401046E-2"/>
  </r>
  <r>
    <x v="8"/>
    <x v="1"/>
    <x v="8"/>
    <x v="7"/>
    <x v="12"/>
    <x v="1"/>
    <n v="2.186070686070686E-3"/>
  </r>
  <r>
    <x v="8"/>
    <x v="1"/>
    <x v="8"/>
    <x v="8"/>
    <x v="7"/>
    <x v="1"/>
    <n v="1.3820000000000001"/>
  </r>
  <r>
    <x v="8"/>
    <x v="1"/>
    <x v="8"/>
    <x v="8"/>
    <x v="8"/>
    <x v="1"/>
    <n v="3.0529999999999999"/>
  </r>
  <r>
    <x v="8"/>
    <x v="1"/>
    <x v="8"/>
    <x v="8"/>
    <x v="9"/>
    <x v="1"/>
    <n v="12.46875"/>
  </r>
  <r>
    <x v="8"/>
    <x v="1"/>
    <x v="8"/>
    <x v="8"/>
    <x v="14"/>
    <x v="1"/>
    <n v="37.292999999999999"/>
  </r>
  <r>
    <x v="8"/>
    <x v="1"/>
    <x v="8"/>
    <x v="8"/>
    <x v="13"/>
    <x v="1"/>
    <n v="1.0790000000000002"/>
  </r>
  <r>
    <x v="8"/>
    <x v="1"/>
    <x v="8"/>
    <x v="8"/>
    <x v="12"/>
    <x v="1"/>
    <n v="0.3"/>
  </r>
  <r>
    <x v="8"/>
    <x v="1"/>
    <x v="8"/>
    <x v="9"/>
    <x v="7"/>
    <x v="1"/>
    <n v="4.2099999999999991"/>
  </r>
  <r>
    <x v="8"/>
    <x v="1"/>
    <x v="8"/>
    <x v="9"/>
    <x v="8"/>
    <x v="1"/>
    <n v="4.4089999999999998"/>
  </r>
  <r>
    <x v="8"/>
    <x v="1"/>
    <x v="8"/>
    <x v="9"/>
    <x v="9"/>
    <x v="1"/>
    <n v="83.187250000000006"/>
  </r>
  <r>
    <x v="8"/>
    <x v="1"/>
    <x v="8"/>
    <x v="9"/>
    <x v="14"/>
    <x v="1"/>
    <n v="45.86"/>
  </r>
  <r>
    <x v="8"/>
    <x v="1"/>
    <x v="8"/>
    <x v="9"/>
    <x v="13"/>
    <x v="1"/>
    <n v="0.31"/>
  </r>
  <r>
    <x v="8"/>
    <x v="1"/>
    <x v="8"/>
    <x v="9"/>
    <x v="11"/>
    <x v="1"/>
    <n v="4.6900000000000004"/>
  </r>
  <r>
    <x v="8"/>
    <x v="1"/>
    <x v="8"/>
    <x v="9"/>
    <x v="12"/>
    <x v="1"/>
    <n v="7.2999999999999995E-2"/>
  </r>
  <r>
    <x v="8"/>
    <x v="1"/>
    <x v="9"/>
    <x v="0"/>
    <x v="7"/>
    <x v="1"/>
    <n v="2.19"/>
  </r>
  <r>
    <x v="8"/>
    <x v="1"/>
    <x v="9"/>
    <x v="0"/>
    <x v="8"/>
    <x v="1"/>
    <n v="8.91"/>
  </r>
  <r>
    <x v="8"/>
    <x v="1"/>
    <x v="9"/>
    <x v="0"/>
    <x v="14"/>
    <x v="1"/>
    <n v="161.82381599999999"/>
  </r>
  <r>
    <x v="8"/>
    <x v="1"/>
    <x v="9"/>
    <x v="0"/>
    <x v="10"/>
    <x v="1"/>
    <n v="0.52"/>
  </r>
  <r>
    <x v="8"/>
    <x v="1"/>
    <x v="9"/>
    <x v="0"/>
    <x v="13"/>
    <x v="1"/>
    <n v="0.344862"/>
  </r>
  <r>
    <x v="8"/>
    <x v="1"/>
    <x v="9"/>
    <x v="0"/>
    <x v="11"/>
    <x v="1"/>
    <n v="42.400000000000006"/>
  </r>
  <r>
    <x v="8"/>
    <x v="1"/>
    <x v="9"/>
    <x v="0"/>
    <x v="12"/>
    <x v="1"/>
    <n v="4.8000000000000001E-2"/>
  </r>
  <r>
    <x v="8"/>
    <x v="1"/>
    <x v="9"/>
    <x v="1"/>
    <x v="7"/>
    <x v="1"/>
    <n v="1.7250000000000001"/>
  </r>
  <r>
    <x v="8"/>
    <x v="1"/>
    <x v="9"/>
    <x v="1"/>
    <x v="8"/>
    <x v="1"/>
    <n v="3.0249999999999999"/>
  </r>
  <r>
    <x v="8"/>
    <x v="1"/>
    <x v="9"/>
    <x v="1"/>
    <x v="14"/>
    <x v="1"/>
    <n v="141.50950000000003"/>
  </r>
  <r>
    <x v="8"/>
    <x v="1"/>
    <x v="9"/>
    <x v="1"/>
    <x v="10"/>
    <x v="1"/>
    <n v="0.21780000000000002"/>
  </r>
  <r>
    <x v="8"/>
    <x v="1"/>
    <x v="9"/>
    <x v="1"/>
    <x v="13"/>
    <x v="1"/>
    <n v="4.37"/>
  </r>
  <r>
    <x v="8"/>
    <x v="1"/>
    <x v="9"/>
    <x v="1"/>
    <x v="11"/>
    <x v="1"/>
    <n v="159.57"/>
  </r>
  <r>
    <x v="8"/>
    <x v="1"/>
    <x v="9"/>
    <x v="1"/>
    <x v="12"/>
    <x v="1"/>
    <n v="0.16500000000000001"/>
  </r>
  <r>
    <x v="8"/>
    <x v="1"/>
    <x v="9"/>
    <x v="2"/>
    <x v="7"/>
    <x v="1"/>
    <n v="4.6179999999999994"/>
  </r>
  <r>
    <x v="8"/>
    <x v="1"/>
    <x v="9"/>
    <x v="2"/>
    <x v="8"/>
    <x v="1"/>
    <n v="5.4509999999999996"/>
  </r>
  <r>
    <x v="8"/>
    <x v="1"/>
    <x v="9"/>
    <x v="2"/>
    <x v="9"/>
    <x v="1"/>
    <n v="4.2999999999999997E-2"/>
  </r>
  <r>
    <x v="8"/>
    <x v="1"/>
    <x v="9"/>
    <x v="2"/>
    <x v="14"/>
    <x v="1"/>
    <n v="102.41439"/>
  </r>
  <r>
    <x v="8"/>
    <x v="1"/>
    <x v="9"/>
    <x v="2"/>
    <x v="13"/>
    <x v="1"/>
    <n v="31.560520000000004"/>
  </r>
  <r>
    <x v="8"/>
    <x v="1"/>
    <x v="9"/>
    <x v="2"/>
    <x v="11"/>
    <x v="1"/>
    <n v="47.670000000000009"/>
  </r>
  <r>
    <x v="8"/>
    <x v="1"/>
    <x v="9"/>
    <x v="2"/>
    <x v="12"/>
    <x v="1"/>
    <n v="0.7"/>
  </r>
  <r>
    <x v="8"/>
    <x v="1"/>
    <x v="9"/>
    <x v="3"/>
    <x v="7"/>
    <x v="1"/>
    <n v="2.54"/>
  </r>
  <r>
    <x v="8"/>
    <x v="1"/>
    <x v="9"/>
    <x v="3"/>
    <x v="8"/>
    <x v="1"/>
    <n v="1.89"/>
  </r>
  <r>
    <x v="8"/>
    <x v="1"/>
    <x v="9"/>
    <x v="3"/>
    <x v="14"/>
    <x v="1"/>
    <n v="24.14"/>
  </r>
  <r>
    <x v="8"/>
    <x v="1"/>
    <x v="9"/>
    <x v="3"/>
    <x v="13"/>
    <x v="1"/>
    <n v="35.852700000000006"/>
  </r>
  <r>
    <x v="8"/>
    <x v="1"/>
    <x v="9"/>
    <x v="3"/>
    <x v="12"/>
    <x v="1"/>
    <n v="0.75"/>
  </r>
  <r>
    <x v="8"/>
    <x v="1"/>
    <x v="9"/>
    <x v="4"/>
    <x v="7"/>
    <x v="1"/>
    <n v="0.94000000000000006"/>
  </r>
  <r>
    <x v="8"/>
    <x v="1"/>
    <x v="9"/>
    <x v="4"/>
    <x v="8"/>
    <x v="1"/>
    <n v="1.89"/>
  </r>
  <r>
    <x v="8"/>
    <x v="1"/>
    <x v="9"/>
    <x v="4"/>
    <x v="14"/>
    <x v="1"/>
    <n v="3.06"/>
  </r>
  <r>
    <x v="8"/>
    <x v="1"/>
    <x v="9"/>
    <x v="4"/>
    <x v="13"/>
    <x v="1"/>
    <n v="5.5723997121814115"/>
  </r>
  <r>
    <x v="8"/>
    <x v="1"/>
    <x v="9"/>
    <x v="4"/>
    <x v="12"/>
    <x v="1"/>
    <n v="0.44000000000000006"/>
  </r>
  <r>
    <x v="8"/>
    <x v="1"/>
    <x v="9"/>
    <x v="5"/>
    <x v="7"/>
    <x v="1"/>
    <n v="2.6900000000000004"/>
  </r>
  <r>
    <x v="8"/>
    <x v="1"/>
    <x v="9"/>
    <x v="5"/>
    <x v="8"/>
    <x v="1"/>
    <n v="8.15"/>
  </r>
  <r>
    <x v="8"/>
    <x v="1"/>
    <x v="9"/>
    <x v="5"/>
    <x v="14"/>
    <x v="1"/>
    <n v="1.1100000000000001"/>
  </r>
  <r>
    <x v="8"/>
    <x v="1"/>
    <x v="9"/>
    <x v="5"/>
    <x v="10"/>
    <x v="1"/>
    <n v="0.03"/>
  </r>
  <r>
    <x v="8"/>
    <x v="1"/>
    <x v="9"/>
    <x v="5"/>
    <x v="13"/>
    <x v="1"/>
    <n v="5.26"/>
  </r>
  <r>
    <x v="8"/>
    <x v="1"/>
    <x v="9"/>
    <x v="5"/>
    <x v="12"/>
    <x v="1"/>
    <n v="0.1"/>
  </r>
  <r>
    <x v="8"/>
    <x v="1"/>
    <x v="9"/>
    <x v="6"/>
    <x v="7"/>
    <x v="1"/>
    <n v="0.93522656700527884"/>
  </r>
  <r>
    <x v="8"/>
    <x v="1"/>
    <x v="9"/>
    <x v="6"/>
    <x v="8"/>
    <x v="1"/>
    <n v="3.24"/>
  </r>
  <r>
    <x v="8"/>
    <x v="1"/>
    <x v="9"/>
    <x v="6"/>
    <x v="9"/>
    <x v="1"/>
    <n v="9.1714471544715459E-2"/>
  </r>
  <r>
    <x v="8"/>
    <x v="1"/>
    <x v="9"/>
    <x v="6"/>
    <x v="12"/>
    <x v="1"/>
    <n v="0.13501047537069824"/>
  </r>
  <r>
    <x v="8"/>
    <x v="1"/>
    <x v="9"/>
    <x v="7"/>
    <x v="7"/>
    <x v="1"/>
    <n v="1.343"/>
  </r>
  <r>
    <x v="8"/>
    <x v="1"/>
    <x v="9"/>
    <x v="7"/>
    <x v="8"/>
    <x v="1"/>
    <n v="0.25600000000000001"/>
  </r>
  <r>
    <x v="8"/>
    <x v="1"/>
    <x v="9"/>
    <x v="7"/>
    <x v="14"/>
    <x v="1"/>
    <n v="0.40500000000000003"/>
  </r>
  <r>
    <x v="8"/>
    <x v="1"/>
    <x v="9"/>
    <x v="7"/>
    <x v="13"/>
    <x v="1"/>
    <n v="2.2667250629585023E-2"/>
  </r>
  <r>
    <x v="8"/>
    <x v="1"/>
    <x v="9"/>
    <x v="7"/>
    <x v="12"/>
    <x v="1"/>
    <n v="2E-3"/>
  </r>
  <r>
    <x v="8"/>
    <x v="1"/>
    <x v="9"/>
    <x v="8"/>
    <x v="7"/>
    <x v="1"/>
    <n v="2.5490000000000004"/>
  </r>
  <r>
    <x v="8"/>
    <x v="1"/>
    <x v="9"/>
    <x v="8"/>
    <x v="8"/>
    <x v="1"/>
    <n v="1.365"/>
  </r>
  <r>
    <x v="8"/>
    <x v="1"/>
    <x v="9"/>
    <x v="8"/>
    <x v="14"/>
    <x v="1"/>
    <n v="25.312999999999999"/>
  </r>
  <r>
    <x v="8"/>
    <x v="1"/>
    <x v="9"/>
    <x v="8"/>
    <x v="13"/>
    <x v="1"/>
    <n v="0.64467365431995671"/>
  </r>
  <r>
    <x v="8"/>
    <x v="1"/>
    <x v="9"/>
    <x v="8"/>
    <x v="12"/>
    <x v="1"/>
    <n v="0.156"/>
  </r>
  <r>
    <x v="8"/>
    <x v="1"/>
    <x v="9"/>
    <x v="9"/>
    <x v="7"/>
    <x v="1"/>
    <n v="5.23"/>
  </r>
  <r>
    <x v="8"/>
    <x v="1"/>
    <x v="9"/>
    <x v="9"/>
    <x v="8"/>
    <x v="1"/>
    <n v="2.1550000000000002"/>
  </r>
  <r>
    <x v="8"/>
    <x v="1"/>
    <x v="9"/>
    <x v="9"/>
    <x v="14"/>
    <x v="1"/>
    <n v="47.34"/>
  </r>
  <r>
    <x v="8"/>
    <x v="1"/>
    <x v="9"/>
    <x v="9"/>
    <x v="11"/>
    <x v="1"/>
    <n v="18.04"/>
  </r>
  <r>
    <x v="8"/>
    <x v="1"/>
    <x v="9"/>
    <x v="9"/>
    <x v="12"/>
    <x v="1"/>
    <n v="0.05"/>
  </r>
  <r>
    <x v="8"/>
    <x v="1"/>
    <x v="10"/>
    <x v="0"/>
    <x v="7"/>
    <x v="1"/>
    <n v="1.95"/>
  </r>
  <r>
    <x v="8"/>
    <x v="1"/>
    <x v="10"/>
    <x v="0"/>
    <x v="8"/>
    <x v="1"/>
    <n v="3.42"/>
  </r>
  <r>
    <x v="8"/>
    <x v="1"/>
    <x v="10"/>
    <x v="0"/>
    <x v="14"/>
    <x v="1"/>
    <n v="148.860432"/>
  </r>
  <r>
    <x v="8"/>
    <x v="1"/>
    <x v="10"/>
    <x v="0"/>
    <x v="13"/>
    <x v="1"/>
    <n v="0.93605400000000005"/>
  </r>
  <r>
    <x v="8"/>
    <x v="1"/>
    <x v="10"/>
    <x v="1"/>
    <x v="7"/>
    <x v="1"/>
    <n v="1.56"/>
  </r>
  <r>
    <x v="8"/>
    <x v="1"/>
    <x v="10"/>
    <x v="1"/>
    <x v="8"/>
    <x v="1"/>
    <n v="3.395"/>
  </r>
  <r>
    <x v="8"/>
    <x v="1"/>
    <x v="10"/>
    <x v="1"/>
    <x v="14"/>
    <x v="1"/>
    <n v="7.9750000000000005"/>
  </r>
  <r>
    <x v="8"/>
    <x v="1"/>
    <x v="10"/>
    <x v="1"/>
    <x v="10"/>
    <x v="1"/>
    <n v="0.43120000000000003"/>
  </r>
  <r>
    <x v="8"/>
    <x v="1"/>
    <x v="10"/>
    <x v="1"/>
    <x v="13"/>
    <x v="1"/>
    <n v="4.1959999999999997"/>
  </r>
  <r>
    <x v="8"/>
    <x v="1"/>
    <x v="10"/>
    <x v="1"/>
    <x v="11"/>
    <x v="1"/>
    <n v="0.2"/>
  </r>
  <r>
    <x v="8"/>
    <x v="1"/>
    <x v="10"/>
    <x v="1"/>
    <x v="12"/>
    <x v="1"/>
    <n v="5.5000000000000005E-3"/>
  </r>
  <r>
    <x v="8"/>
    <x v="1"/>
    <x v="10"/>
    <x v="2"/>
    <x v="7"/>
    <x v="1"/>
    <n v="4.5350000000000001"/>
  </r>
  <r>
    <x v="8"/>
    <x v="1"/>
    <x v="10"/>
    <x v="2"/>
    <x v="8"/>
    <x v="1"/>
    <n v="4.3479999999999999"/>
  </r>
  <r>
    <x v="8"/>
    <x v="1"/>
    <x v="10"/>
    <x v="2"/>
    <x v="9"/>
    <x v="1"/>
    <n v="0.121"/>
  </r>
  <r>
    <x v="8"/>
    <x v="1"/>
    <x v="10"/>
    <x v="2"/>
    <x v="14"/>
    <x v="1"/>
    <n v="26.537880000000001"/>
  </r>
  <r>
    <x v="8"/>
    <x v="1"/>
    <x v="10"/>
    <x v="2"/>
    <x v="10"/>
    <x v="1"/>
    <n v="3.8E-3"/>
  </r>
  <r>
    <x v="8"/>
    <x v="1"/>
    <x v="10"/>
    <x v="2"/>
    <x v="13"/>
    <x v="1"/>
    <n v="19.4955"/>
  </r>
  <r>
    <x v="8"/>
    <x v="1"/>
    <x v="10"/>
    <x v="2"/>
    <x v="11"/>
    <x v="1"/>
    <n v="0.2"/>
  </r>
  <r>
    <x v="8"/>
    <x v="1"/>
    <x v="10"/>
    <x v="2"/>
    <x v="12"/>
    <x v="1"/>
    <n v="0.7"/>
  </r>
  <r>
    <x v="8"/>
    <x v="1"/>
    <x v="10"/>
    <x v="3"/>
    <x v="7"/>
    <x v="1"/>
    <n v="2.1799999999999997"/>
  </r>
  <r>
    <x v="8"/>
    <x v="1"/>
    <x v="10"/>
    <x v="3"/>
    <x v="8"/>
    <x v="1"/>
    <n v="2.79"/>
  </r>
  <r>
    <x v="8"/>
    <x v="1"/>
    <x v="10"/>
    <x v="3"/>
    <x v="14"/>
    <x v="1"/>
    <n v="25.33"/>
  </r>
  <r>
    <x v="8"/>
    <x v="1"/>
    <x v="10"/>
    <x v="3"/>
    <x v="13"/>
    <x v="1"/>
    <n v="22.054500000000001"/>
  </r>
  <r>
    <x v="8"/>
    <x v="1"/>
    <x v="10"/>
    <x v="3"/>
    <x v="11"/>
    <x v="1"/>
    <n v="26.43"/>
  </r>
  <r>
    <x v="8"/>
    <x v="1"/>
    <x v="10"/>
    <x v="3"/>
    <x v="12"/>
    <x v="1"/>
    <n v="0.55000000000000004"/>
  </r>
  <r>
    <x v="8"/>
    <x v="1"/>
    <x v="10"/>
    <x v="4"/>
    <x v="7"/>
    <x v="1"/>
    <n v="0.94000000000000006"/>
  </r>
  <r>
    <x v="8"/>
    <x v="1"/>
    <x v="10"/>
    <x v="4"/>
    <x v="8"/>
    <x v="1"/>
    <n v="3.24"/>
  </r>
  <r>
    <x v="8"/>
    <x v="1"/>
    <x v="10"/>
    <x v="4"/>
    <x v="14"/>
    <x v="1"/>
    <n v="20.49"/>
  </r>
  <r>
    <x v="8"/>
    <x v="1"/>
    <x v="10"/>
    <x v="4"/>
    <x v="13"/>
    <x v="1"/>
    <n v="2.1107574667353828"/>
  </r>
  <r>
    <x v="8"/>
    <x v="1"/>
    <x v="10"/>
    <x v="4"/>
    <x v="12"/>
    <x v="1"/>
    <n v="0.25"/>
  </r>
  <r>
    <x v="8"/>
    <x v="1"/>
    <x v="10"/>
    <x v="5"/>
    <x v="7"/>
    <x v="1"/>
    <n v="1.37"/>
  </r>
  <r>
    <x v="8"/>
    <x v="1"/>
    <x v="10"/>
    <x v="5"/>
    <x v="8"/>
    <x v="1"/>
    <n v="2.7"/>
  </r>
  <r>
    <x v="8"/>
    <x v="1"/>
    <x v="10"/>
    <x v="5"/>
    <x v="14"/>
    <x v="1"/>
    <n v="2.13"/>
  </r>
  <r>
    <x v="8"/>
    <x v="1"/>
    <x v="10"/>
    <x v="5"/>
    <x v="13"/>
    <x v="1"/>
    <n v="3.74"/>
  </r>
  <r>
    <x v="8"/>
    <x v="1"/>
    <x v="10"/>
    <x v="5"/>
    <x v="12"/>
    <x v="1"/>
    <n v="0.33"/>
  </r>
  <r>
    <x v="8"/>
    <x v="1"/>
    <x v="10"/>
    <x v="6"/>
    <x v="7"/>
    <x v="1"/>
    <n v="0.50988730042784103"/>
  </r>
  <r>
    <x v="8"/>
    <x v="1"/>
    <x v="10"/>
    <x v="6"/>
    <x v="8"/>
    <x v="1"/>
    <n v="1.8280000000000001"/>
  </r>
  <r>
    <x v="8"/>
    <x v="1"/>
    <x v="10"/>
    <x v="6"/>
    <x v="9"/>
    <x v="1"/>
    <n v="0.02"/>
  </r>
  <r>
    <x v="8"/>
    <x v="1"/>
    <x v="10"/>
    <x v="6"/>
    <x v="12"/>
    <x v="1"/>
    <n v="8.6263823981887339E-2"/>
  </r>
  <r>
    <x v="8"/>
    <x v="1"/>
    <x v="10"/>
    <x v="7"/>
    <x v="7"/>
    <x v="1"/>
    <n v="1.645"/>
  </r>
  <r>
    <x v="8"/>
    <x v="1"/>
    <x v="10"/>
    <x v="7"/>
    <x v="8"/>
    <x v="1"/>
    <n v="3.7560000000000002"/>
  </r>
  <r>
    <x v="8"/>
    <x v="1"/>
    <x v="10"/>
    <x v="7"/>
    <x v="14"/>
    <x v="1"/>
    <n v="0.47000000000000003"/>
  </r>
  <r>
    <x v="8"/>
    <x v="1"/>
    <x v="10"/>
    <x v="7"/>
    <x v="13"/>
    <x v="1"/>
    <n v="6.99231613611416E-2"/>
  </r>
  <r>
    <x v="8"/>
    <x v="1"/>
    <x v="10"/>
    <x v="7"/>
    <x v="12"/>
    <x v="1"/>
    <n v="0.23600000000000002"/>
  </r>
  <r>
    <x v="8"/>
    <x v="1"/>
    <x v="10"/>
    <x v="8"/>
    <x v="7"/>
    <x v="1"/>
    <n v="2.0859999999999999"/>
  </r>
  <r>
    <x v="8"/>
    <x v="1"/>
    <x v="10"/>
    <x v="8"/>
    <x v="8"/>
    <x v="1"/>
    <n v="4.18"/>
  </r>
  <r>
    <x v="8"/>
    <x v="1"/>
    <x v="10"/>
    <x v="8"/>
    <x v="14"/>
    <x v="1"/>
    <n v="44.044000000000004"/>
  </r>
  <r>
    <x v="8"/>
    <x v="1"/>
    <x v="10"/>
    <x v="8"/>
    <x v="13"/>
    <x v="1"/>
    <n v="0.35639177912846393"/>
  </r>
  <r>
    <x v="8"/>
    <x v="1"/>
    <x v="10"/>
    <x v="8"/>
    <x v="12"/>
    <x v="1"/>
    <n v="0.35200000000000004"/>
  </r>
  <r>
    <x v="8"/>
    <x v="1"/>
    <x v="10"/>
    <x v="9"/>
    <x v="7"/>
    <x v="1"/>
    <n v="6.71"/>
  </r>
  <r>
    <x v="8"/>
    <x v="1"/>
    <x v="10"/>
    <x v="9"/>
    <x v="8"/>
    <x v="1"/>
    <n v="3.7800000000000002"/>
  </r>
  <r>
    <x v="8"/>
    <x v="1"/>
    <x v="10"/>
    <x v="9"/>
    <x v="14"/>
    <x v="1"/>
    <n v="83.039999999999992"/>
  </r>
  <r>
    <x v="8"/>
    <x v="1"/>
    <x v="10"/>
    <x v="9"/>
    <x v="11"/>
    <x v="1"/>
    <n v="25.292000000000002"/>
  </r>
  <r>
    <x v="8"/>
    <x v="1"/>
    <x v="10"/>
    <x v="9"/>
    <x v="12"/>
    <x v="1"/>
    <n v="0.27525238249923006"/>
  </r>
  <r>
    <x v="8"/>
    <x v="1"/>
    <x v="11"/>
    <x v="0"/>
    <x v="7"/>
    <x v="1"/>
    <n v="1.29"/>
  </r>
  <r>
    <x v="8"/>
    <x v="1"/>
    <x v="11"/>
    <x v="0"/>
    <x v="8"/>
    <x v="1"/>
    <n v="3.4649999999999999"/>
  </r>
  <r>
    <x v="8"/>
    <x v="1"/>
    <x v="11"/>
    <x v="0"/>
    <x v="14"/>
    <x v="1"/>
    <n v="172.60236"/>
  </r>
  <r>
    <x v="8"/>
    <x v="1"/>
    <x v="11"/>
    <x v="0"/>
    <x v="10"/>
    <x v="1"/>
    <n v="6.0000000000000001E-3"/>
  </r>
  <r>
    <x v="8"/>
    <x v="1"/>
    <x v="11"/>
    <x v="0"/>
    <x v="13"/>
    <x v="1"/>
    <n v="5.9076359999999992"/>
  </r>
  <r>
    <x v="8"/>
    <x v="1"/>
    <x v="11"/>
    <x v="1"/>
    <x v="7"/>
    <x v="1"/>
    <n v="1.5"/>
  </r>
  <r>
    <x v="8"/>
    <x v="1"/>
    <x v="11"/>
    <x v="1"/>
    <x v="8"/>
    <x v="1"/>
    <n v="3.87"/>
  </r>
  <r>
    <x v="8"/>
    <x v="1"/>
    <x v="11"/>
    <x v="1"/>
    <x v="9"/>
    <x v="1"/>
    <n v="3.1019999999999999"/>
  </r>
  <r>
    <x v="8"/>
    <x v="1"/>
    <x v="11"/>
    <x v="1"/>
    <x v="14"/>
    <x v="1"/>
    <n v="45.908500000000004"/>
  </r>
  <r>
    <x v="8"/>
    <x v="1"/>
    <x v="11"/>
    <x v="1"/>
    <x v="10"/>
    <x v="1"/>
    <n v="1.7171000000000001"/>
  </r>
  <r>
    <x v="8"/>
    <x v="1"/>
    <x v="11"/>
    <x v="1"/>
    <x v="13"/>
    <x v="1"/>
    <n v="0.56000000000000005"/>
  </r>
  <r>
    <x v="8"/>
    <x v="1"/>
    <x v="11"/>
    <x v="1"/>
    <x v="12"/>
    <x v="1"/>
    <n v="1.5400000000000002E-2"/>
  </r>
  <r>
    <x v="8"/>
    <x v="1"/>
    <x v="11"/>
    <x v="2"/>
    <x v="7"/>
    <x v="1"/>
    <n v="4.2909999999999995"/>
  </r>
  <r>
    <x v="8"/>
    <x v="1"/>
    <x v="11"/>
    <x v="2"/>
    <x v="8"/>
    <x v="1"/>
    <n v="5.9720000000000004"/>
  </r>
  <r>
    <x v="8"/>
    <x v="1"/>
    <x v="11"/>
    <x v="2"/>
    <x v="9"/>
    <x v="1"/>
    <n v="3.56"/>
  </r>
  <r>
    <x v="8"/>
    <x v="1"/>
    <x v="11"/>
    <x v="2"/>
    <x v="14"/>
    <x v="1"/>
    <n v="19.930499999999999"/>
  </r>
  <r>
    <x v="8"/>
    <x v="1"/>
    <x v="11"/>
    <x v="2"/>
    <x v="13"/>
    <x v="1"/>
    <n v="15.374499999999999"/>
  </r>
  <r>
    <x v="8"/>
    <x v="1"/>
    <x v="11"/>
    <x v="2"/>
    <x v="12"/>
    <x v="1"/>
    <n v="0.55000000000000004"/>
  </r>
  <r>
    <x v="8"/>
    <x v="1"/>
    <x v="11"/>
    <x v="3"/>
    <x v="7"/>
    <x v="1"/>
    <n v="2.3899999999999997"/>
  </r>
  <r>
    <x v="8"/>
    <x v="1"/>
    <x v="11"/>
    <x v="3"/>
    <x v="8"/>
    <x v="1"/>
    <n v="1.98"/>
  </r>
  <r>
    <x v="8"/>
    <x v="1"/>
    <x v="11"/>
    <x v="3"/>
    <x v="14"/>
    <x v="1"/>
    <n v="26.35"/>
  </r>
  <r>
    <x v="8"/>
    <x v="1"/>
    <x v="11"/>
    <x v="3"/>
    <x v="13"/>
    <x v="1"/>
    <n v="24.844300000000004"/>
  </r>
  <r>
    <x v="8"/>
    <x v="1"/>
    <x v="11"/>
    <x v="3"/>
    <x v="12"/>
    <x v="1"/>
    <n v="0.65820000000000001"/>
  </r>
  <r>
    <x v="8"/>
    <x v="1"/>
    <x v="11"/>
    <x v="4"/>
    <x v="7"/>
    <x v="1"/>
    <n v="0.91"/>
  </r>
  <r>
    <x v="8"/>
    <x v="1"/>
    <x v="11"/>
    <x v="4"/>
    <x v="8"/>
    <x v="1"/>
    <n v="3.24"/>
  </r>
  <r>
    <x v="8"/>
    <x v="1"/>
    <x v="11"/>
    <x v="4"/>
    <x v="14"/>
    <x v="1"/>
    <n v="15.81"/>
  </r>
  <r>
    <x v="8"/>
    <x v="1"/>
    <x v="11"/>
    <x v="4"/>
    <x v="13"/>
    <x v="1"/>
    <n v="1.8996817200618445"/>
  </r>
  <r>
    <x v="8"/>
    <x v="1"/>
    <x v="11"/>
    <x v="5"/>
    <x v="7"/>
    <x v="1"/>
    <n v="1.52"/>
  </r>
  <r>
    <x v="8"/>
    <x v="1"/>
    <x v="11"/>
    <x v="5"/>
    <x v="8"/>
    <x v="1"/>
    <n v="6.93"/>
  </r>
  <r>
    <x v="8"/>
    <x v="1"/>
    <x v="11"/>
    <x v="5"/>
    <x v="14"/>
    <x v="1"/>
    <n v="4.09"/>
  </r>
  <r>
    <x v="8"/>
    <x v="1"/>
    <x v="11"/>
    <x v="5"/>
    <x v="13"/>
    <x v="1"/>
    <n v="5.1599999999999993"/>
  </r>
  <r>
    <x v="8"/>
    <x v="1"/>
    <x v="11"/>
    <x v="5"/>
    <x v="12"/>
    <x v="1"/>
    <n v="0.35"/>
  </r>
  <r>
    <x v="8"/>
    <x v="1"/>
    <x v="11"/>
    <x v="6"/>
    <x v="7"/>
    <x v="1"/>
    <n v="0.48375451263537905"/>
  </r>
  <r>
    <x v="8"/>
    <x v="1"/>
    <x v="11"/>
    <x v="6"/>
    <x v="8"/>
    <x v="1"/>
    <n v="2.754"/>
  </r>
  <r>
    <x v="8"/>
    <x v="1"/>
    <x v="11"/>
    <x v="6"/>
    <x v="9"/>
    <x v="1"/>
    <n v="0.02"/>
  </r>
  <r>
    <x v="8"/>
    <x v="1"/>
    <x v="11"/>
    <x v="6"/>
    <x v="14"/>
    <x v="1"/>
    <n v="0.54"/>
  </r>
  <r>
    <x v="8"/>
    <x v="1"/>
    <x v="11"/>
    <x v="6"/>
    <x v="12"/>
    <x v="1"/>
    <n v="0.11704569989204751"/>
  </r>
  <r>
    <x v="8"/>
    <x v="1"/>
    <x v="11"/>
    <x v="7"/>
    <x v="7"/>
    <x v="1"/>
    <n v="3.613"/>
  </r>
  <r>
    <x v="8"/>
    <x v="1"/>
    <x v="11"/>
    <x v="7"/>
    <x v="8"/>
    <x v="1"/>
    <n v="4.5"/>
  </r>
  <r>
    <x v="8"/>
    <x v="1"/>
    <x v="11"/>
    <x v="7"/>
    <x v="14"/>
    <x v="1"/>
    <n v="1.4550000000000001"/>
  </r>
  <r>
    <x v="8"/>
    <x v="1"/>
    <x v="11"/>
    <x v="7"/>
    <x v="13"/>
    <x v="1"/>
    <n v="0.43836170806586661"/>
  </r>
  <r>
    <x v="8"/>
    <x v="1"/>
    <x v="11"/>
    <x v="7"/>
    <x v="12"/>
    <x v="1"/>
    <n v="7.0000000000000001E-3"/>
  </r>
  <r>
    <x v="8"/>
    <x v="1"/>
    <x v="11"/>
    <x v="8"/>
    <x v="7"/>
    <x v="1"/>
    <n v="3.5748000000000002"/>
  </r>
  <r>
    <x v="8"/>
    <x v="1"/>
    <x v="11"/>
    <x v="8"/>
    <x v="8"/>
    <x v="1"/>
    <n v="7.5739999999999998"/>
  </r>
  <r>
    <x v="8"/>
    <x v="1"/>
    <x v="11"/>
    <x v="8"/>
    <x v="14"/>
    <x v="1"/>
    <n v="18.477"/>
  </r>
  <r>
    <x v="8"/>
    <x v="1"/>
    <x v="11"/>
    <x v="8"/>
    <x v="13"/>
    <x v="1"/>
    <n v="0.504"/>
  </r>
  <r>
    <x v="8"/>
    <x v="1"/>
    <x v="11"/>
    <x v="8"/>
    <x v="12"/>
    <x v="1"/>
    <n v="6.0000000000000005E-2"/>
  </r>
  <r>
    <x v="8"/>
    <x v="1"/>
    <x v="11"/>
    <x v="9"/>
    <x v="7"/>
    <x v="1"/>
    <n v="5.6"/>
  </r>
  <r>
    <x v="8"/>
    <x v="1"/>
    <x v="11"/>
    <x v="9"/>
    <x v="8"/>
    <x v="1"/>
    <n v="1.5449999999999999"/>
  </r>
  <r>
    <x v="8"/>
    <x v="1"/>
    <x v="11"/>
    <x v="9"/>
    <x v="14"/>
    <x v="1"/>
    <n v="11.83"/>
  </r>
  <r>
    <x v="8"/>
    <x v="1"/>
    <x v="11"/>
    <x v="9"/>
    <x v="11"/>
    <x v="1"/>
    <n v="8.7200000000000006"/>
  </r>
  <r>
    <x v="8"/>
    <x v="1"/>
    <x v="11"/>
    <x v="9"/>
    <x v="12"/>
    <x v="1"/>
    <n v="0.08"/>
  </r>
  <r>
    <x v="9"/>
    <x v="2"/>
    <x v="0"/>
    <x v="0"/>
    <x v="6"/>
    <x v="1"/>
    <n v="24.886164000000001"/>
  </r>
  <r>
    <x v="9"/>
    <x v="2"/>
    <x v="0"/>
    <x v="0"/>
    <x v="10"/>
    <x v="1"/>
    <n v="0.11"/>
  </r>
  <r>
    <x v="9"/>
    <x v="2"/>
    <x v="0"/>
    <x v="0"/>
    <x v="13"/>
    <x v="1"/>
    <n v="0.48000000000000004"/>
  </r>
  <r>
    <x v="9"/>
    <x v="2"/>
    <x v="0"/>
    <x v="0"/>
    <x v="12"/>
    <x v="1"/>
    <n v="0.25"/>
  </r>
  <r>
    <x v="9"/>
    <x v="2"/>
    <x v="0"/>
    <x v="1"/>
    <x v="6"/>
    <x v="1"/>
    <n v="11.928204579088376"/>
  </r>
  <r>
    <x v="9"/>
    <x v="2"/>
    <x v="0"/>
    <x v="1"/>
    <x v="10"/>
    <x v="1"/>
    <n v="8.6074999999999999"/>
  </r>
  <r>
    <x v="9"/>
    <x v="2"/>
    <x v="0"/>
    <x v="1"/>
    <x v="12"/>
    <x v="1"/>
    <n v="0.29810000000000003"/>
  </r>
  <r>
    <x v="9"/>
    <x v="2"/>
    <x v="0"/>
    <x v="2"/>
    <x v="6"/>
    <x v="1"/>
    <n v="9.2433000000000014"/>
  </r>
  <r>
    <x v="9"/>
    <x v="2"/>
    <x v="0"/>
    <x v="2"/>
    <x v="7"/>
    <x v="1"/>
    <n v="0.13100000000000001"/>
  </r>
  <r>
    <x v="9"/>
    <x v="2"/>
    <x v="0"/>
    <x v="2"/>
    <x v="10"/>
    <x v="1"/>
    <n v="15.5762"/>
  </r>
  <r>
    <x v="9"/>
    <x v="2"/>
    <x v="0"/>
    <x v="2"/>
    <x v="13"/>
    <x v="1"/>
    <n v="6.7901399999999992"/>
  </r>
  <r>
    <x v="9"/>
    <x v="2"/>
    <x v="0"/>
    <x v="2"/>
    <x v="12"/>
    <x v="1"/>
    <n v="5.282"/>
  </r>
  <r>
    <x v="9"/>
    <x v="2"/>
    <x v="0"/>
    <x v="3"/>
    <x v="6"/>
    <x v="1"/>
    <n v="4.7329999999999997"/>
  </r>
  <r>
    <x v="9"/>
    <x v="2"/>
    <x v="0"/>
    <x v="3"/>
    <x v="8"/>
    <x v="1"/>
    <n v="2.9"/>
  </r>
  <r>
    <x v="9"/>
    <x v="2"/>
    <x v="0"/>
    <x v="3"/>
    <x v="10"/>
    <x v="1"/>
    <n v="21.171999999999997"/>
  </r>
  <r>
    <x v="9"/>
    <x v="2"/>
    <x v="0"/>
    <x v="3"/>
    <x v="13"/>
    <x v="1"/>
    <n v="15.381600000000001"/>
  </r>
  <r>
    <x v="9"/>
    <x v="2"/>
    <x v="0"/>
    <x v="3"/>
    <x v="12"/>
    <x v="1"/>
    <n v="9.1809999999999992"/>
  </r>
  <r>
    <x v="9"/>
    <x v="2"/>
    <x v="0"/>
    <x v="4"/>
    <x v="6"/>
    <x v="1"/>
    <n v="50.089497245953368"/>
  </r>
  <r>
    <x v="9"/>
    <x v="2"/>
    <x v="0"/>
    <x v="4"/>
    <x v="7"/>
    <x v="1"/>
    <n v="0.72199999999999998"/>
  </r>
  <r>
    <x v="9"/>
    <x v="2"/>
    <x v="0"/>
    <x v="4"/>
    <x v="10"/>
    <x v="1"/>
    <n v="21.380000000000003"/>
  </r>
  <r>
    <x v="9"/>
    <x v="2"/>
    <x v="0"/>
    <x v="4"/>
    <x v="13"/>
    <x v="1"/>
    <n v="38.541918388767101"/>
  </r>
  <r>
    <x v="9"/>
    <x v="2"/>
    <x v="0"/>
    <x v="4"/>
    <x v="12"/>
    <x v="1"/>
    <n v="7.5409999999999995"/>
  </r>
  <r>
    <x v="9"/>
    <x v="2"/>
    <x v="0"/>
    <x v="5"/>
    <x v="6"/>
    <x v="1"/>
    <n v="46.42122046784516"/>
  </r>
  <r>
    <x v="9"/>
    <x v="2"/>
    <x v="0"/>
    <x v="5"/>
    <x v="7"/>
    <x v="1"/>
    <n v="0.186"/>
  </r>
  <r>
    <x v="9"/>
    <x v="2"/>
    <x v="0"/>
    <x v="5"/>
    <x v="10"/>
    <x v="1"/>
    <n v="10.09"/>
  </r>
  <r>
    <x v="9"/>
    <x v="2"/>
    <x v="0"/>
    <x v="5"/>
    <x v="13"/>
    <x v="1"/>
    <n v="13.799999999999999"/>
  </r>
  <r>
    <x v="9"/>
    <x v="2"/>
    <x v="0"/>
    <x v="5"/>
    <x v="12"/>
    <x v="1"/>
    <n v="2.944"/>
  </r>
  <r>
    <x v="9"/>
    <x v="2"/>
    <x v="0"/>
    <x v="6"/>
    <x v="6"/>
    <x v="1"/>
    <n v="9.5341401175378913"/>
  </r>
  <r>
    <x v="9"/>
    <x v="2"/>
    <x v="0"/>
    <x v="6"/>
    <x v="7"/>
    <x v="1"/>
    <n v="1.0927486347840474"/>
  </r>
  <r>
    <x v="9"/>
    <x v="2"/>
    <x v="0"/>
    <x v="6"/>
    <x v="8"/>
    <x v="1"/>
    <n v="0.65100000000000002"/>
  </r>
  <r>
    <x v="9"/>
    <x v="2"/>
    <x v="0"/>
    <x v="6"/>
    <x v="10"/>
    <x v="1"/>
    <n v="5.2750000000000004"/>
  </r>
  <r>
    <x v="9"/>
    <x v="2"/>
    <x v="0"/>
    <x v="6"/>
    <x v="13"/>
    <x v="1"/>
    <n v="24.103304046890447"/>
  </r>
  <r>
    <x v="9"/>
    <x v="2"/>
    <x v="0"/>
    <x v="6"/>
    <x v="12"/>
    <x v="1"/>
    <n v="19.779147715925411"/>
  </r>
  <r>
    <x v="9"/>
    <x v="2"/>
    <x v="0"/>
    <x v="7"/>
    <x v="6"/>
    <x v="1"/>
    <n v="19.132559351660582"/>
  </r>
  <r>
    <x v="9"/>
    <x v="2"/>
    <x v="0"/>
    <x v="7"/>
    <x v="7"/>
    <x v="1"/>
    <n v="10.013999999999999"/>
  </r>
  <r>
    <x v="9"/>
    <x v="2"/>
    <x v="0"/>
    <x v="7"/>
    <x v="8"/>
    <x v="1"/>
    <n v="9.4E-2"/>
  </r>
  <r>
    <x v="9"/>
    <x v="2"/>
    <x v="0"/>
    <x v="7"/>
    <x v="10"/>
    <x v="1"/>
    <n v="16.346"/>
  </r>
  <r>
    <x v="9"/>
    <x v="2"/>
    <x v="0"/>
    <x v="7"/>
    <x v="13"/>
    <x v="1"/>
    <n v="36.278000000000006"/>
  </r>
  <r>
    <x v="9"/>
    <x v="2"/>
    <x v="0"/>
    <x v="7"/>
    <x v="12"/>
    <x v="1"/>
    <n v="15.126664552773793"/>
  </r>
  <r>
    <x v="9"/>
    <x v="2"/>
    <x v="0"/>
    <x v="8"/>
    <x v="6"/>
    <x v="1"/>
    <n v="52.093937693623339"/>
  </r>
  <r>
    <x v="9"/>
    <x v="2"/>
    <x v="0"/>
    <x v="8"/>
    <x v="7"/>
    <x v="1"/>
    <n v="7.7789999999999999"/>
  </r>
  <r>
    <x v="9"/>
    <x v="2"/>
    <x v="0"/>
    <x v="8"/>
    <x v="14"/>
    <x v="1"/>
    <n v="0.87200000000000011"/>
  </r>
  <r>
    <x v="9"/>
    <x v="2"/>
    <x v="0"/>
    <x v="8"/>
    <x v="10"/>
    <x v="1"/>
    <n v="14.094040169180005"/>
  </r>
  <r>
    <x v="9"/>
    <x v="2"/>
    <x v="0"/>
    <x v="8"/>
    <x v="13"/>
    <x v="1"/>
    <n v="7.6331728952772071"/>
  </r>
  <r>
    <x v="9"/>
    <x v="2"/>
    <x v="0"/>
    <x v="8"/>
    <x v="12"/>
    <x v="1"/>
    <n v="10.109999999999998"/>
  </r>
  <r>
    <x v="9"/>
    <x v="2"/>
    <x v="0"/>
    <x v="9"/>
    <x v="6"/>
    <x v="1"/>
    <n v="51.515406847317102"/>
  </r>
  <r>
    <x v="9"/>
    <x v="2"/>
    <x v="0"/>
    <x v="9"/>
    <x v="7"/>
    <x v="1"/>
    <n v="0.159"/>
  </r>
  <r>
    <x v="9"/>
    <x v="2"/>
    <x v="0"/>
    <x v="9"/>
    <x v="10"/>
    <x v="1"/>
    <n v="5.5980009026289075"/>
  </r>
  <r>
    <x v="9"/>
    <x v="2"/>
    <x v="0"/>
    <x v="9"/>
    <x v="12"/>
    <x v="1"/>
    <n v="6.7149999999999999"/>
  </r>
  <r>
    <x v="9"/>
    <x v="2"/>
    <x v="1"/>
    <x v="0"/>
    <x v="6"/>
    <x v="1"/>
    <n v="19.351032"/>
  </r>
  <r>
    <x v="9"/>
    <x v="2"/>
    <x v="1"/>
    <x v="0"/>
    <x v="10"/>
    <x v="1"/>
    <n v="1.56"/>
  </r>
  <r>
    <x v="9"/>
    <x v="2"/>
    <x v="1"/>
    <x v="0"/>
    <x v="13"/>
    <x v="1"/>
    <n v="0.67"/>
  </r>
  <r>
    <x v="9"/>
    <x v="2"/>
    <x v="1"/>
    <x v="0"/>
    <x v="12"/>
    <x v="1"/>
    <n v="0.25"/>
  </r>
  <r>
    <x v="9"/>
    <x v="2"/>
    <x v="1"/>
    <x v="1"/>
    <x v="6"/>
    <x v="1"/>
    <n v="21.94131438131695"/>
  </r>
  <r>
    <x v="9"/>
    <x v="2"/>
    <x v="1"/>
    <x v="1"/>
    <x v="10"/>
    <x v="1"/>
    <n v="10.9725"/>
  </r>
  <r>
    <x v="9"/>
    <x v="2"/>
    <x v="1"/>
    <x v="1"/>
    <x v="12"/>
    <x v="1"/>
    <n v="0.87780000000000002"/>
  </r>
  <r>
    <x v="9"/>
    <x v="2"/>
    <x v="1"/>
    <x v="2"/>
    <x v="6"/>
    <x v="1"/>
    <n v="15.192099999999998"/>
  </r>
  <r>
    <x v="9"/>
    <x v="2"/>
    <x v="1"/>
    <x v="2"/>
    <x v="7"/>
    <x v="1"/>
    <n v="0.11799999999999999"/>
  </r>
  <r>
    <x v="9"/>
    <x v="2"/>
    <x v="1"/>
    <x v="2"/>
    <x v="10"/>
    <x v="1"/>
    <n v="18.924000000000003"/>
  </r>
  <r>
    <x v="9"/>
    <x v="2"/>
    <x v="1"/>
    <x v="2"/>
    <x v="13"/>
    <x v="1"/>
    <n v="16.224059999999998"/>
  </r>
  <r>
    <x v="9"/>
    <x v="2"/>
    <x v="1"/>
    <x v="2"/>
    <x v="12"/>
    <x v="1"/>
    <n v="7.0499999999999989"/>
  </r>
  <r>
    <x v="9"/>
    <x v="2"/>
    <x v="1"/>
    <x v="3"/>
    <x v="6"/>
    <x v="1"/>
    <n v="5.8640000000000008"/>
  </r>
  <r>
    <x v="9"/>
    <x v="2"/>
    <x v="1"/>
    <x v="3"/>
    <x v="10"/>
    <x v="1"/>
    <n v="33.436999999999998"/>
  </r>
  <r>
    <x v="9"/>
    <x v="2"/>
    <x v="1"/>
    <x v="3"/>
    <x v="13"/>
    <x v="1"/>
    <n v="13.779350000000001"/>
  </r>
  <r>
    <x v="9"/>
    <x v="2"/>
    <x v="1"/>
    <x v="3"/>
    <x v="12"/>
    <x v="1"/>
    <n v="7.1840000000000002"/>
  </r>
  <r>
    <x v="9"/>
    <x v="2"/>
    <x v="1"/>
    <x v="4"/>
    <x v="6"/>
    <x v="1"/>
    <n v="34.283593723147433"/>
  </r>
  <r>
    <x v="9"/>
    <x v="2"/>
    <x v="1"/>
    <x v="4"/>
    <x v="7"/>
    <x v="1"/>
    <n v="0.1"/>
  </r>
  <r>
    <x v="9"/>
    <x v="2"/>
    <x v="1"/>
    <x v="4"/>
    <x v="10"/>
    <x v="1"/>
    <n v="8.18"/>
  </r>
  <r>
    <x v="9"/>
    <x v="2"/>
    <x v="1"/>
    <x v="4"/>
    <x v="13"/>
    <x v="1"/>
    <n v="36.97104577524248"/>
  </r>
  <r>
    <x v="9"/>
    <x v="2"/>
    <x v="1"/>
    <x v="4"/>
    <x v="12"/>
    <x v="1"/>
    <n v="5.3489999999999993"/>
  </r>
  <r>
    <x v="9"/>
    <x v="2"/>
    <x v="1"/>
    <x v="5"/>
    <x v="6"/>
    <x v="1"/>
    <n v="53.005212189700579"/>
  </r>
  <r>
    <x v="9"/>
    <x v="2"/>
    <x v="1"/>
    <x v="5"/>
    <x v="7"/>
    <x v="1"/>
    <n v="2.452"/>
  </r>
  <r>
    <x v="9"/>
    <x v="2"/>
    <x v="1"/>
    <x v="5"/>
    <x v="10"/>
    <x v="1"/>
    <n v="10.26"/>
  </r>
  <r>
    <x v="9"/>
    <x v="2"/>
    <x v="1"/>
    <x v="5"/>
    <x v="13"/>
    <x v="1"/>
    <n v="7.6879999999999997"/>
  </r>
  <r>
    <x v="9"/>
    <x v="2"/>
    <x v="1"/>
    <x v="5"/>
    <x v="12"/>
    <x v="1"/>
    <n v="3.7130000000000001"/>
  </r>
  <r>
    <x v="9"/>
    <x v="2"/>
    <x v="1"/>
    <x v="6"/>
    <x v="6"/>
    <x v="1"/>
    <n v="5.077"/>
  </r>
  <r>
    <x v="9"/>
    <x v="2"/>
    <x v="1"/>
    <x v="6"/>
    <x v="7"/>
    <x v="1"/>
    <n v="0.32802911855411321"/>
  </r>
  <r>
    <x v="9"/>
    <x v="2"/>
    <x v="1"/>
    <x v="6"/>
    <x v="8"/>
    <x v="1"/>
    <n v="0.222"/>
  </r>
  <r>
    <x v="9"/>
    <x v="2"/>
    <x v="1"/>
    <x v="6"/>
    <x v="10"/>
    <x v="1"/>
    <n v="8.8000000000000007"/>
  </r>
  <r>
    <x v="9"/>
    <x v="2"/>
    <x v="1"/>
    <x v="6"/>
    <x v="13"/>
    <x v="1"/>
    <n v="8.8749538571021915"/>
  </r>
  <r>
    <x v="9"/>
    <x v="2"/>
    <x v="1"/>
    <x v="6"/>
    <x v="12"/>
    <x v="1"/>
    <n v="14.902292718422816"/>
  </r>
  <r>
    <x v="9"/>
    <x v="2"/>
    <x v="1"/>
    <x v="7"/>
    <x v="6"/>
    <x v="1"/>
    <n v="24.214258589881737"/>
  </r>
  <r>
    <x v="9"/>
    <x v="2"/>
    <x v="1"/>
    <x v="7"/>
    <x v="7"/>
    <x v="1"/>
    <n v="0.15684127091203451"/>
  </r>
  <r>
    <x v="9"/>
    <x v="2"/>
    <x v="1"/>
    <x v="7"/>
    <x v="8"/>
    <x v="1"/>
    <n v="1.0999999999999999E-2"/>
  </r>
  <r>
    <x v="9"/>
    <x v="2"/>
    <x v="1"/>
    <x v="7"/>
    <x v="14"/>
    <x v="1"/>
    <n v="0.99399999999999999"/>
  </r>
  <r>
    <x v="9"/>
    <x v="2"/>
    <x v="1"/>
    <x v="7"/>
    <x v="10"/>
    <x v="1"/>
    <n v="15.33"/>
  </r>
  <r>
    <x v="9"/>
    <x v="2"/>
    <x v="1"/>
    <x v="7"/>
    <x v="13"/>
    <x v="1"/>
    <n v="19.385714285714286"/>
  </r>
  <r>
    <x v="9"/>
    <x v="2"/>
    <x v="1"/>
    <x v="7"/>
    <x v="12"/>
    <x v="1"/>
    <n v="22.764149902366906"/>
  </r>
  <r>
    <x v="9"/>
    <x v="2"/>
    <x v="1"/>
    <x v="8"/>
    <x v="6"/>
    <x v="1"/>
    <n v="10.026"/>
  </r>
  <r>
    <x v="9"/>
    <x v="2"/>
    <x v="1"/>
    <x v="8"/>
    <x v="7"/>
    <x v="1"/>
    <n v="0.22"/>
  </r>
  <r>
    <x v="9"/>
    <x v="2"/>
    <x v="1"/>
    <x v="8"/>
    <x v="14"/>
    <x v="1"/>
    <n v="0.54900000000000027"/>
  </r>
  <r>
    <x v="9"/>
    <x v="2"/>
    <x v="1"/>
    <x v="8"/>
    <x v="10"/>
    <x v="1"/>
    <n v="17.800000000000004"/>
  </r>
  <r>
    <x v="9"/>
    <x v="2"/>
    <x v="1"/>
    <x v="8"/>
    <x v="13"/>
    <x v="1"/>
    <n v="1.5472373206115828"/>
  </r>
  <r>
    <x v="9"/>
    <x v="2"/>
    <x v="1"/>
    <x v="8"/>
    <x v="12"/>
    <x v="1"/>
    <n v="11.299999999999994"/>
  </r>
  <r>
    <x v="9"/>
    <x v="2"/>
    <x v="1"/>
    <x v="9"/>
    <x v="6"/>
    <x v="1"/>
    <n v="26.781000000000006"/>
  </r>
  <r>
    <x v="9"/>
    <x v="2"/>
    <x v="1"/>
    <x v="9"/>
    <x v="7"/>
    <x v="1"/>
    <n v="0.377"/>
  </r>
  <r>
    <x v="9"/>
    <x v="2"/>
    <x v="1"/>
    <x v="9"/>
    <x v="14"/>
    <x v="1"/>
    <n v="7.0000000000000001E-3"/>
  </r>
  <r>
    <x v="9"/>
    <x v="2"/>
    <x v="1"/>
    <x v="9"/>
    <x v="10"/>
    <x v="1"/>
    <n v="4.16"/>
  </r>
  <r>
    <x v="9"/>
    <x v="2"/>
    <x v="1"/>
    <x v="9"/>
    <x v="13"/>
    <x v="1"/>
    <n v="6.6440000000000001"/>
  </r>
  <r>
    <x v="9"/>
    <x v="2"/>
    <x v="1"/>
    <x v="9"/>
    <x v="12"/>
    <x v="1"/>
    <n v="6.9824986018829662"/>
  </r>
  <r>
    <x v="9"/>
    <x v="2"/>
    <x v="2"/>
    <x v="0"/>
    <x v="6"/>
    <x v="1"/>
    <n v="14.1544992"/>
  </r>
  <r>
    <x v="9"/>
    <x v="2"/>
    <x v="2"/>
    <x v="0"/>
    <x v="7"/>
    <x v="1"/>
    <n v="4.92"/>
  </r>
  <r>
    <x v="9"/>
    <x v="2"/>
    <x v="2"/>
    <x v="0"/>
    <x v="10"/>
    <x v="1"/>
    <n v="1.6850000000000001"/>
  </r>
  <r>
    <x v="9"/>
    <x v="2"/>
    <x v="2"/>
    <x v="0"/>
    <x v="13"/>
    <x v="1"/>
    <n v="8.5000000000000006E-2"/>
  </r>
  <r>
    <x v="9"/>
    <x v="2"/>
    <x v="2"/>
    <x v="0"/>
    <x v="12"/>
    <x v="1"/>
    <n v="0.28000000000000003"/>
  </r>
  <r>
    <x v="9"/>
    <x v="2"/>
    <x v="2"/>
    <x v="1"/>
    <x v="6"/>
    <x v="1"/>
    <n v="23.604330869449321"/>
  </r>
  <r>
    <x v="9"/>
    <x v="2"/>
    <x v="2"/>
    <x v="1"/>
    <x v="7"/>
    <x v="1"/>
    <n v="4.0419999999999998"/>
  </r>
  <r>
    <x v="9"/>
    <x v="2"/>
    <x v="2"/>
    <x v="1"/>
    <x v="10"/>
    <x v="1"/>
    <n v="7.0785"/>
  </r>
  <r>
    <x v="9"/>
    <x v="2"/>
    <x v="2"/>
    <x v="1"/>
    <x v="12"/>
    <x v="1"/>
    <n v="0.63140000000000018"/>
  </r>
  <r>
    <x v="9"/>
    <x v="2"/>
    <x v="2"/>
    <x v="2"/>
    <x v="6"/>
    <x v="1"/>
    <n v="13.470600000000001"/>
  </r>
  <r>
    <x v="9"/>
    <x v="2"/>
    <x v="2"/>
    <x v="2"/>
    <x v="7"/>
    <x v="1"/>
    <n v="0.23200000000000001"/>
  </r>
  <r>
    <x v="9"/>
    <x v="2"/>
    <x v="2"/>
    <x v="2"/>
    <x v="10"/>
    <x v="1"/>
    <n v="12.574200000000001"/>
  </r>
  <r>
    <x v="9"/>
    <x v="2"/>
    <x v="2"/>
    <x v="2"/>
    <x v="13"/>
    <x v="1"/>
    <n v="4.7201300000000002"/>
  </r>
  <r>
    <x v="9"/>
    <x v="2"/>
    <x v="2"/>
    <x v="2"/>
    <x v="12"/>
    <x v="1"/>
    <n v="3.3140000000000001"/>
  </r>
  <r>
    <x v="9"/>
    <x v="2"/>
    <x v="2"/>
    <x v="3"/>
    <x v="6"/>
    <x v="1"/>
    <n v="6.19"/>
  </r>
  <r>
    <x v="9"/>
    <x v="2"/>
    <x v="2"/>
    <x v="3"/>
    <x v="10"/>
    <x v="1"/>
    <n v="47.089999999999996"/>
  </r>
  <r>
    <x v="9"/>
    <x v="2"/>
    <x v="2"/>
    <x v="3"/>
    <x v="13"/>
    <x v="1"/>
    <n v="32.03369"/>
  </r>
  <r>
    <x v="9"/>
    <x v="2"/>
    <x v="2"/>
    <x v="3"/>
    <x v="12"/>
    <x v="1"/>
    <n v="8.1120000000000001"/>
  </r>
  <r>
    <x v="9"/>
    <x v="2"/>
    <x v="2"/>
    <x v="4"/>
    <x v="6"/>
    <x v="1"/>
    <n v="32.494351323657348"/>
  </r>
  <r>
    <x v="9"/>
    <x v="2"/>
    <x v="2"/>
    <x v="4"/>
    <x v="7"/>
    <x v="1"/>
    <n v="2.2050000000000001"/>
  </r>
  <r>
    <x v="9"/>
    <x v="2"/>
    <x v="2"/>
    <x v="4"/>
    <x v="10"/>
    <x v="1"/>
    <n v="13.024999999999999"/>
  </r>
  <r>
    <x v="9"/>
    <x v="2"/>
    <x v="2"/>
    <x v="4"/>
    <x v="13"/>
    <x v="1"/>
    <n v="42.712864188017491"/>
  </r>
  <r>
    <x v="9"/>
    <x v="2"/>
    <x v="2"/>
    <x v="4"/>
    <x v="12"/>
    <x v="1"/>
    <n v="6.2449999999999992"/>
  </r>
  <r>
    <x v="9"/>
    <x v="2"/>
    <x v="2"/>
    <x v="5"/>
    <x v="6"/>
    <x v="1"/>
    <n v="31.075633899059241"/>
  </r>
  <r>
    <x v="9"/>
    <x v="2"/>
    <x v="2"/>
    <x v="5"/>
    <x v="7"/>
    <x v="1"/>
    <n v="2.6030000000000002"/>
  </r>
  <r>
    <x v="9"/>
    <x v="2"/>
    <x v="2"/>
    <x v="5"/>
    <x v="10"/>
    <x v="1"/>
    <n v="4.8"/>
  </r>
  <r>
    <x v="9"/>
    <x v="2"/>
    <x v="2"/>
    <x v="5"/>
    <x v="13"/>
    <x v="1"/>
    <n v="8.495000000000001"/>
  </r>
  <r>
    <x v="9"/>
    <x v="2"/>
    <x v="2"/>
    <x v="5"/>
    <x v="12"/>
    <x v="1"/>
    <n v="4.2790000000000008"/>
  </r>
  <r>
    <x v="9"/>
    <x v="2"/>
    <x v="2"/>
    <x v="6"/>
    <x v="6"/>
    <x v="1"/>
    <n v="8.8359956774011206"/>
  </r>
  <r>
    <x v="9"/>
    <x v="2"/>
    <x v="2"/>
    <x v="6"/>
    <x v="7"/>
    <x v="1"/>
    <n v="0.44627542879936172"/>
  </r>
  <r>
    <x v="9"/>
    <x v="2"/>
    <x v="2"/>
    <x v="6"/>
    <x v="8"/>
    <x v="1"/>
    <n v="8.5999999999999993E-2"/>
  </r>
  <r>
    <x v="9"/>
    <x v="2"/>
    <x v="2"/>
    <x v="6"/>
    <x v="10"/>
    <x v="1"/>
    <n v="16.3"/>
  </r>
  <r>
    <x v="9"/>
    <x v="2"/>
    <x v="2"/>
    <x v="6"/>
    <x v="13"/>
    <x v="1"/>
    <n v="77.233253308773143"/>
  </r>
  <r>
    <x v="9"/>
    <x v="2"/>
    <x v="2"/>
    <x v="6"/>
    <x v="12"/>
    <x v="1"/>
    <n v="22.060180598773343"/>
  </r>
  <r>
    <x v="9"/>
    <x v="2"/>
    <x v="2"/>
    <x v="7"/>
    <x v="6"/>
    <x v="1"/>
    <n v="28.19523783972312"/>
  </r>
  <r>
    <x v="9"/>
    <x v="2"/>
    <x v="2"/>
    <x v="7"/>
    <x v="7"/>
    <x v="1"/>
    <n v="9.2960519697266761"/>
  </r>
  <r>
    <x v="9"/>
    <x v="2"/>
    <x v="2"/>
    <x v="7"/>
    <x v="8"/>
    <x v="1"/>
    <n v="7.0000000000000007E-2"/>
  </r>
  <r>
    <x v="9"/>
    <x v="2"/>
    <x v="2"/>
    <x v="7"/>
    <x v="14"/>
    <x v="1"/>
    <n v="1.254"/>
  </r>
  <r>
    <x v="9"/>
    <x v="2"/>
    <x v="2"/>
    <x v="7"/>
    <x v="10"/>
    <x v="1"/>
    <n v="17.635000000000002"/>
  </r>
  <r>
    <x v="9"/>
    <x v="2"/>
    <x v="2"/>
    <x v="7"/>
    <x v="13"/>
    <x v="1"/>
    <n v="106.36428571428569"/>
  </r>
  <r>
    <x v="9"/>
    <x v="2"/>
    <x v="2"/>
    <x v="7"/>
    <x v="12"/>
    <x v="1"/>
    <n v="16.619298420709942"/>
  </r>
  <r>
    <x v="9"/>
    <x v="2"/>
    <x v="2"/>
    <x v="8"/>
    <x v="6"/>
    <x v="1"/>
    <n v="13.12"/>
  </r>
  <r>
    <x v="9"/>
    <x v="2"/>
    <x v="2"/>
    <x v="8"/>
    <x v="7"/>
    <x v="1"/>
    <n v="11.792"/>
  </r>
  <r>
    <x v="9"/>
    <x v="2"/>
    <x v="2"/>
    <x v="8"/>
    <x v="14"/>
    <x v="1"/>
    <n v="0.80099999999999993"/>
  </r>
  <r>
    <x v="9"/>
    <x v="2"/>
    <x v="2"/>
    <x v="8"/>
    <x v="10"/>
    <x v="1"/>
    <n v="32.743000000000002"/>
  </r>
  <r>
    <x v="9"/>
    <x v="2"/>
    <x v="2"/>
    <x v="8"/>
    <x v="13"/>
    <x v="1"/>
    <n v="17.500000000000004"/>
  </r>
  <r>
    <x v="9"/>
    <x v="2"/>
    <x v="2"/>
    <x v="8"/>
    <x v="12"/>
    <x v="1"/>
    <n v="9.5929999999999946"/>
  </r>
  <r>
    <x v="9"/>
    <x v="2"/>
    <x v="2"/>
    <x v="9"/>
    <x v="6"/>
    <x v="1"/>
    <n v="26.935039020324442"/>
  </r>
  <r>
    <x v="9"/>
    <x v="2"/>
    <x v="2"/>
    <x v="9"/>
    <x v="7"/>
    <x v="1"/>
    <n v="9.604000000000001"/>
  </r>
  <r>
    <x v="9"/>
    <x v="2"/>
    <x v="2"/>
    <x v="9"/>
    <x v="14"/>
    <x v="1"/>
    <n v="2.1999999999999999E-2"/>
  </r>
  <r>
    <x v="9"/>
    <x v="2"/>
    <x v="2"/>
    <x v="9"/>
    <x v="10"/>
    <x v="1"/>
    <n v="12.131"/>
  </r>
  <r>
    <x v="9"/>
    <x v="2"/>
    <x v="2"/>
    <x v="9"/>
    <x v="12"/>
    <x v="1"/>
    <n v="7.0380000000000003"/>
  </r>
  <r>
    <x v="9"/>
    <x v="2"/>
    <x v="3"/>
    <x v="0"/>
    <x v="6"/>
    <x v="1"/>
    <n v="20.772096000000001"/>
  </r>
  <r>
    <x v="9"/>
    <x v="2"/>
    <x v="3"/>
    <x v="0"/>
    <x v="7"/>
    <x v="1"/>
    <n v="9.0500000000000007"/>
  </r>
  <r>
    <x v="9"/>
    <x v="2"/>
    <x v="3"/>
    <x v="0"/>
    <x v="10"/>
    <x v="1"/>
    <n v="1.28"/>
  </r>
  <r>
    <x v="9"/>
    <x v="2"/>
    <x v="3"/>
    <x v="0"/>
    <x v="13"/>
    <x v="1"/>
    <n v="3.5530600000000003"/>
  </r>
  <r>
    <x v="9"/>
    <x v="2"/>
    <x v="3"/>
    <x v="0"/>
    <x v="12"/>
    <x v="1"/>
    <n v="0.27300000000000002"/>
  </r>
  <r>
    <x v="9"/>
    <x v="2"/>
    <x v="3"/>
    <x v="1"/>
    <x v="6"/>
    <x v="1"/>
    <n v="20.201273971628979"/>
  </r>
  <r>
    <x v="9"/>
    <x v="2"/>
    <x v="3"/>
    <x v="1"/>
    <x v="7"/>
    <x v="1"/>
    <n v="4.4284999999999997"/>
  </r>
  <r>
    <x v="9"/>
    <x v="2"/>
    <x v="3"/>
    <x v="1"/>
    <x v="10"/>
    <x v="1"/>
    <n v="6.0225000000000009"/>
  </r>
  <r>
    <x v="9"/>
    <x v="2"/>
    <x v="3"/>
    <x v="1"/>
    <x v="12"/>
    <x v="1"/>
    <n v="0.23430000000000001"/>
  </r>
  <r>
    <x v="9"/>
    <x v="2"/>
    <x v="3"/>
    <x v="2"/>
    <x v="6"/>
    <x v="1"/>
    <n v="10.816300000000002"/>
  </r>
  <r>
    <x v="9"/>
    <x v="2"/>
    <x v="3"/>
    <x v="2"/>
    <x v="7"/>
    <x v="1"/>
    <n v="0.18099999999999999"/>
  </r>
  <r>
    <x v="9"/>
    <x v="2"/>
    <x v="3"/>
    <x v="2"/>
    <x v="10"/>
    <x v="1"/>
    <n v="11.247999999999999"/>
  </r>
  <r>
    <x v="9"/>
    <x v="2"/>
    <x v="3"/>
    <x v="2"/>
    <x v="13"/>
    <x v="1"/>
    <n v="11.497590000000001"/>
  </r>
  <r>
    <x v="9"/>
    <x v="2"/>
    <x v="3"/>
    <x v="2"/>
    <x v="12"/>
    <x v="1"/>
    <n v="3.4989999999999997"/>
  </r>
  <r>
    <x v="9"/>
    <x v="2"/>
    <x v="3"/>
    <x v="3"/>
    <x v="6"/>
    <x v="1"/>
    <n v="19.480999999999998"/>
  </r>
  <r>
    <x v="9"/>
    <x v="2"/>
    <x v="3"/>
    <x v="3"/>
    <x v="10"/>
    <x v="1"/>
    <n v="13.185"/>
  </r>
  <r>
    <x v="9"/>
    <x v="2"/>
    <x v="3"/>
    <x v="3"/>
    <x v="13"/>
    <x v="1"/>
    <n v="26.205269999999999"/>
  </r>
  <r>
    <x v="9"/>
    <x v="2"/>
    <x v="3"/>
    <x v="3"/>
    <x v="12"/>
    <x v="1"/>
    <n v="5.3849999999999998"/>
  </r>
  <r>
    <x v="9"/>
    <x v="2"/>
    <x v="3"/>
    <x v="4"/>
    <x v="6"/>
    <x v="1"/>
    <n v="48.805627569891428"/>
  </r>
  <r>
    <x v="9"/>
    <x v="2"/>
    <x v="3"/>
    <x v="4"/>
    <x v="7"/>
    <x v="1"/>
    <n v="2.2749999999999999"/>
  </r>
  <r>
    <x v="9"/>
    <x v="2"/>
    <x v="3"/>
    <x v="4"/>
    <x v="10"/>
    <x v="1"/>
    <n v="27.44"/>
  </r>
  <r>
    <x v="9"/>
    <x v="2"/>
    <x v="3"/>
    <x v="4"/>
    <x v="13"/>
    <x v="1"/>
    <n v="56.278436124530167"/>
  </r>
  <r>
    <x v="9"/>
    <x v="2"/>
    <x v="3"/>
    <x v="4"/>
    <x v="12"/>
    <x v="1"/>
    <n v="6.3049999999999997"/>
  </r>
  <r>
    <x v="9"/>
    <x v="2"/>
    <x v="3"/>
    <x v="5"/>
    <x v="6"/>
    <x v="1"/>
    <n v="79.698960761036815"/>
  </r>
  <r>
    <x v="9"/>
    <x v="2"/>
    <x v="3"/>
    <x v="5"/>
    <x v="7"/>
    <x v="1"/>
    <n v="2.75"/>
  </r>
  <r>
    <x v="9"/>
    <x v="2"/>
    <x v="3"/>
    <x v="5"/>
    <x v="10"/>
    <x v="1"/>
    <n v="10.26"/>
  </r>
  <r>
    <x v="9"/>
    <x v="2"/>
    <x v="3"/>
    <x v="5"/>
    <x v="13"/>
    <x v="1"/>
    <n v="8.7870000000000008"/>
  </r>
  <r>
    <x v="9"/>
    <x v="2"/>
    <x v="3"/>
    <x v="5"/>
    <x v="12"/>
    <x v="1"/>
    <n v="7.2080000000000002"/>
  </r>
  <r>
    <x v="9"/>
    <x v="2"/>
    <x v="3"/>
    <x v="6"/>
    <x v="6"/>
    <x v="1"/>
    <n v="22.768639613120264"/>
  </r>
  <r>
    <x v="9"/>
    <x v="2"/>
    <x v="3"/>
    <x v="6"/>
    <x v="7"/>
    <x v="1"/>
    <n v="0.23897136666912869"/>
  </r>
  <r>
    <x v="9"/>
    <x v="2"/>
    <x v="3"/>
    <x v="6"/>
    <x v="8"/>
    <x v="1"/>
    <n v="0.192"/>
  </r>
  <r>
    <x v="9"/>
    <x v="2"/>
    <x v="3"/>
    <x v="6"/>
    <x v="10"/>
    <x v="1"/>
    <n v="9.7474462881258415"/>
  </r>
  <r>
    <x v="9"/>
    <x v="2"/>
    <x v="3"/>
    <x v="6"/>
    <x v="13"/>
    <x v="1"/>
    <n v="37.104632549372802"/>
  </r>
  <r>
    <x v="9"/>
    <x v="2"/>
    <x v="3"/>
    <x v="6"/>
    <x v="12"/>
    <x v="1"/>
    <n v="10.315669925650033"/>
  </r>
  <r>
    <x v="9"/>
    <x v="2"/>
    <x v="3"/>
    <x v="7"/>
    <x v="6"/>
    <x v="1"/>
    <n v="17.012499999999999"/>
  </r>
  <r>
    <x v="9"/>
    <x v="2"/>
    <x v="3"/>
    <x v="7"/>
    <x v="7"/>
    <x v="1"/>
    <n v="4.34"/>
  </r>
  <r>
    <x v="9"/>
    <x v="2"/>
    <x v="3"/>
    <x v="7"/>
    <x v="9"/>
    <x v="1"/>
    <n v="4.9000000000000002E-2"/>
  </r>
  <r>
    <x v="9"/>
    <x v="2"/>
    <x v="3"/>
    <x v="7"/>
    <x v="14"/>
    <x v="1"/>
    <n v="0.108"/>
  </r>
  <r>
    <x v="9"/>
    <x v="2"/>
    <x v="3"/>
    <x v="7"/>
    <x v="10"/>
    <x v="1"/>
    <n v="10.202"/>
  </r>
  <r>
    <x v="9"/>
    <x v="2"/>
    <x v="3"/>
    <x v="7"/>
    <x v="13"/>
    <x v="1"/>
    <n v="7.5841356036778977"/>
  </r>
  <r>
    <x v="9"/>
    <x v="2"/>
    <x v="3"/>
    <x v="7"/>
    <x v="12"/>
    <x v="1"/>
    <n v="3.8844999999999996"/>
  </r>
  <r>
    <x v="9"/>
    <x v="2"/>
    <x v="3"/>
    <x v="8"/>
    <x v="6"/>
    <x v="1"/>
    <n v="12.26849002022589"/>
  </r>
  <r>
    <x v="9"/>
    <x v="2"/>
    <x v="3"/>
    <x v="8"/>
    <x v="7"/>
    <x v="1"/>
    <n v="13.647"/>
  </r>
  <r>
    <x v="9"/>
    <x v="2"/>
    <x v="3"/>
    <x v="8"/>
    <x v="14"/>
    <x v="1"/>
    <n v="0.84400000000000008"/>
  </r>
  <r>
    <x v="9"/>
    <x v="2"/>
    <x v="3"/>
    <x v="8"/>
    <x v="10"/>
    <x v="1"/>
    <n v="11.635999999999999"/>
  </r>
  <r>
    <x v="9"/>
    <x v="2"/>
    <x v="3"/>
    <x v="8"/>
    <x v="13"/>
    <x v="1"/>
    <n v="7.9409999999999998"/>
  </r>
  <r>
    <x v="9"/>
    <x v="2"/>
    <x v="3"/>
    <x v="8"/>
    <x v="12"/>
    <x v="1"/>
    <n v="9.35"/>
  </r>
  <r>
    <x v="9"/>
    <x v="2"/>
    <x v="3"/>
    <x v="9"/>
    <x v="6"/>
    <x v="1"/>
    <n v="61.186108418649006"/>
  </r>
  <r>
    <x v="9"/>
    <x v="2"/>
    <x v="3"/>
    <x v="9"/>
    <x v="7"/>
    <x v="1"/>
    <n v="7.9489999999999998"/>
  </r>
  <r>
    <x v="9"/>
    <x v="2"/>
    <x v="3"/>
    <x v="9"/>
    <x v="14"/>
    <x v="1"/>
    <n v="0.04"/>
  </r>
  <r>
    <x v="9"/>
    <x v="2"/>
    <x v="3"/>
    <x v="9"/>
    <x v="10"/>
    <x v="1"/>
    <n v="7.0449999999999999"/>
  </r>
  <r>
    <x v="9"/>
    <x v="2"/>
    <x v="3"/>
    <x v="9"/>
    <x v="12"/>
    <x v="1"/>
    <n v="10.951000000000001"/>
  </r>
  <r>
    <x v="9"/>
    <x v="2"/>
    <x v="4"/>
    <x v="0"/>
    <x v="6"/>
    <x v="1"/>
    <n v="13.666775999999999"/>
  </r>
  <r>
    <x v="9"/>
    <x v="2"/>
    <x v="4"/>
    <x v="0"/>
    <x v="7"/>
    <x v="1"/>
    <n v="3.69"/>
  </r>
  <r>
    <x v="9"/>
    <x v="2"/>
    <x v="4"/>
    <x v="0"/>
    <x v="10"/>
    <x v="1"/>
    <n v="2.1100000000000003"/>
  </r>
  <r>
    <x v="9"/>
    <x v="2"/>
    <x v="4"/>
    <x v="0"/>
    <x v="13"/>
    <x v="1"/>
    <n v="1.07"/>
  </r>
  <r>
    <x v="9"/>
    <x v="2"/>
    <x v="4"/>
    <x v="0"/>
    <x v="12"/>
    <x v="1"/>
    <n v="2.52"/>
  </r>
  <r>
    <x v="9"/>
    <x v="2"/>
    <x v="4"/>
    <x v="1"/>
    <x v="6"/>
    <x v="1"/>
    <n v="15.511567475095701"/>
  </r>
  <r>
    <x v="9"/>
    <x v="2"/>
    <x v="4"/>
    <x v="1"/>
    <x v="7"/>
    <x v="1"/>
    <n v="4.0933000000000002"/>
  </r>
  <r>
    <x v="9"/>
    <x v="2"/>
    <x v="4"/>
    <x v="1"/>
    <x v="10"/>
    <x v="1"/>
    <n v="2.31"/>
  </r>
  <r>
    <x v="9"/>
    <x v="2"/>
    <x v="4"/>
    <x v="1"/>
    <x v="12"/>
    <x v="1"/>
    <n v="1.2100000000000002"/>
  </r>
  <r>
    <x v="9"/>
    <x v="2"/>
    <x v="4"/>
    <x v="2"/>
    <x v="6"/>
    <x v="1"/>
    <n v="6.1303000000000001"/>
  </r>
  <r>
    <x v="9"/>
    <x v="2"/>
    <x v="4"/>
    <x v="2"/>
    <x v="7"/>
    <x v="1"/>
    <n v="6.3E-2"/>
  </r>
  <r>
    <x v="9"/>
    <x v="2"/>
    <x v="4"/>
    <x v="2"/>
    <x v="8"/>
    <x v="1"/>
    <n v="8.0000000000000002E-3"/>
  </r>
  <r>
    <x v="9"/>
    <x v="2"/>
    <x v="4"/>
    <x v="2"/>
    <x v="10"/>
    <x v="1"/>
    <n v="5.7398999999999996"/>
  </r>
  <r>
    <x v="9"/>
    <x v="2"/>
    <x v="4"/>
    <x v="2"/>
    <x v="13"/>
    <x v="1"/>
    <n v="88.718789999999984"/>
  </r>
  <r>
    <x v="9"/>
    <x v="2"/>
    <x v="4"/>
    <x v="2"/>
    <x v="12"/>
    <x v="1"/>
    <n v="6.1449999999999996"/>
  </r>
  <r>
    <x v="9"/>
    <x v="2"/>
    <x v="4"/>
    <x v="3"/>
    <x v="6"/>
    <x v="1"/>
    <n v="16.146999999999998"/>
  </r>
  <r>
    <x v="9"/>
    <x v="2"/>
    <x v="4"/>
    <x v="3"/>
    <x v="10"/>
    <x v="1"/>
    <n v="10.615"/>
  </r>
  <r>
    <x v="9"/>
    <x v="2"/>
    <x v="4"/>
    <x v="3"/>
    <x v="13"/>
    <x v="1"/>
    <n v="9.869860000000001"/>
  </r>
  <r>
    <x v="9"/>
    <x v="2"/>
    <x v="4"/>
    <x v="3"/>
    <x v="12"/>
    <x v="1"/>
    <n v="14.507"/>
  </r>
  <r>
    <x v="9"/>
    <x v="2"/>
    <x v="4"/>
    <x v="4"/>
    <x v="6"/>
    <x v="1"/>
    <n v="46.169142663477693"/>
  </r>
  <r>
    <x v="9"/>
    <x v="2"/>
    <x v="4"/>
    <x v="4"/>
    <x v="10"/>
    <x v="1"/>
    <n v="7.62"/>
  </r>
  <r>
    <x v="9"/>
    <x v="2"/>
    <x v="4"/>
    <x v="4"/>
    <x v="13"/>
    <x v="1"/>
    <n v="36.086668078340779"/>
  </r>
  <r>
    <x v="9"/>
    <x v="2"/>
    <x v="4"/>
    <x v="4"/>
    <x v="12"/>
    <x v="1"/>
    <n v="8.7650000000000006"/>
  </r>
  <r>
    <x v="9"/>
    <x v="2"/>
    <x v="4"/>
    <x v="5"/>
    <x v="6"/>
    <x v="1"/>
    <n v="50.723743887434146"/>
  </r>
  <r>
    <x v="9"/>
    <x v="2"/>
    <x v="4"/>
    <x v="5"/>
    <x v="7"/>
    <x v="1"/>
    <n v="2.1080000000000001"/>
  </r>
  <r>
    <x v="9"/>
    <x v="2"/>
    <x v="4"/>
    <x v="5"/>
    <x v="10"/>
    <x v="1"/>
    <n v="11.68"/>
  </r>
  <r>
    <x v="9"/>
    <x v="2"/>
    <x v="4"/>
    <x v="5"/>
    <x v="13"/>
    <x v="1"/>
    <n v="11.087"/>
  </r>
  <r>
    <x v="9"/>
    <x v="2"/>
    <x v="4"/>
    <x v="5"/>
    <x v="12"/>
    <x v="1"/>
    <n v="6.3280000000000003"/>
  </r>
  <r>
    <x v="9"/>
    <x v="2"/>
    <x v="4"/>
    <x v="6"/>
    <x v="6"/>
    <x v="1"/>
    <n v="57.373772924620106"/>
  </r>
  <r>
    <x v="9"/>
    <x v="2"/>
    <x v="4"/>
    <x v="6"/>
    <x v="7"/>
    <x v="1"/>
    <n v="7.3957636219320499E-2"/>
  </r>
  <r>
    <x v="9"/>
    <x v="2"/>
    <x v="4"/>
    <x v="6"/>
    <x v="8"/>
    <x v="1"/>
    <n v="2.5000000000000001E-2"/>
  </r>
  <r>
    <x v="9"/>
    <x v="2"/>
    <x v="4"/>
    <x v="6"/>
    <x v="10"/>
    <x v="1"/>
    <n v="8.8680000000000003"/>
  </r>
  <r>
    <x v="9"/>
    <x v="2"/>
    <x v="4"/>
    <x v="6"/>
    <x v="13"/>
    <x v="1"/>
    <n v="43.220932639638448"/>
  </r>
  <r>
    <x v="9"/>
    <x v="2"/>
    <x v="4"/>
    <x v="6"/>
    <x v="12"/>
    <x v="1"/>
    <n v="27.877076255745333"/>
  </r>
  <r>
    <x v="9"/>
    <x v="2"/>
    <x v="4"/>
    <x v="7"/>
    <x v="6"/>
    <x v="1"/>
    <n v="21.575001896381703"/>
  </r>
  <r>
    <x v="9"/>
    <x v="2"/>
    <x v="4"/>
    <x v="7"/>
    <x v="7"/>
    <x v="1"/>
    <n v="7.5790000000000006"/>
  </r>
  <r>
    <x v="9"/>
    <x v="2"/>
    <x v="4"/>
    <x v="7"/>
    <x v="9"/>
    <x v="1"/>
    <n v="9.8000000000000004E-2"/>
  </r>
  <r>
    <x v="9"/>
    <x v="2"/>
    <x v="4"/>
    <x v="7"/>
    <x v="14"/>
    <x v="1"/>
    <n v="3.5999999999999997E-2"/>
  </r>
  <r>
    <x v="9"/>
    <x v="2"/>
    <x v="4"/>
    <x v="7"/>
    <x v="10"/>
    <x v="1"/>
    <n v="9.9019999999999992"/>
  </r>
  <r>
    <x v="9"/>
    <x v="2"/>
    <x v="4"/>
    <x v="7"/>
    <x v="13"/>
    <x v="1"/>
    <n v="11.813142857142857"/>
  </r>
  <r>
    <x v="9"/>
    <x v="2"/>
    <x v="4"/>
    <x v="7"/>
    <x v="12"/>
    <x v="1"/>
    <n v="1.9624999999999999"/>
  </r>
  <r>
    <x v="9"/>
    <x v="2"/>
    <x v="4"/>
    <x v="8"/>
    <x v="6"/>
    <x v="1"/>
    <n v="29.920359533813915"/>
  </r>
  <r>
    <x v="9"/>
    <x v="2"/>
    <x v="4"/>
    <x v="8"/>
    <x v="7"/>
    <x v="1"/>
    <n v="13.106999999999999"/>
  </r>
  <r>
    <x v="9"/>
    <x v="2"/>
    <x v="4"/>
    <x v="8"/>
    <x v="14"/>
    <x v="1"/>
    <n v="0.98700000000000032"/>
  </r>
  <r>
    <x v="9"/>
    <x v="2"/>
    <x v="4"/>
    <x v="8"/>
    <x v="10"/>
    <x v="1"/>
    <n v="11.200000000000001"/>
  </r>
  <r>
    <x v="9"/>
    <x v="2"/>
    <x v="4"/>
    <x v="8"/>
    <x v="13"/>
    <x v="1"/>
    <n v="26.410424645190361"/>
  </r>
  <r>
    <x v="9"/>
    <x v="2"/>
    <x v="4"/>
    <x v="8"/>
    <x v="12"/>
    <x v="1"/>
    <n v="10.389000000000001"/>
  </r>
  <r>
    <x v="9"/>
    <x v="2"/>
    <x v="4"/>
    <x v="9"/>
    <x v="6"/>
    <x v="1"/>
    <n v="46.387275096144883"/>
  </r>
  <r>
    <x v="9"/>
    <x v="2"/>
    <x v="4"/>
    <x v="9"/>
    <x v="7"/>
    <x v="1"/>
    <n v="9.7439999999999998"/>
  </r>
  <r>
    <x v="9"/>
    <x v="2"/>
    <x v="4"/>
    <x v="9"/>
    <x v="14"/>
    <x v="1"/>
    <n v="5.5E-2"/>
  </r>
  <r>
    <x v="9"/>
    <x v="2"/>
    <x v="4"/>
    <x v="9"/>
    <x v="10"/>
    <x v="1"/>
    <n v="6.0299999999999994"/>
  </r>
  <r>
    <x v="9"/>
    <x v="2"/>
    <x v="4"/>
    <x v="9"/>
    <x v="12"/>
    <x v="1"/>
    <n v="10.269"/>
  </r>
  <r>
    <x v="9"/>
    <x v="2"/>
    <x v="5"/>
    <x v="0"/>
    <x v="6"/>
    <x v="1"/>
    <n v="17.6264568"/>
  </r>
  <r>
    <x v="9"/>
    <x v="2"/>
    <x v="5"/>
    <x v="0"/>
    <x v="7"/>
    <x v="1"/>
    <n v="3.53"/>
  </r>
  <r>
    <x v="9"/>
    <x v="2"/>
    <x v="5"/>
    <x v="0"/>
    <x v="10"/>
    <x v="1"/>
    <n v="0.11"/>
  </r>
  <r>
    <x v="9"/>
    <x v="2"/>
    <x v="5"/>
    <x v="0"/>
    <x v="13"/>
    <x v="1"/>
    <n v="0.73099999999999998"/>
  </r>
  <r>
    <x v="9"/>
    <x v="2"/>
    <x v="5"/>
    <x v="0"/>
    <x v="12"/>
    <x v="1"/>
    <n v="0.84799999999999998"/>
  </r>
  <r>
    <x v="9"/>
    <x v="2"/>
    <x v="5"/>
    <x v="1"/>
    <x v="6"/>
    <x v="1"/>
    <n v="6.3824822270848571"/>
  </r>
  <r>
    <x v="9"/>
    <x v="2"/>
    <x v="5"/>
    <x v="1"/>
    <x v="7"/>
    <x v="1"/>
    <n v="4.2366000000000001"/>
  </r>
  <r>
    <x v="9"/>
    <x v="2"/>
    <x v="5"/>
    <x v="1"/>
    <x v="12"/>
    <x v="1"/>
    <n v="1.5620000000000001"/>
  </r>
  <r>
    <x v="9"/>
    <x v="2"/>
    <x v="5"/>
    <x v="2"/>
    <x v="6"/>
    <x v="1"/>
    <n v="11.804100000000002"/>
  </r>
  <r>
    <x v="9"/>
    <x v="2"/>
    <x v="5"/>
    <x v="2"/>
    <x v="7"/>
    <x v="1"/>
    <n v="1.6E-2"/>
  </r>
  <r>
    <x v="9"/>
    <x v="2"/>
    <x v="5"/>
    <x v="2"/>
    <x v="10"/>
    <x v="1"/>
    <n v="9.8210999999999995"/>
  </r>
  <r>
    <x v="9"/>
    <x v="2"/>
    <x v="5"/>
    <x v="2"/>
    <x v="13"/>
    <x v="1"/>
    <n v="7.0278900000000011"/>
  </r>
  <r>
    <x v="9"/>
    <x v="2"/>
    <x v="5"/>
    <x v="2"/>
    <x v="12"/>
    <x v="1"/>
    <n v="7.62"/>
  </r>
  <r>
    <x v="9"/>
    <x v="2"/>
    <x v="5"/>
    <x v="3"/>
    <x v="6"/>
    <x v="1"/>
    <n v="26.128999999999998"/>
  </r>
  <r>
    <x v="9"/>
    <x v="2"/>
    <x v="5"/>
    <x v="3"/>
    <x v="10"/>
    <x v="1"/>
    <n v="3.3600000000000003"/>
  </r>
  <r>
    <x v="9"/>
    <x v="2"/>
    <x v="5"/>
    <x v="3"/>
    <x v="13"/>
    <x v="1"/>
    <n v="11.102649999999999"/>
  </r>
  <r>
    <x v="9"/>
    <x v="2"/>
    <x v="5"/>
    <x v="3"/>
    <x v="12"/>
    <x v="1"/>
    <n v="26.79"/>
  </r>
  <r>
    <x v="9"/>
    <x v="2"/>
    <x v="5"/>
    <x v="4"/>
    <x v="6"/>
    <x v="1"/>
    <n v="50.99247939149042"/>
  </r>
  <r>
    <x v="9"/>
    <x v="2"/>
    <x v="5"/>
    <x v="4"/>
    <x v="10"/>
    <x v="1"/>
    <n v="8.5500000000000007"/>
  </r>
  <r>
    <x v="9"/>
    <x v="2"/>
    <x v="5"/>
    <x v="4"/>
    <x v="13"/>
    <x v="1"/>
    <n v="79.674239944697518"/>
  </r>
  <r>
    <x v="9"/>
    <x v="2"/>
    <x v="5"/>
    <x v="4"/>
    <x v="12"/>
    <x v="1"/>
    <n v="12.363999999999999"/>
  </r>
  <r>
    <x v="9"/>
    <x v="2"/>
    <x v="5"/>
    <x v="5"/>
    <x v="6"/>
    <x v="1"/>
    <n v="100.60784361302441"/>
  </r>
  <r>
    <x v="9"/>
    <x v="2"/>
    <x v="5"/>
    <x v="5"/>
    <x v="7"/>
    <x v="1"/>
    <n v="2.25"/>
  </r>
  <r>
    <x v="9"/>
    <x v="2"/>
    <x v="5"/>
    <x v="5"/>
    <x v="10"/>
    <x v="1"/>
    <n v="14.805999999999999"/>
  </r>
  <r>
    <x v="9"/>
    <x v="2"/>
    <x v="5"/>
    <x v="5"/>
    <x v="13"/>
    <x v="1"/>
    <n v="4.2469999999999999"/>
  </r>
  <r>
    <x v="9"/>
    <x v="2"/>
    <x v="5"/>
    <x v="5"/>
    <x v="12"/>
    <x v="1"/>
    <n v="5.9350000000000005"/>
  </r>
  <r>
    <x v="9"/>
    <x v="2"/>
    <x v="5"/>
    <x v="6"/>
    <x v="6"/>
    <x v="1"/>
    <n v="158.62369135323763"/>
  </r>
  <r>
    <x v="9"/>
    <x v="2"/>
    <x v="5"/>
    <x v="6"/>
    <x v="7"/>
    <x v="1"/>
    <n v="8.0745960212135565E-2"/>
  </r>
  <r>
    <x v="9"/>
    <x v="2"/>
    <x v="5"/>
    <x v="6"/>
    <x v="8"/>
    <x v="1"/>
    <n v="0.1"/>
  </r>
  <r>
    <x v="9"/>
    <x v="2"/>
    <x v="5"/>
    <x v="6"/>
    <x v="10"/>
    <x v="1"/>
    <n v="13"/>
  </r>
  <r>
    <x v="9"/>
    <x v="2"/>
    <x v="5"/>
    <x v="6"/>
    <x v="13"/>
    <x v="1"/>
    <n v="84.678266927958205"/>
  </r>
  <r>
    <x v="9"/>
    <x v="2"/>
    <x v="5"/>
    <x v="6"/>
    <x v="12"/>
    <x v="1"/>
    <n v="27.70665139607441"/>
  </r>
  <r>
    <x v="9"/>
    <x v="2"/>
    <x v="5"/>
    <x v="7"/>
    <x v="6"/>
    <x v="1"/>
    <n v="27.44225139845593"/>
  </r>
  <r>
    <x v="9"/>
    <x v="2"/>
    <x v="5"/>
    <x v="7"/>
    <x v="7"/>
    <x v="1"/>
    <n v="9.2170000000000005"/>
  </r>
  <r>
    <x v="9"/>
    <x v="2"/>
    <x v="5"/>
    <x v="7"/>
    <x v="14"/>
    <x v="1"/>
    <n v="0.156"/>
  </r>
  <r>
    <x v="9"/>
    <x v="2"/>
    <x v="5"/>
    <x v="7"/>
    <x v="10"/>
    <x v="1"/>
    <n v="7.556"/>
  </r>
  <r>
    <x v="9"/>
    <x v="2"/>
    <x v="5"/>
    <x v="7"/>
    <x v="13"/>
    <x v="1"/>
    <n v="11.385223603339146"/>
  </r>
  <r>
    <x v="9"/>
    <x v="2"/>
    <x v="5"/>
    <x v="7"/>
    <x v="12"/>
    <x v="1"/>
    <n v="8.5137984060319472"/>
  </r>
  <r>
    <x v="9"/>
    <x v="2"/>
    <x v="5"/>
    <x v="8"/>
    <x v="6"/>
    <x v="1"/>
    <n v="22.199000000000005"/>
  </r>
  <r>
    <x v="9"/>
    <x v="2"/>
    <x v="5"/>
    <x v="8"/>
    <x v="7"/>
    <x v="1"/>
    <n v="11.163"/>
  </r>
  <r>
    <x v="9"/>
    <x v="2"/>
    <x v="5"/>
    <x v="8"/>
    <x v="14"/>
    <x v="1"/>
    <n v="1.2370000000000001"/>
  </r>
  <r>
    <x v="9"/>
    <x v="2"/>
    <x v="5"/>
    <x v="8"/>
    <x v="10"/>
    <x v="1"/>
    <n v="11.990000000000002"/>
  </r>
  <r>
    <x v="9"/>
    <x v="2"/>
    <x v="5"/>
    <x v="8"/>
    <x v="13"/>
    <x v="1"/>
    <n v="4.87"/>
  </r>
  <r>
    <x v="9"/>
    <x v="2"/>
    <x v="5"/>
    <x v="8"/>
    <x v="12"/>
    <x v="1"/>
    <n v="6.133"/>
  </r>
  <r>
    <x v="9"/>
    <x v="2"/>
    <x v="5"/>
    <x v="9"/>
    <x v="6"/>
    <x v="1"/>
    <n v="53.144447843027393"/>
  </r>
  <r>
    <x v="9"/>
    <x v="2"/>
    <x v="5"/>
    <x v="9"/>
    <x v="7"/>
    <x v="1"/>
    <n v="9.1510000000000016"/>
  </r>
  <r>
    <x v="9"/>
    <x v="2"/>
    <x v="5"/>
    <x v="9"/>
    <x v="14"/>
    <x v="1"/>
    <n v="0.248"/>
  </r>
  <r>
    <x v="9"/>
    <x v="2"/>
    <x v="5"/>
    <x v="9"/>
    <x v="10"/>
    <x v="1"/>
    <n v="3.4"/>
  </r>
  <r>
    <x v="9"/>
    <x v="2"/>
    <x v="5"/>
    <x v="9"/>
    <x v="12"/>
    <x v="1"/>
    <n v="10.18669749693791"/>
  </r>
  <r>
    <x v="9"/>
    <x v="2"/>
    <x v="6"/>
    <x v="0"/>
    <x v="6"/>
    <x v="1"/>
    <n v="24.901953599999999"/>
  </r>
  <r>
    <x v="9"/>
    <x v="2"/>
    <x v="6"/>
    <x v="0"/>
    <x v="7"/>
    <x v="1"/>
    <n v="3.69"/>
  </r>
  <r>
    <x v="9"/>
    <x v="2"/>
    <x v="6"/>
    <x v="0"/>
    <x v="10"/>
    <x v="1"/>
    <n v="0.27"/>
  </r>
  <r>
    <x v="9"/>
    <x v="2"/>
    <x v="6"/>
    <x v="0"/>
    <x v="13"/>
    <x v="1"/>
    <n v="1.5210000000000001"/>
  </r>
  <r>
    <x v="9"/>
    <x v="2"/>
    <x v="6"/>
    <x v="0"/>
    <x v="12"/>
    <x v="1"/>
    <n v="1.06"/>
  </r>
  <r>
    <x v="9"/>
    <x v="2"/>
    <x v="6"/>
    <x v="1"/>
    <x v="6"/>
    <x v="1"/>
    <n v="13.556210193786381"/>
  </r>
  <r>
    <x v="9"/>
    <x v="2"/>
    <x v="6"/>
    <x v="1"/>
    <x v="7"/>
    <x v="1"/>
    <n v="4.3330000000000002"/>
  </r>
  <r>
    <x v="9"/>
    <x v="2"/>
    <x v="6"/>
    <x v="1"/>
    <x v="10"/>
    <x v="1"/>
    <n v="0.21779999999999999"/>
  </r>
  <r>
    <x v="9"/>
    <x v="2"/>
    <x v="6"/>
    <x v="1"/>
    <x v="12"/>
    <x v="1"/>
    <n v="1.6775000000000002"/>
  </r>
  <r>
    <x v="9"/>
    <x v="2"/>
    <x v="6"/>
    <x v="2"/>
    <x v="6"/>
    <x v="1"/>
    <n v="22.633600000000001"/>
  </r>
  <r>
    <x v="9"/>
    <x v="2"/>
    <x v="6"/>
    <x v="2"/>
    <x v="7"/>
    <x v="1"/>
    <n v="5.0999999999999997E-2"/>
  </r>
  <r>
    <x v="9"/>
    <x v="2"/>
    <x v="6"/>
    <x v="2"/>
    <x v="8"/>
    <x v="1"/>
    <n v="1.2999999999999999E-2"/>
  </r>
  <r>
    <x v="9"/>
    <x v="2"/>
    <x v="6"/>
    <x v="2"/>
    <x v="10"/>
    <x v="1"/>
    <n v="3.1406999999999998"/>
  </r>
  <r>
    <x v="9"/>
    <x v="2"/>
    <x v="6"/>
    <x v="2"/>
    <x v="13"/>
    <x v="1"/>
    <n v="3.8039999999999998"/>
  </r>
  <r>
    <x v="9"/>
    <x v="2"/>
    <x v="6"/>
    <x v="2"/>
    <x v="12"/>
    <x v="1"/>
    <n v="9.5969999999999995"/>
  </r>
  <r>
    <x v="9"/>
    <x v="2"/>
    <x v="6"/>
    <x v="3"/>
    <x v="6"/>
    <x v="1"/>
    <n v="34.311999999999998"/>
  </r>
  <r>
    <x v="9"/>
    <x v="2"/>
    <x v="6"/>
    <x v="3"/>
    <x v="10"/>
    <x v="1"/>
    <n v="26.35"/>
  </r>
  <r>
    <x v="9"/>
    <x v="2"/>
    <x v="6"/>
    <x v="3"/>
    <x v="13"/>
    <x v="1"/>
    <n v="83.62991000000001"/>
  </r>
  <r>
    <x v="9"/>
    <x v="2"/>
    <x v="6"/>
    <x v="3"/>
    <x v="12"/>
    <x v="1"/>
    <n v="28.928000000000001"/>
  </r>
  <r>
    <x v="9"/>
    <x v="2"/>
    <x v="6"/>
    <x v="4"/>
    <x v="6"/>
    <x v="1"/>
    <n v="70.008986098428082"/>
  </r>
  <r>
    <x v="9"/>
    <x v="2"/>
    <x v="6"/>
    <x v="4"/>
    <x v="7"/>
    <x v="1"/>
    <n v="0.65"/>
  </r>
  <r>
    <x v="9"/>
    <x v="2"/>
    <x v="6"/>
    <x v="4"/>
    <x v="10"/>
    <x v="1"/>
    <n v="9.1199999999999992"/>
  </r>
  <r>
    <x v="9"/>
    <x v="2"/>
    <x v="6"/>
    <x v="4"/>
    <x v="13"/>
    <x v="1"/>
    <n v="59.526544880441634"/>
  </r>
  <r>
    <x v="9"/>
    <x v="2"/>
    <x v="6"/>
    <x v="4"/>
    <x v="12"/>
    <x v="1"/>
    <n v="5.2069999999999999"/>
  </r>
  <r>
    <x v="9"/>
    <x v="2"/>
    <x v="6"/>
    <x v="5"/>
    <x v="6"/>
    <x v="1"/>
    <n v="131.9536052659866"/>
  </r>
  <r>
    <x v="9"/>
    <x v="2"/>
    <x v="6"/>
    <x v="5"/>
    <x v="7"/>
    <x v="1"/>
    <n v="2.9009999999999998"/>
  </r>
  <r>
    <x v="9"/>
    <x v="2"/>
    <x v="6"/>
    <x v="5"/>
    <x v="8"/>
    <x v="1"/>
    <n v="0.126"/>
  </r>
  <r>
    <x v="9"/>
    <x v="2"/>
    <x v="6"/>
    <x v="5"/>
    <x v="10"/>
    <x v="1"/>
    <n v="13.3"/>
  </r>
  <r>
    <x v="9"/>
    <x v="2"/>
    <x v="6"/>
    <x v="5"/>
    <x v="13"/>
    <x v="1"/>
    <n v="7.3979999999999997"/>
  </r>
  <r>
    <x v="9"/>
    <x v="2"/>
    <x v="6"/>
    <x v="5"/>
    <x v="12"/>
    <x v="1"/>
    <n v="5.4960000000000004"/>
  </r>
  <r>
    <x v="9"/>
    <x v="2"/>
    <x v="6"/>
    <x v="6"/>
    <x v="6"/>
    <x v="1"/>
    <n v="132.49670694864051"/>
  </r>
  <r>
    <x v="9"/>
    <x v="2"/>
    <x v="6"/>
    <x v="6"/>
    <x v="7"/>
    <x v="1"/>
    <n v="5.2197203064089648E-2"/>
  </r>
  <r>
    <x v="9"/>
    <x v="2"/>
    <x v="6"/>
    <x v="6"/>
    <x v="8"/>
    <x v="1"/>
    <n v="0.55200000000000005"/>
  </r>
  <r>
    <x v="9"/>
    <x v="2"/>
    <x v="6"/>
    <x v="6"/>
    <x v="10"/>
    <x v="1"/>
    <n v="9.5"/>
  </r>
  <r>
    <x v="9"/>
    <x v="2"/>
    <x v="6"/>
    <x v="6"/>
    <x v="13"/>
    <x v="1"/>
    <n v="74.745903447786546"/>
  </r>
  <r>
    <x v="9"/>
    <x v="2"/>
    <x v="6"/>
    <x v="6"/>
    <x v="12"/>
    <x v="1"/>
    <n v="28.466269398652745"/>
  </r>
  <r>
    <x v="9"/>
    <x v="2"/>
    <x v="6"/>
    <x v="7"/>
    <x v="6"/>
    <x v="1"/>
    <n v="15.032999999999999"/>
  </r>
  <r>
    <x v="9"/>
    <x v="2"/>
    <x v="6"/>
    <x v="7"/>
    <x v="7"/>
    <x v="1"/>
    <n v="13.202999999999999"/>
  </r>
  <r>
    <x v="9"/>
    <x v="2"/>
    <x v="6"/>
    <x v="7"/>
    <x v="14"/>
    <x v="1"/>
    <n v="9.1999999999999998E-2"/>
  </r>
  <r>
    <x v="9"/>
    <x v="2"/>
    <x v="6"/>
    <x v="7"/>
    <x v="10"/>
    <x v="1"/>
    <n v="11.688000000000002"/>
  </r>
  <r>
    <x v="9"/>
    <x v="2"/>
    <x v="6"/>
    <x v="7"/>
    <x v="13"/>
    <x v="1"/>
    <n v="62.158928849628033"/>
  </r>
  <r>
    <x v="9"/>
    <x v="2"/>
    <x v="6"/>
    <x v="7"/>
    <x v="12"/>
    <x v="1"/>
    <n v="25.746564601861248"/>
  </r>
  <r>
    <x v="9"/>
    <x v="2"/>
    <x v="6"/>
    <x v="8"/>
    <x v="6"/>
    <x v="1"/>
    <n v="40.703532356953332"/>
  </r>
  <r>
    <x v="9"/>
    <x v="2"/>
    <x v="6"/>
    <x v="8"/>
    <x v="7"/>
    <x v="1"/>
    <n v="11.055999999999999"/>
  </r>
  <r>
    <x v="9"/>
    <x v="2"/>
    <x v="6"/>
    <x v="8"/>
    <x v="14"/>
    <x v="1"/>
    <n v="1.4500000000000002"/>
  </r>
  <r>
    <x v="9"/>
    <x v="2"/>
    <x v="6"/>
    <x v="8"/>
    <x v="10"/>
    <x v="1"/>
    <n v="12.370000000000001"/>
  </r>
  <r>
    <x v="9"/>
    <x v="2"/>
    <x v="6"/>
    <x v="8"/>
    <x v="13"/>
    <x v="1"/>
    <n v="9.3039326690821245"/>
  </r>
  <r>
    <x v="9"/>
    <x v="2"/>
    <x v="6"/>
    <x v="8"/>
    <x v="12"/>
    <x v="1"/>
    <n v="6.1129999999999995"/>
  </r>
  <r>
    <x v="9"/>
    <x v="2"/>
    <x v="6"/>
    <x v="9"/>
    <x v="6"/>
    <x v="1"/>
    <n v="59.304005538418863"/>
  </r>
  <r>
    <x v="9"/>
    <x v="2"/>
    <x v="6"/>
    <x v="9"/>
    <x v="7"/>
    <x v="1"/>
    <n v="8.5790000000000006"/>
  </r>
  <r>
    <x v="9"/>
    <x v="2"/>
    <x v="6"/>
    <x v="9"/>
    <x v="14"/>
    <x v="1"/>
    <n v="0.26800000000000002"/>
  </r>
  <r>
    <x v="9"/>
    <x v="2"/>
    <x v="6"/>
    <x v="9"/>
    <x v="10"/>
    <x v="1"/>
    <n v="2.8140000000000001"/>
  </r>
  <r>
    <x v="9"/>
    <x v="2"/>
    <x v="6"/>
    <x v="9"/>
    <x v="12"/>
    <x v="1"/>
    <n v="9.078282360901472"/>
  </r>
  <r>
    <x v="9"/>
    <x v="2"/>
    <x v="7"/>
    <x v="0"/>
    <x v="6"/>
    <x v="1"/>
    <n v="42.631920000000001"/>
  </r>
  <r>
    <x v="9"/>
    <x v="2"/>
    <x v="7"/>
    <x v="0"/>
    <x v="7"/>
    <x v="1"/>
    <n v="1.56"/>
  </r>
  <r>
    <x v="9"/>
    <x v="2"/>
    <x v="7"/>
    <x v="0"/>
    <x v="13"/>
    <x v="1"/>
    <n v="6.8896000000000006"/>
  </r>
  <r>
    <x v="9"/>
    <x v="2"/>
    <x v="7"/>
    <x v="0"/>
    <x v="12"/>
    <x v="1"/>
    <n v="2.9590000000000001"/>
  </r>
  <r>
    <x v="9"/>
    <x v="2"/>
    <x v="7"/>
    <x v="1"/>
    <x v="6"/>
    <x v="1"/>
    <n v="22.557505753761792"/>
  </r>
  <r>
    <x v="9"/>
    <x v="2"/>
    <x v="7"/>
    <x v="1"/>
    <x v="10"/>
    <x v="1"/>
    <n v="0.78100000000000014"/>
  </r>
  <r>
    <x v="9"/>
    <x v="2"/>
    <x v="7"/>
    <x v="1"/>
    <x v="12"/>
    <x v="1"/>
    <n v="0.89210000000000012"/>
  </r>
  <r>
    <x v="9"/>
    <x v="2"/>
    <x v="7"/>
    <x v="2"/>
    <x v="6"/>
    <x v="1"/>
    <n v="15.915900000000004"/>
  </r>
  <r>
    <x v="9"/>
    <x v="2"/>
    <x v="7"/>
    <x v="2"/>
    <x v="7"/>
    <x v="1"/>
    <n v="9.5000000000000001E-2"/>
  </r>
  <r>
    <x v="9"/>
    <x v="2"/>
    <x v="7"/>
    <x v="2"/>
    <x v="8"/>
    <x v="1"/>
    <n v="3.0000000000000001E-3"/>
  </r>
  <r>
    <x v="9"/>
    <x v="2"/>
    <x v="7"/>
    <x v="2"/>
    <x v="10"/>
    <x v="1"/>
    <n v="11.8978"/>
  </r>
  <r>
    <x v="9"/>
    <x v="2"/>
    <x v="7"/>
    <x v="2"/>
    <x v="13"/>
    <x v="1"/>
    <n v="67.971139999999991"/>
  </r>
  <r>
    <x v="9"/>
    <x v="2"/>
    <x v="7"/>
    <x v="2"/>
    <x v="12"/>
    <x v="1"/>
    <n v="9.8629999999999995"/>
  </r>
  <r>
    <x v="9"/>
    <x v="2"/>
    <x v="7"/>
    <x v="3"/>
    <x v="6"/>
    <x v="1"/>
    <n v="63.828000000000003"/>
  </r>
  <r>
    <x v="9"/>
    <x v="2"/>
    <x v="7"/>
    <x v="3"/>
    <x v="10"/>
    <x v="1"/>
    <n v="2.8"/>
  </r>
  <r>
    <x v="9"/>
    <x v="2"/>
    <x v="7"/>
    <x v="3"/>
    <x v="13"/>
    <x v="1"/>
    <n v="52.681979999999996"/>
  </r>
  <r>
    <x v="9"/>
    <x v="2"/>
    <x v="7"/>
    <x v="3"/>
    <x v="12"/>
    <x v="1"/>
    <n v="7.0100000000000007"/>
  </r>
  <r>
    <x v="9"/>
    <x v="2"/>
    <x v="7"/>
    <x v="4"/>
    <x v="6"/>
    <x v="1"/>
    <n v="57.24089288005235"/>
  </r>
  <r>
    <x v="9"/>
    <x v="2"/>
    <x v="7"/>
    <x v="4"/>
    <x v="10"/>
    <x v="1"/>
    <n v="8.6399999999999988"/>
  </r>
  <r>
    <x v="9"/>
    <x v="2"/>
    <x v="7"/>
    <x v="4"/>
    <x v="13"/>
    <x v="1"/>
    <n v="86.146583193229631"/>
  </r>
  <r>
    <x v="9"/>
    <x v="2"/>
    <x v="7"/>
    <x v="4"/>
    <x v="12"/>
    <x v="1"/>
    <n v="2.4279999999999999"/>
  </r>
  <r>
    <x v="9"/>
    <x v="2"/>
    <x v="7"/>
    <x v="5"/>
    <x v="6"/>
    <x v="1"/>
    <n v="227.76417591115722"/>
  </r>
  <r>
    <x v="9"/>
    <x v="2"/>
    <x v="7"/>
    <x v="5"/>
    <x v="7"/>
    <x v="1"/>
    <n v="1E-3"/>
  </r>
  <r>
    <x v="9"/>
    <x v="2"/>
    <x v="7"/>
    <x v="5"/>
    <x v="8"/>
    <x v="1"/>
    <n v="5.2999999999999999E-2"/>
  </r>
  <r>
    <x v="9"/>
    <x v="2"/>
    <x v="7"/>
    <x v="5"/>
    <x v="10"/>
    <x v="1"/>
    <n v="13.75"/>
  </r>
  <r>
    <x v="9"/>
    <x v="2"/>
    <x v="7"/>
    <x v="5"/>
    <x v="13"/>
    <x v="1"/>
    <n v="16.503"/>
  </r>
  <r>
    <x v="9"/>
    <x v="2"/>
    <x v="7"/>
    <x v="5"/>
    <x v="12"/>
    <x v="1"/>
    <n v="8.6109999999999989"/>
  </r>
  <r>
    <x v="9"/>
    <x v="2"/>
    <x v="7"/>
    <x v="6"/>
    <x v="6"/>
    <x v="1"/>
    <n v="95.604581805062836"/>
  </r>
  <r>
    <x v="9"/>
    <x v="2"/>
    <x v="7"/>
    <x v="6"/>
    <x v="7"/>
    <x v="1"/>
    <n v="5.1000000000000004E-2"/>
  </r>
  <r>
    <x v="9"/>
    <x v="2"/>
    <x v="7"/>
    <x v="6"/>
    <x v="8"/>
    <x v="1"/>
    <n v="0.58899999999999997"/>
  </r>
  <r>
    <x v="9"/>
    <x v="2"/>
    <x v="7"/>
    <x v="6"/>
    <x v="10"/>
    <x v="1"/>
    <n v="14.468251808619446"/>
  </r>
  <r>
    <x v="9"/>
    <x v="2"/>
    <x v="7"/>
    <x v="6"/>
    <x v="13"/>
    <x v="1"/>
    <n v="78.753000000000014"/>
  </r>
  <r>
    <x v="9"/>
    <x v="2"/>
    <x v="7"/>
    <x v="6"/>
    <x v="12"/>
    <x v="1"/>
    <n v="60.082696403959403"/>
  </r>
  <r>
    <x v="9"/>
    <x v="2"/>
    <x v="7"/>
    <x v="7"/>
    <x v="6"/>
    <x v="1"/>
    <n v="87.688248810349648"/>
  </r>
  <r>
    <x v="9"/>
    <x v="2"/>
    <x v="7"/>
    <x v="7"/>
    <x v="7"/>
    <x v="1"/>
    <n v="6.8940000000000001"/>
  </r>
  <r>
    <x v="9"/>
    <x v="2"/>
    <x v="7"/>
    <x v="7"/>
    <x v="9"/>
    <x v="1"/>
    <n v="7.1999999999999995E-2"/>
  </r>
  <r>
    <x v="9"/>
    <x v="2"/>
    <x v="7"/>
    <x v="7"/>
    <x v="14"/>
    <x v="1"/>
    <n v="0.29499999999999998"/>
  </r>
  <r>
    <x v="9"/>
    <x v="2"/>
    <x v="7"/>
    <x v="7"/>
    <x v="10"/>
    <x v="1"/>
    <n v="11.475"/>
  </r>
  <r>
    <x v="9"/>
    <x v="2"/>
    <x v="7"/>
    <x v="7"/>
    <x v="13"/>
    <x v="1"/>
    <n v="41.069192865478811"/>
  </r>
  <r>
    <x v="9"/>
    <x v="2"/>
    <x v="7"/>
    <x v="7"/>
    <x v="12"/>
    <x v="1"/>
    <n v="20.289929555895867"/>
  </r>
  <r>
    <x v="9"/>
    <x v="2"/>
    <x v="7"/>
    <x v="8"/>
    <x v="6"/>
    <x v="1"/>
    <n v="29.971245973681029"/>
  </r>
  <r>
    <x v="9"/>
    <x v="2"/>
    <x v="7"/>
    <x v="8"/>
    <x v="7"/>
    <x v="1"/>
    <n v="6.081999999999999"/>
  </r>
  <r>
    <x v="9"/>
    <x v="2"/>
    <x v="7"/>
    <x v="8"/>
    <x v="14"/>
    <x v="1"/>
    <n v="1.1330000000000002"/>
  </r>
  <r>
    <x v="9"/>
    <x v="2"/>
    <x v="7"/>
    <x v="8"/>
    <x v="10"/>
    <x v="1"/>
    <n v="4.17"/>
  </r>
  <r>
    <x v="9"/>
    <x v="2"/>
    <x v="7"/>
    <x v="8"/>
    <x v="13"/>
    <x v="1"/>
    <n v="4.7309999999999999"/>
  </r>
  <r>
    <x v="9"/>
    <x v="2"/>
    <x v="7"/>
    <x v="8"/>
    <x v="12"/>
    <x v="1"/>
    <n v="4.9169999999999998"/>
  </r>
  <r>
    <x v="9"/>
    <x v="2"/>
    <x v="7"/>
    <x v="9"/>
    <x v="6"/>
    <x v="1"/>
    <n v="77.591545705927118"/>
  </r>
  <r>
    <x v="9"/>
    <x v="2"/>
    <x v="7"/>
    <x v="9"/>
    <x v="7"/>
    <x v="1"/>
    <n v="5.069"/>
  </r>
  <r>
    <x v="9"/>
    <x v="2"/>
    <x v="7"/>
    <x v="9"/>
    <x v="14"/>
    <x v="1"/>
    <n v="0.28799999999999998"/>
  </r>
  <r>
    <x v="9"/>
    <x v="2"/>
    <x v="7"/>
    <x v="9"/>
    <x v="10"/>
    <x v="1"/>
    <n v="3.0820000000000003"/>
  </r>
  <r>
    <x v="9"/>
    <x v="2"/>
    <x v="7"/>
    <x v="9"/>
    <x v="12"/>
    <x v="1"/>
    <n v="3.6938008593981086"/>
  </r>
  <r>
    <x v="9"/>
    <x v="2"/>
    <x v="8"/>
    <x v="0"/>
    <x v="6"/>
    <x v="1"/>
    <n v="31.728323999999997"/>
  </r>
  <r>
    <x v="9"/>
    <x v="2"/>
    <x v="8"/>
    <x v="0"/>
    <x v="10"/>
    <x v="1"/>
    <n v="0.08"/>
  </r>
  <r>
    <x v="9"/>
    <x v="2"/>
    <x v="8"/>
    <x v="0"/>
    <x v="13"/>
    <x v="1"/>
    <n v="4.3581500000000002"/>
  </r>
  <r>
    <x v="9"/>
    <x v="2"/>
    <x v="8"/>
    <x v="0"/>
    <x v="12"/>
    <x v="1"/>
    <n v="5.8"/>
  </r>
  <r>
    <x v="9"/>
    <x v="2"/>
    <x v="8"/>
    <x v="1"/>
    <x v="6"/>
    <x v="1"/>
    <n v="54.900550632428775"/>
  </r>
  <r>
    <x v="9"/>
    <x v="2"/>
    <x v="8"/>
    <x v="1"/>
    <x v="10"/>
    <x v="1"/>
    <n v="0.21780000000000002"/>
  </r>
  <r>
    <x v="9"/>
    <x v="2"/>
    <x v="8"/>
    <x v="1"/>
    <x v="12"/>
    <x v="1"/>
    <n v="0.52470000000000006"/>
  </r>
  <r>
    <x v="9"/>
    <x v="2"/>
    <x v="8"/>
    <x v="2"/>
    <x v="6"/>
    <x v="1"/>
    <n v="33.088000000000001"/>
  </r>
  <r>
    <x v="9"/>
    <x v="2"/>
    <x v="8"/>
    <x v="2"/>
    <x v="7"/>
    <x v="1"/>
    <n v="0.22"/>
  </r>
  <r>
    <x v="9"/>
    <x v="2"/>
    <x v="8"/>
    <x v="2"/>
    <x v="8"/>
    <x v="1"/>
    <n v="1.7000000000000001E-2"/>
  </r>
  <r>
    <x v="9"/>
    <x v="2"/>
    <x v="8"/>
    <x v="2"/>
    <x v="10"/>
    <x v="1"/>
    <n v="1.9570000000000001"/>
  </r>
  <r>
    <x v="9"/>
    <x v="2"/>
    <x v="8"/>
    <x v="2"/>
    <x v="13"/>
    <x v="1"/>
    <n v="37.504269999999998"/>
  </r>
  <r>
    <x v="9"/>
    <x v="2"/>
    <x v="8"/>
    <x v="2"/>
    <x v="12"/>
    <x v="1"/>
    <n v="10.154"/>
  </r>
  <r>
    <x v="9"/>
    <x v="2"/>
    <x v="8"/>
    <x v="3"/>
    <x v="6"/>
    <x v="1"/>
    <n v="51.377000000000002"/>
  </r>
  <r>
    <x v="9"/>
    <x v="2"/>
    <x v="8"/>
    <x v="3"/>
    <x v="10"/>
    <x v="1"/>
    <n v="14.15"/>
  </r>
  <r>
    <x v="9"/>
    <x v="2"/>
    <x v="8"/>
    <x v="3"/>
    <x v="13"/>
    <x v="1"/>
    <n v="7.1630000000000003"/>
  </r>
  <r>
    <x v="9"/>
    <x v="2"/>
    <x v="8"/>
    <x v="3"/>
    <x v="12"/>
    <x v="1"/>
    <n v="5.9529999999999994"/>
  </r>
  <r>
    <x v="9"/>
    <x v="2"/>
    <x v="8"/>
    <x v="4"/>
    <x v="6"/>
    <x v="1"/>
    <n v="53.716289731731806"/>
  </r>
  <r>
    <x v="9"/>
    <x v="2"/>
    <x v="8"/>
    <x v="4"/>
    <x v="10"/>
    <x v="1"/>
    <n v="6.27"/>
  </r>
  <r>
    <x v="9"/>
    <x v="2"/>
    <x v="8"/>
    <x v="4"/>
    <x v="13"/>
    <x v="1"/>
    <n v="127.93714879821515"/>
  </r>
  <r>
    <x v="9"/>
    <x v="2"/>
    <x v="8"/>
    <x v="4"/>
    <x v="12"/>
    <x v="1"/>
    <n v="2.8299999999999996"/>
  </r>
  <r>
    <x v="9"/>
    <x v="2"/>
    <x v="8"/>
    <x v="5"/>
    <x v="6"/>
    <x v="1"/>
    <n v="317.17116706508295"/>
  </r>
  <r>
    <x v="9"/>
    <x v="2"/>
    <x v="8"/>
    <x v="5"/>
    <x v="7"/>
    <x v="1"/>
    <n v="6.0000000000000001E-3"/>
  </r>
  <r>
    <x v="9"/>
    <x v="2"/>
    <x v="8"/>
    <x v="5"/>
    <x v="8"/>
    <x v="1"/>
    <n v="0.03"/>
  </r>
  <r>
    <x v="9"/>
    <x v="2"/>
    <x v="8"/>
    <x v="5"/>
    <x v="13"/>
    <x v="1"/>
    <n v="4.3569999999999993"/>
  </r>
  <r>
    <x v="9"/>
    <x v="2"/>
    <x v="8"/>
    <x v="5"/>
    <x v="12"/>
    <x v="1"/>
    <n v="1.6070000000000002"/>
  </r>
  <r>
    <x v="9"/>
    <x v="2"/>
    <x v="8"/>
    <x v="6"/>
    <x v="6"/>
    <x v="1"/>
    <n v="110.38717989373143"/>
  </r>
  <r>
    <x v="9"/>
    <x v="2"/>
    <x v="8"/>
    <x v="6"/>
    <x v="7"/>
    <x v="1"/>
    <n v="3.5999999999999997E-2"/>
  </r>
  <r>
    <x v="9"/>
    <x v="2"/>
    <x v="8"/>
    <x v="6"/>
    <x v="8"/>
    <x v="1"/>
    <n v="0.34499999999999997"/>
  </r>
  <r>
    <x v="9"/>
    <x v="2"/>
    <x v="8"/>
    <x v="6"/>
    <x v="10"/>
    <x v="1"/>
    <n v="2.98"/>
  </r>
  <r>
    <x v="9"/>
    <x v="2"/>
    <x v="8"/>
    <x v="6"/>
    <x v="13"/>
    <x v="1"/>
    <n v="56.112511698440194"/>
  </r>
  <r>
    <x v="9"/>
    <x v="2"/>
    <x v="8"/>
    <x v="6"/>
    <x v="12"/>
    <x v="1"/>
    <n v="46.678512539512241"/>
  </r>
  <r>
    <x v="9"/>
    <x v="2"/>
    <x v="8"/>
    <x v="7"/>
    <x v="6"/>
    <x v="1"/>
    <n v="91.020911160053046"/>
  </r>
  <r>
    <x v="9"/>
    <x v="2"/>
    <x v="8"/>
    <x v="7"/>
    <x v="7"/>
    <x v="1"/>
    <n v="0.01"/>
  </r>
  <r>
    <x v="9"/>
    <x v="2"/>
    <x v="8"/>
    <x v="7"/>
    <x v="9"/>
    <x v="1"/>
    <n v="7.3999999999999996E-2"/>
  </r>
  <r>
    <x v="9"/>
    <x v="2"/>
    <x v="8"/>
    <x v="7"/>
    <x v="14"/>
    <x v="1"/>
    <n v="0.59"/>
  </r>
  <r>
    <x v="9"/>
    <x v="2"/>
    <x v="8"/>
    <x v="7"/>
    <x v="10"/>
    <x v="1"/>
    <n v="10.17"/>
  </r>
  <r>
    <x v="9"/>
    <x v="2"/>
    <x v="8"/>
    <x v="7"/>
    <x v="13"/>
    <x v="1"/>
    <n v="61.718078539960473"/>
  </r>
  <r>
    <x v="9"/>
    <x v="2"/>
    <x v="8"/>
    <x v="7"/>
    <x v="12"/>
    <x v="1"/>
    <n v="11.636454261954261"/>
  </r>
  <r>
    <x v="9"/>
    <x v="2"/>
    <x v="8"/>
    <x v="8"/>
    <x v="6"/>
    <x v="1"/>
    <n v="96.023093804728546"/>
  </r>
  <r>
    <x v="9"/>
    <x v="2"/>
    <x v="8"/>
    <x v="8"/>
    <x v="7"/>
    <x v="1"/>
    <n v="9.8000000000000004E-2"/>
  </r>
  <r>
    <x v="9"/>
    <x v="2"/>
    <x v="8"/>
    <x v="8"/>
    <x v="14"/>
    <x v="1"/>
    <n v="1.196"/>
  </r>
  <r>
    <x v="9"/>
    <x v="2"/>
    <x v="8"/>
    <x v="8"/>
    <x v="10"/>
    <x v="1"/>
    <n v="6.05"/>
  </r>
  <r>
    <x v="9"/>
    <x v="2"/>
    <x v="8"/>
    <x v="8"/>
    <x v="13"/>
    <x v="1"/>
    <n v="9.84"/>
  </r>
  <r>
    <x v="9"/>
    <x v="2"/>
    <x v="8"/>
    <x v="8"/>
    <x v="12"/>
    <x v="1"/>
    <n v="5.9670000000000005"/>
  </r>
  <r>
    <x v="9"/>
    <x v="2"/>
    <x v="8"/>
    <x v="9"/>
    <x v="6"/>
    <x v="1"/>
    <n v="146.62651138939214"/>
  </r>
  <r>
    <x v="9"/>
    <x v="2"/>
    <x v="8"/>
    <x v="9"/>
    <x v="7"/>
    <x v="1"/>
    <n v="0.14899999999999999"/>
  </r>
  <r>
    <x v="9"/>
    <x v="2"/>
    <x v="8"/>
    <x v="9"/>
    <x v="14"/>
    <x v="1"/>
    <n v="0.30599999999999999"/>
  </r>
  <r>
    <x v="9"/>
    <x v="2"/>
    <x v="8"/>
    <x v="9"/>
    <x v="10"/>
    <x v="1"/>
    <n v="6.5959999999999992"/>
  </r>
  <r>
    <x v="9"/>
    <x v="2"/>
    <x v="8"/>
    <x v="9"/>
    <x v="12"/>
    <x v="1"/>
    <n v="5.2750000000000004"/>
  </r>
  <r>
    <x v="9"/>
    <x v="2"/>
    <x v="9"/>
    <x v="0"/>
    <x v="6"/>
    <x v="1"/>
    <n v="72.070751999999999"/>
  </r>
  <r>
    <x v="9"/>
    <x v="2"/>
    <x v="9"/>
    <x v="0"/>
    <x v="7"/>
    <x v="1"/>
    <n v="1.69"/>
  </r>
  <r>
    <x v="9"/>
    <x v="2"/>
    <x v="9"/>
    <x v="0"/>
    <x v="10"/>
    <x v="1"/>
    <n v="7.0000000000000007E-2"/>
  </r>
  <r>
    <x v="9"/>
    <x v="2"/>
    <x v="9"/>
    <x v="0"/>
    <x v="13"/>
    <x v="1"/>
    <n v="9.1041500000000006"/>
  </r>
  <r>
    <x v="9"/>
    <x v="2"/>
    <x v="9"/>
    <x v="0"/>
    <x v="12"/>
    <x v="1"/>
    <n v="1.44"/>
  </r>
  <r>
    <x v="9"/>
    <x v="2"/>
    <x v="9"/>
    <x v="1"/>
    <x v="6"/>
    <x v="1"/>
    <n v="105.34946870767796"/>
  </r>
  <r>
    <x v="9"/>
    <x v="2"/>
    <x v="9"/>
    <x v="1"/>
    <x v="10"/>
    <x v="1"/>
    <n v="10.648"/>
  </r>
  <r>
    <x v="9"/>
    <x v="2"/>
    <x v="9"/>
    <x v="1"/>
    <x v="12"/>
    <x v="1"/>
    <n v="1.9448000000000001"/>
  </r>
  <r>
    <x v="9"/>
    <x v="2"/>
    <x v="9"/>
    <x v="2"/>
    <x v="6"/>
    <x v="1"/>
    <n v="61.625300000000003"/>
  </r>
  <r>
    <x v="9"/>
    <x v="2"/>
    <x v="9"/>
    <x v="2"/>
    <x v="7"/>
    <x v="1"/>
    <n v="0.27400000000000002"/>
  </r>
  <r>
    <x v="9"/>
    <x v="2"/>
    <x v="9"/>
    <x v="2"/>
    <x v="13"/>
    <x v="1"/>
    <n v="49.724620000000002"/>
  </r>
  <r>
    <x v="9"/>
    <x v="2"/>
    <x v="9"/>
    <x v="2"/>
    <x v="12"/>
    <x v="1"/>
    <n v="11.074"/>
  </r>
  <r>
    <x v="9"/>
    <x v="2"/>
    <x v="9"/>
    <x v="3"/>
    <x v="6"/>
    <x v="1"/>
    <n v="48.643999999999998"/>
  </r>
  <r>
    <x v="9"/>
    <x v="2"/>
    <x v="9"/>
    <x v="3"/>
    <x v="10"/>
    <x v="1"/>
    <n v="8.6150000000000002"/>
  </r>
  <r>
    <x v="9"/>
    <x v="2"/>
    <x v="9"/>
    <x v="3"/>
    <x v="13"/>
    <x v="1"/>
    <n v="19.147829999999999"/>
  </r>
  <r>
    <x v="9"/>
    <x v="2"/>
    <x v="9"/>
    <x v="3"/>
    <x v="12"/>
    <x v="1"/>
    <n v="2.9510000000000005"/>
  </r>
  <r>
    <x v="9"/>
    <x v="2"/>
    <x v="9"/>
    <x v="4"/>
    <x v="6"/>
    <x v="1"/>
    <n v="65.289696695827047"/>
  </r>
  <r>
    <x v="9"/>
    <x v="2"/>
    <x v="9"/>
    <x v="4"/>
    <x v="7"/>
    <x v="1"/>
    <n v="2.6520000000000001"/>
  </r>
  <r>
    <x v="9"/>
    <x v="2"/>
    <x v="9"/>
    <x v="4"/>
    <x v="10"/>
    <x v="1"/>
    <n v="8.5"/>
  </r>
  <r>
    <x v="9"/>
    <x v="2"/>
    <x v="9"/>
    <x v="4"/>
    <x v="13"/>
    <x v="1"/>
    <n v="82.96593130629681"/>
  </r>
  <r>
    <x v="9"/>
    <x v="2"/>
    <x v="9"/>
    <x v="4"/>
    <x v="12"/>
    <x v="1"/>
    <n v="2.214"/>
  </r>
  <r>
    <x v="9"/>
    <x v="2"/>
    <x v="9"/>
    <x v="5"/>
    <x v="6"/>
    <x v="1"/>
    <n v="477.83510813077385"/>
  </r>
  <r>
    <x v="9"/>
    <x v="2"/>
    <x v="9"/>
    <x v="5"/>
    <x v="7"/>
    <x v="1"/>
    <n v="2.1819999999999999"/>
  </r>
  <r>
    <x v="9"/>
    <x v="2"/>
    <x v="9"/>
    <x v="5"/>
    <x v="8"/>
    <x v="1"/>
    <n v="6.0000000000000001E-3"/>
  </r>
  <r>
    <x v="9"/>
    <x v="2"/>
    <x v="9"/>
    <x v="5"/>
    <x v="10"/>
    <x v="1"/>
    <n v="10.192"/>
  </r>
  <r>
    <x v="9"/>
    <x v="2"/>
    <x v="9"/>
    <x v="5"/>
    <x v="13"/>
    <x v="1"/>
    <n v="8.2710000000000008"/>
  </r>
  <r>
    <x v="9"/>
    <x v="2"/>
    <x v="9"/>
    <x v="5"/>
    <x v="12"/>
    <x v="1"/>
    <n v="6.923"/>
  </r>
  <r>
    <x v="9"/>
    <x v="2"/>
    <x v="9"/>
    <x v="6"/>
    <x v="6"/>
    <x v="1"/>
    <n v="161.05732421151737"/>
  </r>
  <r>
    <x v="9"/>
    <x v="2"/>
    <x v="9"/>
    <x v="6"/>
    <x v="7"/>
    <x v="1"/>
    <n v="0.52971232755178999"/>
  </r>
  <r>
    <x v="9"/>
    <x v="2"/>
    <x v="9"/>
    <x v="6"/>
    <x v="8"/>
    <x v="1"/>
    <n v="1.1870000000000001"/>
  </r>
  <r>
    <x v="9"/>
    <x v="2"/>
    <x v="9"/>
    <x v="6"/>
    <x v="10"/>
    <x v="1"/>
    <n v="6.39"/>
  </r>
  <r>
    <x v="9"/>
    <x v="2"/>
    <x v="9"/>
    <x v="6"/>
    <x v="13"/>
    <x v="1"/>
    <n v="33.81532838574654"/>
  </r>
  <r>
    <x v="9"/>
    <x v="2"/>
    <x v="9"/>
    <x v="6"/>
    <x v="12"/>
    <x v="1"/>
    <n v="49.899871697010063"/>
  </r>
  <r>
    <x v="9"/>
    <x v="2"/>
    <x v="9"/>
    <x v="7"/>
    <x v="6"/>
    <x v="1"/>
    <n v="81.967424734283597"/>
  </r>
  <r>
    <x v="9"/>
    <x v="2"/>
    <x v="9"/>
    <x v="7"/>
    <x v="7"/>
    <x v="1"/>
    <n v="11.356"/>
  </r>
  <r>
    <x v="9"/>
    <x v="2"/>
    <x v="9"/>
    <x v="7"/>
    <x v="14"/>
    <x v="1"/>
    <n v="0.81899999999999995"/>
  </r>
  <r>
    <x v="9"/>
    <x v="2"/>
    <x v="9"/>
    <x v="7"/>
    <x v="10"/>
    <x v="1"/>
    <n v="26.640999999999998"/>
  </r>
  <r>
    <x v="9"/>
    <x v="2"/>
    <x v="9"/>
    <x v="7"/>
    <x v="13"/>
    <x v="1"/>
    <n v="51.680197259545459"/>
  </r>
  <r>
    <x v="9"/>
    <x v="2"/>
    <x v="9"/>
    <x v="7"/>
    <x v="12"/>
    <x v="1"/>
    <n v="7.8820000000000006"/>
  </r>
  <r>
    <x v="9"/>
    <x v="2"/>
    <x v="9"/>
    <x v="8"/>
    <x v="6"/>
    <x v="1"/>
    <n v="91.034911893588614"/>
  </r>
  <r>
    <x v="9"/>
    <x v="2"/>
    <x v="9"/>
    <x v="8"/>
    <x v="7"/>
    <x v="1"/>
    <n v="15.206"/>
  </r>
  <r>
    <x v="9"/>
    <x v="2"/>
    <x v="9"/>
    <x v="8"/>
    <x v="14"/>
    <x v="1"/>
    <n v="1.2799999999999998"/>
  </r>
  <r>
    <x v="9"/>
    <x v="2"/>
    <x v="9"/>
    <x v="8"/>
    <x v="10"/>
    <x v="1"/>
    <n v="7.2700000000000005"/>
  </r>
  <r>
    <x v="9"/>
    <x v="2"/>
    <x v="9"/>
    <x v="8"/>
    <x v="13"/>
    <x v="1"/>
    <n v="9.070480644757172"/>
  </r>
  <r>
    <x v="9"/>
    <x v="2"/>
    <x v="9"/>
    <x v="8"/>
    <x v="12"/>
    <x v="1"/>
    <n v="11.196999999999999"/>
  </r>
  <r>
    <x v="9"/>
    <x v="2"/>
    <x v="9"/>
    <x v="9"/>
    <x v="6"/>
    <x v="1"/>
    <n v="147.30953376362447"/>
  </r>
  <r>
    <x v="9"/>
    <x v="2"/>
    <x v="9"/>
    <x v="9"/>
    <x v="7"/>
    <x v="1"/>
    <n v="10.282"/>
  </r>
  <r>
    <x v="9"/>
    <x v="2"/>
    <x v="9"/>
    <x v="9"/>
    <x v="14"/>
    <x v="1"/>
    <n v="0.17899999999999999"/>
  </r>
  <r>
    <x v="9"/>
    <x v="2"/>
    <x v="9"/>
    <x v="9"/>
    <x v="10"/>
    <x v="1"/>
    <n v="6.8089999999999993"/>
  </r>
  <r>
    <x v="9"/>
    <x v="2"/>
    <x v="9"/>
    <x v="9"/>
    <x v="12"/>
    <x v="1"/>
    <n v="9.6369999999999987"/>
  </r>
  <r>
    <x v="9"/>
    <x v="2"/>
    <x v="10"/>
    <x v="0"/>
    <x v="6"/>
    <x v="1"/>
    <n v="127.1115432"/>
  </r>
  <r>
    <x v="9"/>
    <x v="2"/>
    <x v="10"/>
    <x v="0"/>
    <x v="7"/>
    <x v="1"/>
    <n v="1.7"/>
  </r>
  <r>
    <x v="9"/>
    <x v="2"/>
    <x v="10"/>
    <x v="0"/>
    <x v="13"/>
    <x v="1"/>
    <n v="1.74"/>
  </r>
  <r>
    <x v="9"/>
    <x v="2"/>
    <x v="10"/>
    <x v="0"/>
    <x v="12"/>
    <x v="1"/>
    <n v="15.21"/>
  </r>
  <r>
    <x v="9"/>
    <x v="2"/>
    <x v="10"/>
    <x v="1"/>
    <x v="6"/>
    <x v="1"/>
    <n v="83.917562534831035"/>
  </r>
  <r>
    <x v="9"/>
    <x v="2"/>
    <x v="10"/>
    <x v="1"/>
    <x v="7"/>
    <x v="1"/>
    <n v="4"/>
  </r>
  <r>
    <x v="9"/>
    <x v="2"/>
    <x v="10"/>
    <x v="1"/>
    <x v="10"/>
    <x v="1"/>
    <n v="2.3540000000000005"/>
  </r>
  <r>
    <x v="9"/>
    <x v="2"/>
    <x v="10"/>
    <x v="1"/>
    <x v="12"/>
    <x v="1"/>
    <n v="0.39050000000000001"/>
  </r>
  <r>
    <x v="9"/>
    <x v="2"/>
    <x v="10"/>
    <x v="2"/>
    <x v="6"/>
    <x v="1"/>
    <n v="22.8261"/>
  </r>
  <r>
    <x v="9"/>
    <x v="2"/>
    <x v="10"/>
    <x v="2"/>
    <x v="7"/>
    <x v="1"/>
    <n v="0.14599999999999999"/>
  </r>
  <r>
    <x v="9"/>
    <x v="2"/>
    <x v="10"/>
    <x v="2"/>
    <x v="10"/>
    <x v="1"/>
    <n v="1.121"/>
  </r>
  <r>
    <x v="9"/>
    <x v="2"/>
    <x v="10"/>
    <x v="2"/>
    <x v="13"/>
    <x v="1"/>
    <n v="21.59404"/>
  </r>
  <r>
    <x v="9"/>
    <x v="2"/>
    <x v="10"/>
    <x v="2"/>
    <x v="12"/>
    <x v="1"/>
    <n v="9.004999999999999"/>
  </r>
  <r>
    <x v="9"/>
    <x v="2"/>
    <x v="10"/>
    <x v="3"/>
    <x v="6"/>
    <x v="1"/>
    <n v="64.372"/>
  </r>
  <r>
    <x v="9"/>
    <x v="2"/>
    <x v="10"/>
    <x v="3"/>
    <x v="10"/>
    <x v="1"/>
    <n v="2.9499999999999997"/>
  </r>
  <r>
    <x v="9"/>
    <x v="2"/>
    <x v="10"/>
    <x v="3"/>
    <x v="13"/>
    <x v="1"/>
    <n v="20.12049"/>
  </r>
  <r>
    <x v="9"/>
    <x v="2"/>
    <x v="10"/>
    <x v="3"/>
    <x v="12"/>
    <x v="1"/>
    <n v="5.2359999999999998"/>
  </r>
  <r>
    <x v="9"/>
    <x v="2"/>
    <x v="10"/>
    <x v="4"/>
    <x v="6"/>
    <x v="1"/>
    <n v="74.429139440470564"/>
  </r>
  <r>
    <x v="9"/>
    <x v="2"/>
    <x v="10"/>
    <x v="4"/>
    <x v="7"/>
    <x v="1"/>
    <n v="2.4500000000000002"/>
  </r>
  <r>
    <x v="9"/>
    <x v="2"/>
    <x v="10"/>
    <x v="4"/>
    <x v="13"/>
    <x v="1"/>
    <n v="139.60729731153378"/>
  </r>
  <r>
    <x v="9"/>
    <x v="2"/>
    <x v="10"/>
    <x v="4"/>
    <x v="12"/>
    <x v="1"/>
    <n v="1.65"/>
  </r>
  <r>
    <x v="9"/>
    <x v="2"/>
    <x v="10"/>
    <x v="5"/>
    <x v="6"/>
    <x v="1"/>
    <n v="87.338161842073092"/>
  </r>
  <r>
    <x v="9"/>
    <x v="2"/>
    <x v="10"/>
    <x v="5"/>
    <x v="10"/>
    <x v="1"/>
    <n v="5.6"/>
  </r>
  <r>
    <x v="9"/>
    <x v="2"/>
    <x v="10"/>
    <x v="5"/>
    <x v="13"/>
    <x v="1"/>
    <n v="19.396999999999998"/>
  </r>
  <r>
    <x v="9"/>
    <x v="2"/>
    <x v="10"/>
    <x v="5"/>
    <x v="12"/>
    <x v="1"/>
    <n v="5.3070000000000004"/>
  </r>
  <r>
    <x v="9"/>
    <x v="2"/>
    <x v="10"/>
    <x v="6"/>
    <x v="6"/>
    <x v="1"/>
    <n v="72.045480429882815"/>
  </r>
  <r>
    <x v="9"/>
    <x v="2"/>
    <x v="10"/>
    <x v="6"/>
    <x v="7"/>
    <x v="1"/>
    <n v="1.1701913544818952"/>
  </r>
  <r>
    <x v="9"/>
    <x v="2"/>
    <x v="10"/>
    <x v="6"/>
    <x v="8"/>
    <x v="1"/>
    <n v="1.3149999999999999"/>
  </r>
  <r>
    <x v="9"/>
    <x v="2"/>
    <x v="10"/>
    <x v="6"/>
    <x v="10"/>
    <x v="1"/>
    <n v="11.381984787686411"/>
  </r>
  <r>
    <x v="9"/>
    <x v="2"/>
    <x v="10"/>
    <x v="6"/>
    <x v="13"/>
    <x v="1"/>
    <n v="31.168263229205873"/>
  </r>
  <r>
    <x v="9"/>
    <x v="2"/>
    <x v="10"/>
    <x v="6"/>
    <x v="12"/>
    <x v="1"/>
    <n v="57.003134887231155"/>
  </r>
  <r>
    <x v="9"/>
    <x v="2"/>
    <x v="10"/>
    <x v="7"/>
    <x v="6"/>
    <x v="1"/>
    <n v="94.509420344524102"/>
  </r>
  <r>
    <x v="9"/>
    <x v="2"/>
    <x v="10"/>
    <x v="7"/>
    <x v="7"/>
    <x v="1"/>
    <n v="12.199"/>
  </r>
  <r>
    <x v="9"/>
    <x v="2"/>
    <x v="10"/>
    <x v="7"/>
    <x v="8"/>
    <x v="1"/>
    <n v="6.3E-2"/>
  </r>
  <r>
    <x v="9"/>
    <x v="2"/>
    <x v="10"/>
    <x v="7"/>
    <x v="14"/>
    <x v="1"/>
    <n v="0.53200000000000003"/>
  </r>
  <r>
    <x v="9"/>
    <x v="2"/>
    <x v="10"/>
    <x v="7"/>
    <x v="10"/>
    <x v="1"/>
    <n v="12.184799918381623"/>
  </r>
  <r>
    <x v="9"/>
    <x v="2"/>
    <x v="10"/>
    <x v="7"/>
    <x v="13"/>
    <x v="1"/>
    <n v="103.27026360357536"/>
  </r>
  <r>
    <x v="9"/>
    <x v="2"/>
    <x v="10"/>
    <x v="7"/>
    <x v="12"/>
    <x v="1"/>
    <n v="10.153"/>
  </r>
  <r>
    <x v="9"/>
    <x v="2"/>
    <x v="10"/>
    <x v="8"/>
    <x v="6"/>
    <x v="1"/>
    <n v="109.74565327275178"/>
  </r>
  <r>
    <x v="9"/>
    <x v="2"/>
    <x v="10"/>
    <x v="8"/>
    <x v="7"/>
    <x v="1"/>
    <n v="14.433"/>
  </r>
  <r>
    <x v="9"/>
    <x v="2"/>
    <x v="10"/>
    <x v="8"/>
    <x v="14"/>
    <x v="1"/>
    <n v="1.5889999999999995"/>
  </r>
  <r>
    <x v="9"/>
    <x v="2"/>
    <x v="10"/>
    <x v="8"/>
    <x v="10"/>
    <x v="1"/>
    <n v="4.0350000000000001"/>
  </r>
  <r>
    <x v="9"/>
    <x v="2"/>
    <x v="10"/>
    <x v="8"/>
    <x v="13"/>
    <x v="1"/>
    <n v="23.342084578139485"/>
  </r>
  <r>
    <x v="9"/>
    <x v="2"/>
    <x v="10"/>
    <x v="8"/>
    <x v="12"/>
    <x v="1"/>
    <n v="11.153"/>
  </r>
  <r>
    <x v="9"/>
    <x v="2"/>
    <x v="10"/>
    <x v="9"/>
    <x v="6"/>
    <x v="1"/>
    <n v="128.88160616166911"/>
  </r>
  <r>
    <x v="9"/>
    <x v="2"/>
    <x v="10"/>
    <x v="9"/>
    <x v="7"/>
    <x v="1"/>
    <n v="8.016"/>
  </r>
  <r>
    <x v="9"/>
    <x v="2"/>
    <x v="10"/>
    <x v="9"/>
    <x v="14"/>
    <x v="1"/>
    <n v="0.249"/>
  </r>
  <r>
    <x v="9"/>
    <x v="2"/>
    <x v="10"/>
    <x v="9"/>
    <x v="10"/>
    <x v="1"/>
    <n v="3.2750000000000004"/>
  </r>
  <r>
    <x v="9"/>
    <x v="2"/>
    <x v="10"/>
    <x v="9"/>
    <x v="12"/>
    <x v="1"/>
    <n v="12.519267312405869"/>
  </r>
  <r>
    <x v="9"/>
    <x v="2"/>
    <x v="11"/>
    <x v="0"/>
    <x v="6"/>
    <x v="1"/>
    <n v="92.2709136"/>
  </r>
  <r>
    <x v="9"/>
    <x v="2"/>
    <x v="11"/>
    <x v="0"/>
    <x v="7"/>
    <x v="1"/>
    <n v="6.9"/>
  </r>
  <r>
    <x v="9"/>
    <x v="2"/>
    <x v="11"/>
    <x v="0"/>
    <x v="13"/>
    <x v="1"/>
    <n v="2.9333"/>
  </r>
  <r>
    <x v="9"/>
    <x v="2"/>
    <x v="11"/>
    <x v="0"/>
    <x v="12"/>
    <x v="1"/>
    <n v="7.75"/>
  </r>
  <r>
    <x v="9"/>
    <x v="2"/>
    <x v="11"/>
    <x v="1"/>
    <x v="6"/>
    <x v="1"/>
    <n v="6.1356555693725809"/>
  </r>
  <r>
    <x v="9"/>
    <x v="2"/>
    <x v="11"/>
    <x v="1"/>
    <x v="7"/>
    <x v="1"/>
    <n v="4.1420000000000003"/>
  </r>
  <r>
    <x v="9"/>
    <x v="2"/>
    <x v="11"/>
    <x v="1"/>
    <x v="10"/>
    <x v="1"/>
    <n v="2.0020000000000002"/>
  </r>
  <r>
    <x v="9"/>
    <x v="2"/>
    <x v="11"/>
    <x v="1"/>
    <x v="13"/>
    <x v="1"/>
    <n v="0.4"/>
  </r>
  <r>
    <x v="9"/>
    <x v="2"/>
    <x v="11"/>
    <x v="1"/>
    <x v="12"/>
    <x v="1"/>
    <n v="0.1925"/>
  </r>
  <r>
    <x v="9"/>
    <x v="2"/>
    <x v="11"/>
    <x v="2"/>
    <x v="6"/>
    <x v="1"/>
    <n v="17.206200000000003"/>
  </r>
  <r>
    <x v="9"/>
    <x v="2"/>
    <x v="11"/>
    <x v="2"/>
    <x v="7"/>
    <x v="1"/>
    <n v="4.7E-2"/>
  </r>
  <r>
    <x v="9"/>
    <x v="2"/>
    <x v="11"/>
    <x v="2"/>
    <x v="8"/>
    <x v="1"/>
    <n v="0.158"/>
  </r>
  <r>
    <x v="9"/>
    <x v="2"/>
    <x v="11"/>
    <x v="2"/>
    <x v="13"/>
    <x v="1"/>
    <n v="54.993160000000003"/>
  </r>
  <r>
    <x v="9"/>
    <x v="2"/>
    <x v="11"/>
    <x v="2"/>
    <x v="12"/>
    <x v="1"/>
    <n v="6.4050000000000002"/>
  </r>
  <r>
    <x v="9"/>
    <x v="2"/>
    <x v="11"/>
    <x v="3"/>
    <x v="6"/>
    <x v="1"/>
    <n v="42.346000000000004"/>
  </r>
  <r>
    <x v="9"/>
    <x v="2"/>
    <x v="11"/>
    <x v="3"/>
    <x v="10"/>
    <x v="1"/>
    <n v="0.75"/>
  </r>
  <r>
    <x v="9"/>
    <x v="2"/>
    <x v="11"/>
    <x v="3"/>
    <x v="13"/>
    <x v="1"/>
    <n v="44.048680000000004"/>
  </r>
  <r>
    <x v="9"/>
    <x v="2"/>
    <x v="11"/>
    <x v="3"/>
    <x v="12"/>
    <x v="1"/>
    <n v="4.0140000000000002"/>
  </r>
  <r>
    <x v="9"/>
    <x v="2"/>
    <x v="11"/>
    <x v="4"/>
    <x v="6"/>
    <x v="1"/>
    <n v="45.585734445990795"/>
  </r>
  <r>
    <x v="9"/>
    <x v="2"/>
    <x v="11"/>
    <x v="4"/>
    <x v="10"/>
    <x v="1"/>
    <n v="6.85"/>
  </r>
  <r>
    <x v="9"/>
    <x v="2"/>
    <x v="11"/>
    <x v="4"/>
    <x v="13"/>
    <x v="1"/>
    <n v="160.2753762351827"/>
  </r>
  <r>
    <x v="9"/>
    <x v="2"/>
    <x v="11"/>
    <x v="4"/>
    <x v="12"/>
    <x v="1"/>
    <n v="5.74"/>
  </r>
  <r>
    <x v="9"/>
    <x v="2"/>
    <x v="11"/>
    <x v="5"/>
    <x v="6"/>
    <x v="1"/>
    <n v="10.96525878870067"/>
  </r>
  <r>
    <x v="9"/>
    <x v="2"/>
    <x v="11"/>
    <x v="5"/>
    <x v="10"/>
    <x v="1"/>
    <n v="0.5"/>
  </r>
  <r>
    <x v="9"/>
    <x v="2"/>
    <x v="11"/>
    <x v="5"/>
    <x v="13"/>
    <x v="1"/>
    <n v="3.5190000000000001"/>
  </r>
  <r>
    <x v="9"/>
    <x v="2"/>
    <x v="11"/>
    <x v="5"/>
    <x v="12"/>
    <x v="1"/>
    <n v="9.0000000000000011E-3"/>
  </r>
  <r>
    <x v="9"/>
    <x v="2"/>
    <x v="11"/>
    <x v="6"/>
    <x v="6"/>
    <x v="1"/>
    <n v="5.9033843397364114"/>
  </r>
  <r>
    <x v="9"/>
    <x v="2"/>
    <x v="11"/>
    <x v="6"/>
    <x v="7"/>
    <x v="1"/>
    <n v="0.36955672604604373"/>
  </r>
  <r>
    <x v="9"/>
    <x v="2"/>
    <x v="11"/>
    <x v="6"/>
    <x v="8"/>
    <x v="1"/>
    <n v="1.744"/>
  </r>
  <r>
    <x v="9"/>
    <x v="2"/>
    <x v="11"/>
    <x v="6"/>
    <x v="10"/>
    <x v="1"/>
    <n v="2.29"/>
  </r>
  <r>
    <x v="9"/>
    <x v="2"/>
    <x v="11"/>
    <x v="6"/>
    <x v="13"/>
    <x v="1"/>
    <n v="12.873334943639289"/>
  </r>
  <r>
    <x v="9"/>
    <x v="2"/>
    <x v="11"/>
    <x v="6"/>
    <x v="12"/>
    <x v="1"/>
    <n v="33.512440446203676"/>
  </r>
  <r>
    <x v="9"/>
    <x v="2"/>
    <x v="11"/>
    <x v="7"/>
    <x v="6"/>
    <x v="1"/>
    <n v="49.645627933140467"/>
  </r>
  <r>
    <x v="9"/>
    <x v="2"/>
    <x v="11"/>
    <x v="7"/>
    <x v="7"/>
    <x v="1"/>
    <n v="13.709"/>
  </r>
  <r>
    <x v="9"/>
    <x v="2"/>
    <x v="11"/>
    <x v="7"/>
    <x v="8"/>
    <x v="1"/>
    <n v="1.2E-2"/>
  </r>
  <r>
    <x v="9"/>
    <x v="2"/>
    <x v="11"/>
    <x v="7"/>
    <x v="14"/>
    <x v="1"/>
    <n v="0.47699999999999998"/>
  </r>
  <r>
    <x v="9"/>
    <x v="2"/>
    <x v="11"/>
    <x v="7"/>
    <x v="10"/>
    <x v="1"/>
    <n v="15.339999999999998"/>
  </r>
  <r>
    <x v="9"/>
    <x v="2"/>
    <x v="11"/>
    <x v="7"/>
    <x v="13"/>
    <x v="1"/>
    <n v="37.507758455975306"/>
  </r>
  <r>
    <x v="9"/>
    <x v="2"/>
    <x v="11"/>
    <x v="7"/>
    <x v="12"/>
    <x v="1"/>
    <n v="15.127500000000001"/>
  </r>
  <r>
    <x v="9"/>
    <x v="2"/>
    <x v="11"/>
    <x v="8"/>
    <x v="6"/>
    <x v="1"/>
    <n v="80.330696519420286"/>
  </r>
  <r>
    <x v="9"/>
    <x v="2"/>
    <x v="11"/>
    <x v="8"/>
    <x v="7"/>
    <x v="1"/>
    <n v="16.470000000000002"/>
  </r>
  <r>
    <x v="9"/>
    <x v="2"/>
    <x v="11"/>
    <x v="8"/>
    <x v="14"/>
    <x v="1"/>
    <n v="1.5759999999999996"/>
  </r>
  <r>
    <x v="9"/>
    <x v="2"/>
    <x v="11"/>
    <x v="8"/>
    <x v="10"/>
    <x v="1"/>
    <n v="7.3460000000000001"/>
  </r>
  <r>
    <x v="9"/>
    <x v="2"/>
    <x v="11"/>
    <x v="8"/>
    <x v="13"/>
    <x v="1"/>
    <n v="9.968"/>
  </r>
  <r>
    <x v="9"/>
    <x v="2"/>
    <x v="11"/>
    <x v="8"/>
    <x v="12"/>
    <x v="1"/>
    <n v="8.4009999999999998"/>
  </r>
  <r>
    <x v="9"/>
    <x v="2"/>
    <x v="11"/>
    <x v="9"/>
    <x v="6"/>
    <x v="1"/>
    <n v="66.613249263884157"/>
  </r>
  <r>
    <x v="9"/>
    <x v="2"/>
    <x v="11"/>
    <x v="9"/>
    <x v="7"/>
    <x v="1"/>
    <n v="8.9109999999999996"/>
  </r>
  <r>
    <x v="9"/>
    <x v="2"/>
    <x v="11"/>
    <x v="9"/>
    <x v="14"/>
    <x v="1"/>
    <n v="0.53800000000000003"/>
  </r>
  <r>
    <x v="9"/>
    <x v="2"/>
    <x v="11"/>
    <x v="9"/>
    <x v="10"/>
    <x v="1"/>
    <n v="4.5289999999999999"/>
  </r>
  <r>
    <x v="9"/>
    <x v="2"/>
    <x v="11"/>
    <x v="9"/>
    <x v="12"/>
    <x v="1"/>
    <n v="7.8900000000000006"/>
  </r>
  <r>
    <x v="0"/>
    <x v="3"/>
    <x v="0"/>
    <x v="1"/>
    <x v="15"/>
    <x v="1"/>
    <n v="18.670000000000002"/>
  </r>
  <r>
    <x v="0"/>
    <x v="3"/>
    <x v="0"/>
    <x v="1"/>
    <x v="16"/>
    <x v="1"/>
    <n v="6.47"/>
  </r>
  <r>
    <x v="0"/>
    <x v="3"/>
    <x v="0"/>
    <x v="2"/>
    <x v="15"/>
    <x v="1"/>
    <n v="75.69"/>
  </r>
  <r>
    <x v="0"/>
    <x v="3"/>
    <x v="0"/>
    <x v="2"/>
    <x v="17"/>
    <x v="1"/>
    <n v="0"/>
  </r>
  <r>
    <x v="0"/>
    <x v="3"/>
    <x v="0"/>
    <x v="2"/>
    <x v="16"/>
    <x v="1"/>
    <n v="124.03999999999999"/>
  </r>
  <r>
    <x v="0"/>
    <x v="3"/>
    <x v="0"/>
    <x v="3"/>
    <x v="15"/>
    <x v="1"/>
    <n v="519.38"/>
  </r>
  <r>
    <x v="0"/>
    <x v="3"/>
    <x v="0"/>
    <x v="3"/>
    <x v="16"/>
    <x v="1"/>
    <n v="572.31432000000007"/>
  </r>
  <r>
    <x v="0"/>
    <x v="3"/>
    <x v="0"/>
    <x v="4"/>
    <x v="15"/>
    <x v="1"/>
    <n v="136.13999999999999"/>
  </r>
  <r>
    <x v="0"/>
    <x v="3"/>
    <x v="0"/>
    <x v="4"/>
    <x v="16"/>
    <x v="1"/>
    <n v="602.57500000000005"/>
  </r>
  <r>
    <x v="0"/>
    <x v="3"/>
    <x v="0"/>
    <x v="5"/>
    <x v="15"/>
    <x v="1"/>
    <n v="262.99099999999999"/>
  </r>
  <r>
    <x v="0"/>
    <x v="3"/>
    <x v="0"/>
    <x v="5"/>
    <x v="16"/>
    <x v="1"/>
    <n v="172.483"/>
  </r>
  <r>
    <x v="0"/>
    <x v="3"/>
    <x v="0"/>
    <x v="6"/>
    <x v="15"/>
    <x v="1"/>
    <n v="156.03800000000001"/>
  </r>
  <r>
    <x v="0"/>
    <x v="3"/>
    <x v="0"/>
    <x v="6"/>
    <x v="16"/>
    <x v="1"/>
    <n v="1475.37"/>
  </r>
  <r>
    <x v="0"/>
    <x v="3"/>
    <x v="0"/>
    <x v="7"/>
    <x v="15"/>
    <x v="1"/>
    <n v="9.6769999999999996"/>
  </r>
  <r>
    <x v="0"/>
    <x v="3"/>
    <x v="0"/>
    <x v="8"/>
    <x v="15"/>
    <x v="1"/>
    <n v="188.375"/>
  </r>
  <r>
    <x v="0"/>
    <x v="3"/>
    <x v="0"/>
    <x v="8"/>
    <x v="16"/>
    <x v="1"/>
    <n v="388.78899999999999"/>
  </r>
  <r>
    <x v="0"/>
    <x v="3"/>
    <x v="0"/>
    <x v="9"/>
    <x v="15"/>
    <x v="1"/>
    <n v="1.4259999999999999"/>
  </r>
  <r>
    <x v="0"/>
    <x v="3"/>
    <x v="0"/>
    <x v="9"/>
    <x v="16"/>
    <x v="1"/>
    <n v="0"/>
  </r>
  <r>
    <x v="0"/>
    <x v="3"/>
    <x v="1"/>
    <x v="1"/>
    <x v="15"/>
    <x v="1"/>
    <n v="17.02"/>
  </r>
  <r>
    <x v="0"/>
    <x v="3"/>
    <x v="1"/>
    <x v="1"/>
    <x v="16"/>
    <x v="1"/>
    <n v="69.739999999999995"/>
  </r>
  <r>
    <x v="0"/>
    <x v="3"/>
    <x v="1"/>
    <x v="2"/>
    <x v="15"/>
    <x v="1"/>
    <n v="6.8940000000000001"/>
  </r>
  <r>
    <x v="0"/>
    <x v="3"/>
    <x v="1"/>
    <x v="2"/>
    <x v="17"/>
    <x v="1"/>
    <n v="0"/>
  </r>
  <r>
    <x v="0"/>
    <x v="3"/>
    <x v="1"/>
    <x v="2"/>
    <x v="16"/>
    <x v="1"/>
    <n v="192.65"/>
  </r>
  <r>
    <x v="0"/>
    <x v="3"/>
    <x v="1"/>
    <x v="3"/>
    <x v="15"/>
    <x v="1"/>
    <n v="34.92"/>
  </r>
  <r>
    <x v="0"/>
    <x v="3"/>
    <x v="1"/>
    <x v="3"/>
    <x v="16"/>
    <x v="1"/>
    <n v="873.37"/>
  </r>
  <r>
    <x v="0"/>
    <x v="3"/>
    <x v="1"/>
    <x v="4"/>
    <x v="15"/>
    <x v="1"/>
    <n v="229.70400000000001"/>
  </r>
  <r>
    <x v="0"/>
    <x v="3"/>
    <x v="1"/>
    <x v="4"/>
    <x v="16"/>
    <x v="1"/>
    <n v="129.49799999999999"/>
  </r>
  <r>
    <x v="0"/>
    <x v="3"/>
    <x v="1"/>
    <x v="5"/>
    <x v="15"/>
    <x v="1"/>
    <n v="20.847000000000001"/>
  </r>
  <r>
    <x v="0"/>
    <x v="3"/>
    <x v="1"/>
    <x v="5"/>
    <x v="16"/>
    <x v="1"/>
    <n v="332.03"/>
  </r>
  <r>
    <x v="0"/>
    <x v="3"/>
    <x v="1"/>
    <x v="6"/>
    <x v="15"/>
    <x v="1"/>
    <n v="311.65999999999997"/>
  </r>
  <r>
    <x v="0"/>
    <x v="3"/>
    <x v="1"/>
    <x v="6"/>
    <x v="17"/>
    <x v="1"/>
    <n v="2.78"/>
  </r>
  <r>
    <x v="0"/>
    <x v="3"/>
    <x v="1"/>
    <x v="6"/>
    <x v="16"/>
    <x v="1"/>
    <n v="1277.47"/>
  </r>
  <r>
    <x v="0"/>
    <x v="3"/>
    <x v="1"/>
    <x v="7"/>
    <x v="15"/>
    <x v="1"/>
    <n v="97.131"/>
  </r>
  <r>
    <x v="0"/>
    <x v="3"/>
    <x v="1"/>
    <x v="7"/>
    <x v="16"/>
    <x v="1"/>
    <n v="90.587000000000003"/>
  </r>
  <r>
    <x v="0"/>
    <x v="3"/>
    <x v="1"/>
    <x v="8"/>
    <x v="15"/>
    <x v="1"/>
    <n v="31.478000000000002"/>
  </r>
  <r>
    <x v="0"/>
    <x v="3"/>
    <x v="1"/>
    <x v="8"/>
    <x v="16"/>
    <x v="1"/>
    <n v="535.89100000000008"/>
  </r>
  <r>
    <x v="0"/>
    <x v="3"/>
    <x v="1"/>
    <x v="9"/>
    <x v="15"/>
    <x v="1"/>
    <n v="12.468"/>
  </r>
  <r>
    <x v="0"/>
    <x v="3"/>
    <x v="1"/>
    <x v="9"/>
    <x v="16"/>
    <x v="1"/>
    <n v="78.988"/>
  </r>
  <r>
    <x v="0"/>
    <x v="3"/>
    <x v="2"/>
    <x v="0"/>
    <x v="15"/>
    <x v="1"/>
    <n v="8.4440000000000008"/>
  </r>
  <r>
    <x v="0"/>
    <x v="3"/>
    <x v="2"/>
    <x v="1"/>
    <x v="15"/>
    <x v="1"/>
    <n v="55.03"/>
  </r>
  <r>
    <x v="0"/>
    <x v="3"/>
    <x v="2"/>
    <x v="1"/>
    <x v="16"/>
    <x v="1"/>
    <n v="157.18870000000001"/>
  </r>
  <r>
    <x v="0"/>
    <x v="3"/>
    <x v="2"/>
    <x v="2"/>
    <x v="15"/>
    <x v="1"/>
    <n v="78.069999999999993"/>
  </r>
  <r>
    <x v="0"/>
    <x v="3"/>
    <x v="2"/>
    <x v="2"/>
    <x v="17"/>
    <x v="1"/>
    <n v="0"/>
  </r>
  <r>
    <x v="0"/>
    <x v="3"/>
    <x v="2"/>
    <x v="2"/>
    <x v="16"/>
    <x v="1"/>
    <n v="923.54"/>
  </r>
  <r>
    <x v="0"/>
    <x v="3"/>
    <x v="2"/>
    <x v="3"/>
    <x v="15"/>
    <x v="1"/>
    <n v="203.66"/>
  </r>
  <r>
    <x v="0"/>
    <x v="3"/>
    <x v="2"/>
    <x v="3"/>
    <x v="16"/>
    <x v="1"/>
    <n v="301.17"/>
  </r>
  <r>
    <x v="0"/>
    <x v="3"/>
    <x v="2"/>
    <x v="4"/>
    <x v="15"/>
    <x v="1"/>
    <n v="32.380000000000003"/>
  </r>
  <r>
    <x v="0"/>
    <x v="3"/>
    <x v="2"/>
    <x v="4"/>
    <x v="16"/>
    <x v="1"/>
    <n v="260.14599999999996"/>
  </r>
  <r>
    <x v="0"/>
    <x v="3"/>
    <x v="2"/>
    <x v="5"/>
    <x v="15"/>
    <x v="1"/>
    <n v="447.69800000000004"/>
  </r>
  <r>
    <x v="0"/>
    <x v="3"/>
    <x v="2"/>
    <x v="5"/>
    <x v="16"/>
    <x v="1"/>
    <n v="648.38059999999996"/>
  </r>
  <r>
    <x v="0"/>
    <x v="3"/>
    <x v="2"/>
    <x v="6"/>
    <x v="15"/>
    <x v="1"/>
    <n v="1.4999999999999999E-2"/>
  </r>
  <r>
    <x v="0"/>
    <x v="3"/>
    <x v="2"/>
    <x v="6"/>
    <x v="16"/>
    <x v="1"/>
    <n v="18.29"/>
  </r>
  <r>
    <x v="0"/>
    <x v="3"/>
    <x v="2"/>
    <x v="7"/>
    <x v="15"/>
    <x v="1"/>
    <n v="119.369"/>
  </r>
  <r>
    <x v="0"/>
    <x v="3"/>
    <x v="2"/>
    <x v="7"/>
    <x v="17"/>
    <x v="1"/>
    <n v="2.9744999999999999"/>
  </r>
  <r>
    <x v="0"/>
    <x v="3"/>
    <x v="2"/>
    <x v="8"/>
    <x v="15"/>
    <x v="1"/>
    <n v="275.06299999999999"/>
  </r>
  <r>
    <x v="0"/>
    <x v="3"/>
    <x v="2"/>
    <x v="8"/>
    <x v="17"/>
    <x v="1"/>
    <n v="2.3414999999999999"/>
  </r>
  <r>
    <x v="0"/>
    <x v="3"/>
    <x v="2"/>
    <x v="8"/>
    <x v="16"/>
    <x v="1"/>
    <n v="1595.14"/>
  </r>
  <r>
    <x v="0"/>
    <x v="3"/>
    <x v="2"/>
    <x v="9"/>
    <x v="15"/>
    <x v="1"/>
    <n v="0"/>
  </r>
  <r>
    <x v="0"/>
    <x v="3"/>
    <x v="2"/>
    <x v="9"/>
    <x v="16"/>
    <x v="1"/>
    <n v="0"/>
  </r>
  <r>
    <x v="0"/>
    <x v="3"/>
    <x v="3"/>
    <x v="0"/>
    <x v="15"/>
    <x v="1"/>
    <n v="59.146000000000001"/>
  </r>
  <r>
    <x v="0"/>
    <x v="3"/>
    <x v="3"/>
    <x v="0"/>
    <x v="16"/>
    <x v="1"/>
    <n v="4.3999999999999995"/>
  </r>
  <r>
    <x v="0"/>
    <x v="3"/>
    <x v="3"/>
    <x v="1"/>
    <x v="15"/>
    <x v="1"/>
    <n v="5.15"/>
  </r>
  <r>
    <x v="0"/>
    <x v="3"/>
    <x v="3"/>
    <x v="1"/>
    <x v="16"/>
    <x v="1"/>
    <n v="1.8410000000000002"/>
  </r>
  <r>
    <x v="0"/>
    <x v="3"/>
    <x v="3"/>
    <x v="2"/>
    <x v="15"/>
    <x v="1"/>
    <n v="191.05799999999999"/>
  </r>
  <r>
    <x v="0"/>
    <x v="3"/>
    <x v="3"/>
    <x v="2"/>
    <x v="17"/>
    <x v="1"/>
    <n v="0"/>
  </r>
  <r>
    <x v="0"/>
    <x v="3"/>
    <x v="3"/>
    <x v="2"/>
    <x v="16"/>
    <x v="1"/>
    <n v="1789.36"/>
  </r>
  <r>
    <x v="0"/>
    <x v="3"/>
    <x v="3"/>
    <x v="3"/>
    <x v="15"/>
    <x v="1"/>
    <n v="24.732500000000002"/>
  </r>
  <r>
    <x v="0"/>
    <x v="3"/>
    <x v="3"/>
    <x v="3"/>
    <x v="16"/>
    <x v="1"/>
    <n v="157.37"/>
  </r>
  <r>
    <x v="0"/>
    <x v="3"/>
    <x v="3"/>
    <x v="4"/>
    <x v="15"/>
    <x v="1"/>
    <n v="398.4"/>
  </r>
  <r>
    <x v="0"/>
    <x v="3"/>
    <x v="3"/>
    <x v="4"/>
    <x v="16"/>
    <x v="1"/>
    <n v="199.1"/>
  </r>
  <r>
    <x v="0"/>
    <x v="3"/>
    <x v="3"/>
    <x v="5"/>
    <x v="15"/>
    <x v="1"/>
    <n v="259.392"/>
  </r>
  <r>
    <x v="0"/>
    <x v="3"/>
    <x v="3"/>
    <x v="5"/>
    <x v="16"/>
    <x v="1"/>
    <n v="258.65600000000001"/>
  </r>
  <r>
    <x v="0"/>
    <x v="3"/>
    <x v="3"/>
    <x v="6"/>
    <x v="15"/>
    <x v="1"/>
    <n v="36.082000000000001"/>
  </r>
  <r>
    <x v="0"/>
    <x v="3"/>
    <x v="3"/>
    <x v="7"/>
    <x v="15"/>
    <x v="1"/>
    <n v="45.079000000000001"/>
  </r>
  <r>
    <x v="0"/>
    <x v="3"/>
    <x v="3"/>
    <x v="7"/>
    <x v="16"/>
    <x v="1"/>
    <n v="362.83760000000001"/>
  </r>
  <r>
    <x v="0"/>
    <x v="3"/>
    <x v="3"/>
    <x v="8"/>
    <x v="15"/>
    <x v="1"/>
    <n v="42.649000000000001"/>
  </r>
  <r>
    <x v="0"/>
    <x v="3"/>
    <x v="3"/>
    <x v="8"/>
    <x v="16"/>
    <x v="1"/>
    <n v="800.28700000000003"/>
  </r>
  <r>
    <x v="0"/>
    <x v="3"/>
    <x v="3"/>
    <x v="9"/>
    <x v="15"/>
    <x v="1"/>
    <n v="73.492000000000004"/>
  </r>
  <r>
    <x v="0"/>
    <x v="3"/>
    <x v="3"/>
    <x v="9"/>
    <x v="16"/>
    <x v="1"/>
    <n v="125.28600000000006"/>
  </r>
  <r>
    <x v="0"/>
    <x v="3"/>
    <x v="4"/>
    <x v="1"/>
    <x v="15"/>
    <x v="1"/>
    <n v="361.67999999999995"/>
  </r>
  <r>
    <x v="0"/>
    <x v="3"/>
    <x v="4"/>
    <x v="2"/>
    <x v="15"/>
    <x v="1"/>
    <n v="227.249"/>
  </r>
  <r>
    <x v="0"/>
    <x v="3"/>
    <x v="4"/>
    <x v="2"/>
    <x v="17"/>
    <x v="1"/>
    <n v="3.41"/>
  </r>
  <r>
    <x v="0"/>
    <x v="3"/>
    <x v="4"/>
    <x v="2"/>
    <x v="16"/>
    <x v="1"/>
    <n v="1724.8700000000001"/>
  </r>
  <r>
    <x v="0"/>
    <x v="3"/>
    <x v="4"/>
    <x v="3"/>
    <x v="15"/>
    <x v="1"/>
    <n v="17.78"/>
  </r>
  <r>
    <x v="0"/>
    <x v="3"/>
    <x v="4"/>
    <x v="3"/>
    <x v="16"/>
    <x v="1"/>
    <n v="15.71232"/>
  </r>
  <r>
    <x v="0"/>
    <x v="3"/>
    <x v="4"/>
    <x v="4"/>
    <x v="15"/>
    <x v="1"/>
    <n v="176.06100000000001"/>
  </r>
  <r>
    <x v="0"/>
    <x v="3"/>
    <x v="4"/>
    <x v="4"/>
    <x v="16"/>
    <x v="1"/>
    <n v="565.78200000000004"/>
  </r>
  <r>
    <x v="0"/>
    <x v="3"/>
    <x v="4"/>
    <x v="5"/>
    <x v="15"/>
    <x v="1"/>
    <n v="364.77"/>
  </r>
  <r>
    <x v="0"/>
    <x v="3"/>
    <x v="4"/>
    <x v="5"/>
    <x v="16"/>
    <x v="1"/>
    <n v="345.512"/>
  </r>
  <r>
    <x v="0"/>
    <x v="3"/>
    <x v="4"/>
    <x v="6"/>
    <x v="15"/>
    <x v="1"/>
    <n v="475.77"/>
  </r>
  <r>
    <x v="0"/>
    <x v="3"/>
    <x v="4"/>
    <x v="6"/>
    <x v="17"/>
    <x v="1"/>
    <n v="1.3169999999999999"/>
  </r>
  <r>
    <x v="0"/>
    <x v="3"/>
    <x v="4"/>
    <x v="6"/>
    <x v="16"/>
    <x v="1"/>
    <n v="1437.32"/>
  </r>
  <r>
    <x v="0"/>
    <x v="3"/>
    <x v="4"/>
    <x v="7"/>
    <x v="15"/>
    <x v="1"/>
    <n v="45.237000000000002"/>
  </r>
  <r>
    <x v="0"/>
    <x v="3"/>
    <x v="4"/>
    <x v="7"/>
    <x v="16"/>
    <x v="1"/>
    <n v="600.22500000000014"/>
  </r>
  <r>
    <x v="0"/>
    <x v="3"/>
    <x v="4"/>
    <x v="8"/>
    <x v="15"/>
    <x v="1"/>
    <n v="50.927999999999997"/>
  </r>
  <r>
    <x v="0"/>
    <x v="3"/>
    <x v="4"/>
    <x v="8"/>
    <x v="16"/>
    <x v="1"/>
    <n v="972.971"/>
  </r>
  <r>
    <x v="0"/>
    <x v="3"/>
    <x v="4"/>
    <x v="9"/>
    <x v="15"/>
    <x v="1"/>
    <n v="40.802999999999997"/>
  </r>
  <r>
    <x v="0"/>
    <x v="3"/>
    <x v="4"/>
    <x v="9"/>
    <x v="16"/>
    <x v="1"/>
    <n v="525.67799999999988"/>
  </r>
  <r>
    <x v="0"/>
    <x v="3"/>
    <x v="5"/>
    <x v="0"/>
    <x v="15"/>
    <x v="1"/>
    <n v="37.125900000000001"/>
  </r>
  <r>
    <x v="0"/>
    <x v="3"/>
    <x v="5"/>
    <x v="0"/>
    <x v="16"/>
    <x v="1"/>
    <n v="101.80929999999999"/>
  </r>
  <r>
    <x v="0"/>
    <x v="3"/>
    <x v="5"/>
    <x v="1"/>
    <x v="15"/>
    <x v="1"/>
    <n v="198.26"/>
  </r>
  <r>
    <x v="0"/>
    <x v="3"/>
    <x v="5"/>
    <x v="1"/>
    <x v="16"/>
    <x v="1"/>
    <n v="258.69"/>
  </r>
  <r>
    <x v="0"/>
    <x v="3"/>
    <x v="5"/>
    <x v="2"/>
    <x v="15"/>
    <x v="1"/>
    <n v="86.009999999999991"/>
  </r>
  <r>
    <x v="0"/>
    <x v="3"/>
    <x v="5"/>
    <x v="2"/>
    <x v="17"/>
    <x v="1"/>
    <n v="0"/>
  </r>
  <r>
    <x v="0"/>
    <x v="3"/>
    <x v="5"/>
    <x v="2"/>
    <x v="16"/>
    <x v="1"/>
    <n v="428.12299999999993"/>
  </r>
  <r>
    <x v="0"/>
    <x v="3"/>
    <x v="5"/>
    <x v="3"/>
    <x v="15"/>
    <x v="1"/>
    <n v="516.75"/>
  </r>
  <r>
    <x v="0"/>
    <x v="3"/>
    <x v="5"/>
    <x v="3"/>
    <x v="17"/>
    <x v="1"/>
    <n v="3.55"/>
  </r>
  <r>
    <x v="0"/>
    <x v="3"/>
    <x v="5"/>
    <x v="3"/>
    <x v="16"/>
    <x v="1"/>
    <n v="40.96"/>
  </r>
  <r>
    <x v="0"/>
    <x v="3"/>
    <x v="5"/>
    <x v="4"/>
    <x v="15"/>
    <x v="1"/>
    <n v="130.41499999999999"/>
  </r>
  <r>
    <x v="0"/>
    <x v="3"/>
    <x v="5"/>
    <x v="4"/>
    <x v="16"/>
    <x v="1"/>
    <n v="452.33499999999998"/>
  </r>
  <r>
    <x v="0"/>
    <x v="3"/>
    <x v="5"/>
    <x v="5"/>
    <x v="15"/>
    <x v="1"/>
    <n v="400.53199999999998"/>
  </r>
  <r>
    <x v="0"/>
    <x v="3"/>
    <x v="5"/>
    <x v="5"/>
    <x v="16"/>
    <x v="1"/>
    <n v="1164.069"/>
  </r>
  <r>
    <x v="0"/>
    <x v="3"/>
    <x v="5"/>
    <x v="6"/>
    <x v="15"/>
    <x v="1"/>
    <n v="196.75900000000001"/>
  </r>
  <r>
    <x v="0"/>
    <x v="3"/>
    <x v="5"/>
    <x v="6"/>
    <x v="16"/>
    <x v="1"/>
    <n v="604.90899999999999"/>
  </r>
  <r>
    <x v="0"/>
    <x v="3"/>
    <x v="5"/>
    <x v="7"/>
    <x v="15"/>
    <x v="1"/>
    <n v="38.616"/>
  </r>
  <r>
    <x v="0"/>
    <x v="3"/>
    <x v="5"/>
    <x v="7"/>
    <x v="16"/>
    <x v="1"/>
    <n v="514.24019999999996"/>
  </r>
  <r>
    <x v="0"/>
    <x v="3"/>
    <x v="5"/>
    <x v="8"/>
    <x v="15"/>
    <x v="1"/>
    <n v="5.3620000000000001"/>
  </r>
  <r>
    <x v="0"/>
    <x v="3"/>
    <x v="5"/>
    <x v="8"/>
    <x v="16"/>
    <x v="1"/>
    <n v="308.88600000000002"/>
  </r>
  <r>
    <x v="0"/>
    <x v="3"/>
    <x v="5"/>
    <x v="9"/>
    <x v="15"/>
    <x v="1"/>
    <n v="11.827999999999999"/>
  </r>
  <r>
    <x v="0"/>
    <x v="3"/>
    <x v="5"/>
    <x v="9"/>
    <x v="16"/>
    <x v="1"/>
    <n v="108.47700000000006"/>
  </r>
  <r>
    <x v="0"/>
    <x v="3"/>
    <x v="6"/>
    <x v="1"/>
    <x v="15"/>
    <x v="1"/>
    <n v="322.36"/>
  </r>
  <r>
    <x v="0"/>
    <x v="3"/>
    <x v="6"/>
    <x v="1"/>
    <x v="16"/>
    <x v="1"/>
    <n v="242.09"/>
  </r>
  <r>
    <x v="0"/>
    <x v="3"/>
    <x v="6"/>
    <x v="2"/>
    <x v="17"/>
    <x v="1"/>
    <n v="0"/>
  </r>
  <r>
    <x v="0"/>
    <x v="3"/>
    <x v="6"/>
    <x v="2"/>
    <x v="16"/>
    <x v="1"/>
    <n v="15.61"/>
  </r>
  <r>
    <x v="0"/>
    <x v="3"/>
    <x v="6"/>
    <x v="3"/>
    <x v="15"/>
    <x v="1"/>
    <n v="361.32"/>
  </r>
  <r>
    <x v="0"/>
    <x v="3"/>
    <x v="6"/>
    <x v="4"/>
    <x v="15"/>
    <x v="1"/>
    <n v="323.24299999999999"/>
  </r>
  <r>
    <x v="0"/>
    <x v="3"/>
    <x v="6"/>
    <x v="4"/>
    <x v="16"/>
    <x v="1"/>
    <n v="253.39893849416757"/>
  </r>
  <r>
    <x v="0"/>
    <x v="3"/>
    <x v="6"/>
    <x v="5"/>
    <x v="15"/>
    <x v="1"/>
    <n v="501.35699999999997"/>
  </r>
  <r>
    <x v="0"/>
    <x v="3"/>
    <x v="6"/>
    <x v="5"/>
    <x v="16"/>
    <x v="1"/>
    <n v="834.55599999999993"/>
  </r>
  <r>
    <x v="0"/>
    <x v="3"/>
    <x v="6"/>
    <x v="6"/>
    <x v="15"/>
    <x v="1"/>
    <n v="372.24799999999999"/>
  </r>
  <r>
    <x v="0"/>
    <x v="3"/>
    <x v="6"/>
    <x v="6"/>
    <x v="16"/>
    <x v="1"/>
    <n v="407.92500000000001"/>
  </r>
  <r>
    <x v="0"/>
    <x v="3"/>
    <x v="6"/>
    <x v="7"/>
    <x v="15"/>
    <x v="1"/>
    <n v="19.489000000000001"/>
  </r>
  <r>
    <x v="0"/>
    <x v="3"/>
    <x v="6"/>
    <x v="7"/>
    <x v="16"/>
    <x v="1"/>
    <n v="605.93100000000004"/>
  </r>
  <r>
    <x v="0"/>
    <x v="3"/>
    <x v="6"/>
    <x v="8"/>
    <x v="15"/>
    <x v="1"/>
    <n v="26.963999999999999"/>
  </r>
  <r>
    <x v="0"/>
    <x v="3"/>
    <x v="6"/>
    <x v="8"/>
    <x v="16"/>
    <x v="1"/>
    <n v="56.283999999999999"/>
  </r>
  <r>
    <x v="0"/>
    <x v="3"/>
    <x v="6"/>
    <x v="9"/>
    <x v="15"/>
    <x v="1"/>
    <n v="0"/>
  </r>
  <r>
    <x v="0"/>
    <x v="3"/>
    <x v="6"/>
    <x v="9"/>
    <x v="16"/>
    <x v="1"/>
    <n v="0"/>
  </r>
  <r>
    <x v="0"/>
    <x v="3"/>
    <x v="7"/>
    <x v="0"/>
    <x v="16"/>
    <x v="1"/>
    <n v="91.075999999999993"/>
  </r>
  <r>
    <x v="0"/>
    <x v="3"/>
    <x v="7"/>
    <x v="1"/>
    <x v="15"/>
    <x v="1"/>
    <n v="103.11"/>
  </r>
  <r>
    <x v="0"/>
    <x v="3"/>
    <x v="7"/>
    <x v="1"/>
    <x v="16"/>
    <x v="1"/>
    <n v="259.56"/>
  </r>
  <r>
    <x v="0"/>
    <x v="3"/>
    <x v="7"/>
    <x v="2"/>
    <x v="15"/>
    <x v="1"/>
    <n v="75.02"/>
  </r>
  <r>
    <x v="0"/>
    <x v="3"/>
    <x v="7"/>
    <x v="2"/>
    <x v="17"/>
    <x v="1"/>
    <n v="0"/>
  </r>
  <r>
    <x v="0"/>
    <x v="3"/>
    <x v="7"/>
    <x v="2"/>
    <x v="16"/>
    <x v="1"/>
    <n v="529.64"/>
  </r>
  <r>
    <x v="0"/>
    <x v="3"/>
    <x v="7"/>
    <x v="3"/>
    <x v="16"/>
    <x v="1"/>
    <n v="6.2446399999999992E-2"/>
  </r>
  <r>
    <x v="0"/>
    <x v="3"/>
    <x v="7"/>
    <x v="4"/>
    <x v="15"/>
    <x v="1"/>
    <n v="98.664000000000001"/>
  </r>
  <r>
    <x v="0"/>
    <x v="3"/>
    <x v="7"/>
    <x v="4"/>
    <x v="16"/>
    <x v="1"/>
    <n v="263.94900000000001"/>
  </r>
  <r>
    <x v="0"/>
    <x v="3"/>
    <x v="7"/>
    <x v="5"/>
    <x v="15"/>
    <x v="1"/>
    <n v="338.70600000000002"/>
  </r>
  <r>
    <x v="0"/>
    <x v="3"/>
    <x v="7"/>
    <x v="5"/>
    <x v="16"/>
    <x v="1"/>
    <n v="318.36200000000002"/>
  </r>
  <r>
    <x v="0"/>
    <x v="3"/>
    <x v="7"/>
    <x v="6"/>
    <x v="15"/>
    <x v="1"/>
    <n v="307.74399999999997"/>
  </r>
  <r>
    <x v="0"/>
    <x v="3"/>
    <x v="7"/>
    <x v="6"/>
    <x v="16"/>
    <x v="1"/>
    <n v="163.785"/>
  </r>
  <r>
    <x v="0"/>
    <x v="3"/>
    <x v="7"/>
    <x v="7"/>
    <x v="17"/>
    <x v="1"/>
    <n v="0.95899999999999996"/>
  </r>
  <r>
    <x v="0"/>
    <x v="3"/>
    <x v="7"/>
    <x v="7"/>
    <x v="16"/>
    <x v="1"/>
    <n v="728.02419999999995"/>
  </r>
  <r>
    <x v="0"/>
    <x v="3"/>
    <x v="7"/>
    <x v="8"/>
    <x v="15"/>
    <x v="1"/>
    <n v="0"/>
  </r>
  <r>
    <x v="0"/>
    <x v="3"/>
    <x v="7"/>
    <x v="8"/>
    <x v="16"/>
    <x v="1"/>
    <n v="0.3"/>
  </r>
  <r>
    <x v="0"/>
    <x v="3"/>
    <x v="7"/>
    <x v="9"/>
    <x v="15"/>
    <x v="1"/>
    <n v="403.50099999999998"/>
  </r>
  <r>
    <x v="0"/>
    <x v="3"/>
    <x v="7"/>
    <x v="9"/>
    <x v="16"/>
    <x v="1"/>
    <n v="524.81399999999996"/>
  </r>
  <r>
    <x v="0"/>
    <x v="3"/>
    <x v="8"/>
    <x v="0"/>
    <x v="16"/>
    <x v="1"/>
    <n v="31.185000000000006"/>
  </r>
  <r>
    <x v="0"/>
    <x v="3"/>
    <x v="8"/>
    <x v="1"/>
    <x v="16"/>
    <x v="1"/>
    <n v="16.03"/>
  </r>
  <r>
    <x v="0"/>
    <x v="3"/>
    <x v="8"/>
    <x v="2"/>
    <x v="15"/>
    <x v="1"/>
    <n v="669.92"/>
  </r>
  <r>
    <x v="0"/>
    <x v="3"/>
    <x v="8"/>
    <x v="2"/>
    <x v="17"/>
    <x v="1"/>
    <n v="0"/>
  </r>
  <r>
    <x v="0"/>
    <x v="3"/>
    <x v="8"/>
    <x v="2"/>
    <x v="16"/>
    <x v="1"/>
    <n v="0.03"/>
  </r>
  <r>
    <x v="0"/>
    <x v="3"/>
    <x v="8"/>
    <x v="4"/>
    <x v="15"/>
    <x v="1"/>
    <n v="157.98400000000001"/>
  </r>
  <r>
    <x v="0"/>
    <x v="3"/>
    <x v="8"/>
    <x v="4"/>
    <x v="16"/>
    <x v="1"/>
    <n v="176.86699999999999"/>
  </r>
  <r>
    <x v="0"/>
    <x v="3"/>
    <x v="8"/>
    <x v="5"/>
    <x v="15"/>
    <x v="1"/>
    <n v="344.17699999999996"/>
  </r>
  <r>
    <x v="0"/>
    <x v="3"/>
    <x v="8"/>
    <x v="5"/>
    <x v="17"/>
    <x v="1"/>
    <n v="3.2214999999999998"/>
  </r>
  <r>
    <x v="0"/>
    <x v="3"/>
    <x v="8"/>
    <x v="5"/>
    <x v="16"/>
    <x v="1"/>
    <n v="564.9085"/>
  </r>
  <r>
    <x v="0"/>
    <x v="3"/>
    <x v="8"/>
    <x v="6"/>
    <x v="15"/>
    <x v="1"/>
    <n v="0"/>
  </r>
  <r>
    <x v="0"/>
    <x v="3"/>
    <x v="8"/>
    <x v="6"/>
    <x v="16"/>
    <x v="1"/>
    <n v="0"/>
  </r>
  <r>
    <x v="0"/>
    <x v="3"/>
    <x v="8"/>
    <x v="7"/>
    <x v="15"/>
    <x v="1"/>
    <n v="32.968000000000004"/>
  </r>
  <r>
    <x v="0"/>
    <x v="3"/>
    <x v="8"/>
    <x v="7"/>
    <x v="16"/>
    <x v="1"/>
    <n v="526.38819999999998"/>
  </r>
  <r>
    <x v="0"/>
    <x v="3"/>
    <x v="8"/>
    <x v="8"/>
    <x v="15"/>
    <x v="1"/>
    <n v="95.584999999999994"/>
  </r>
  <r>
    <x v="0"/>
    <x v="3"/>
    <x v="8"/>
    <x v="8"/>
    <x v="16"/>
    <x v="1"/>
    <n v="536.61200000000008"/>
  </r>
  <r>
    <x v="0"/>
    <x v="3"/>
    <x v="9"/>
    <x v="0"/>
    <x v="16"/>
    <x v="1"/>
    <n v="171.7628"/>
  </r>
  <r>
    <x v="0"/>
    <x v="3"/>
    <x v="9"/>
    <x v="2"/>
    <x v="15"/>
    <x v="1"/>
    <n v="512.39"/>
  </r>
  <r>
    <x v="0"/>
    <x v="3"/>
    <x v="9"/>
    <x v="2"/>
    <x v="17"/>
    <x v="1"/>
    <n v="0"/>
  </r>
  <r>
    <x v="0"/>
    <x v="3"/>
    <x v="9"/>
    <x v="2"/>
    <x v="16"/>
    <x v="1"/>
    <n v="15"/>
  </r>
  <r>
    <x v="0"/>
    <x v="3"/>
    <x v="9"/>
    <x v="3"/>
    <x v="15"/>
    <x v="1"/>
    <n v="0.18"/>
  </r>
  <r>
    <x v="0"/>
    <x v="3"/>
    <x v="9"/>
    <x v="3"/>
    <x v="17"/>
    <x v="1"/>
    <n v="3.16"/>
  </r>
  <r>
    <x v="0"/>
    <x v="3"/>
    <x v="9"/>
    <x v="3"/>
    <x v="16"/>
    <x v="1"/>
    <n v="364.6"/>
  </r>
  <r>
    <x v="0"/>
    <x v="3"/>
    <x v="9"/>
    <x v="4"/>
    <x v="15"/>
    <x v="1"/>
    <n v="115.104"/>
  </r>
  <r>
    <x v="0"/>
    <x v="3"/>
    <x v="9"/>
    <x v="4"/>
    <x v="16"/>
    <x v="1"/>
    <n v="207.68349999999998"/>
  </r>
  <r>
    <x v="0"/>
    <x v="3"/>
    <x v="9"/>
    <x v="5"/>
    <x v="15"/>
    <x v="1"/>
    <n v="7.47"/>
  </r>
  <r>
    <x v="0"/>
    <x v="3"/>
    <x v="9"/>
    <x v="5"/>
    <x v="17"/>
    <x v="1"/>
    <n v="4.8304999999999998"/>
  </r>
  <r>
    <x v="0"/>
    <x v="3"/>
    <x v="9"/>
    <x v="5"/>
    <x v="16"/>
    <x v="1"/>
    <n v="710.96799999999996"/>
  </r>
  <r>
    <x v="0"/>
    <x v="3"/>
    <x v="9"/>
    <x v="6"/>
    <x v="15"/>
    <x v="1"/>
    <n v="152.20599999999999"/>
  </r>
  <r>
    <x v="0"/>
    <x v="3"/>
    <x v="9"/>
    <x v="6"/>
    <x v="16"/>
    <x v="1"/>
    <n v="350.69499999999999"/>
  </r>
  <r>
    <x v="0"/>
    <x v="3"/>
    <x v="9"/>
    <x v="7"/>
    <x v="16"/>
    <x v="1"/>
    <n v="5.9817999999999998"/>
  </r>
  <r>
    <x v="0"/>
    <x v="3"/>
    <x v="9"/>
    <x v="8"/>
    <x v="15"/>
    <x v="1"/>
    <n v="0"/>
  </r>
  <r>
    <x v="0"/>
    <x v="3"/>
    <x v="9"/>
    <x v="8"/>
    <x v="16"/>
    <x v="1"/>
    <n v="6.3940000000000001"/>
  </r>
  <r>
    <x v="0"/>
    <x v="3"/>
    <x v="9"/>
    <x v="9"/>
    <x v="15"/>
    <x v="1"/>
    <n v="0"/>
  </r>
  <r>
    <x v="0"/>
    <x v="3"/>
    <x v="10"/>
    <x v="0"/>
    <x v="16"/>
    <x v="1"/>
    <n v="103.1058"/>
  </r>
  <r>
    <x v="0"/>
    <x v="3"/>
    <x v="10"/>
    <x v="1"/>
    <x v="15"/>
    <x v="1"/>
    <n v="162.85"/>
  </r>
  <r>
    <x v="0"/>
    <x v="3"/>
    <x v="10"/>
    <x v="1"/>
    <x v="16"/>
    <x v="1"/>
    <n v="38.340000000000003"/>
  </r>
  <r>
    <x v="0"/>
    <x v="3"/>
    <x v="10"/>
    <x v="2"/>
    <x v="15"/>
    <x v="1"/>
    <n v="109.95400000000001"/>
  </r>
  <r>
    <x v="0"/>
    <x v="3"/>
    <x v="10"/>
    <x v="2"/>
    <x v="17"/>
    <x v="1"/>
    <n v="0"/>
  </r>
  <r>
    <x v="0"/>
    <x v="3"/>
    <x v="10"/>
    <x v="2"/>
    <x v="16"/>
    <x v="1"/>
    <n v="0.05"/>
  </r>
  <r>
    <x v="0"/>
    <x v="3"/>
    <x v="10"/>
    <x v="3"/>
    <x v="15"/>
    <x v="1"/>
    <n v="142.11000000000001"/>
  </r>
  <r>
    <x v="0"/>
    <x v="3"/>
    <x v="10"/>
    <x v="3"/>
    <x v="16"/>
    <x v="1"/>
    <n v="633.44000000000005"/>
  </r>
  <r>
    <x v="0"/>
    <x v="3"/>
    <x v="10"/>
    <x v="4"/>
    <x v="15"/>
    <x v="1"/>
    <n v="439.69600000000003"/>
  </r>
  <r>
    <x v="0"/>
    <x v="3"/>
    <x v="10"/>
    <x v="4"/>
    <x v="16"/>
    <x v="1"/>
    <n v="340.35"/>
  </r>
  <r>
    <x v="0"/>
    <x v="3"/>
    <x v="10"/>
    <x v="5"/>
    <x v="15"/>
    <x v="1"/>
    <n v="193.41900000000001"/>
  </r>
  <r>
    <x v="0"/>
    <x v="3"/>
    <x v="10"/>
    <x v="5"/>
    <x v="17"/>
    <x v="1"/>
    <n v="3.2364999999999999"/>
  </r>
  <r>
    <x v="0"/>
    <x v="3"/>
    <x v="10"/>
    <x v="5"/>
    <x v="16"/>
    <x v="1"/>
    <n v="985.79100000000005"/>
  </r>
  <r>
    <x v="0"/>
    <x v="3"/>
    <x v="10"/>
    <x v="6"/>
    <x v="15"/>
    <x v="1"/>
    <n v="418.161"/>
  </r>
  <r>
    <x v="0"/>
    <x v="3"/>
    <x v="10"/>
    <x v="6"/>
    <x v="16"/>
    <x v="1"/>
    <n v="966.97299999999996"/>
  </r>
  <r>
    <x v="0"/>
    <x v="3"/>
    <x v="10"/>
    <x v="7"/>
    <x v="15"/>
    <x v="1"/>
    <n v="65.724000000000004"/>
  </r>
  <r>
    <x v="0"/>
    <x v="3"/>
    <x v="10"/>
    <x v="7"/>
    <x v="16"/>
    <x v="1"/>
    <n v="683.38799999999992"/>
  </r>
  <r>
    <x v="0"/>
    <x v="3"/>
    <x v="10"/>
    <x v="8"/>
    <x v="15"/>
    <x v="1"/>
    <n v="355.56399999999996"/>
  </r>
  <r>
    <x v="0"/>
    <x v="3"/>
    <x v="10"/>
    <x v="8"/>
    <x v="16"/>
    <x v="1"/>
    <n v="773.60699999999997"/>
  </r>
  <r>
    <x v="0"/>
    <x v="3"/>
    <x v="10"/>
    <x v="9"/>
    <x v="16"/>
    <x v="1"/>
    <n v="24.856000000000002"/>
  </r>
  <r>
    <x v="0"/>
    <x v="3"/>
    <x v="11"/>
    <x v="0"/>
    <x v="16"/>
    <x v="1"/>
    <n v="32.090000000000003"/>
  </r>
  <r>
    <x v="0"/>
    <x v="3"/>
    <x v="11"/>
    <x v="1"/>
    <x v="15"/>
    <x v="1"/>
    <n v="494.07000000000005"/>
  </r>
  <r>
    <x v="0"/>
    <x v="3"/>
    <x v="11"/>
    <x v="1"/>
    <x v="16"/>
    <x v="1"/>
    <n v="86.759999999999991"/>
  </r>
  <r>
    <x v="0"/>
    <x v="3"/>
    <x v="11"/>
    <x v="2"/>
    <x v="15"/>
    <x v="1"/>
    <n v="1253.8399999999999"/>
  </r>
  <r>
    <x v="0"/>
    <x v="3"/>
    <x v="11"/>
    <x v="2"/>
    <x v="17"/>
    <x v="1"/>
    <n v="0"/>
  </r>
  <r>
    <x v="0"/>
    <x v="3"/>
    <x v="11"/>
    <x v="2"/>
    <x v="16"/>
    <x v="1"/>
    <n v="159.79"/>
  </r>
  <r>
    <x v="0"/>
    <x v="3"/>
    <x v="11"/>
    <x v="3"/>
    <x v="15"/>
    <x v="1"/>
    <n v="732.46"/>
  </r>
  <r>
    <x v="0"/>
    <x v="3"/>
    <x v="11"/>
    <x v="3"/>
    <x v="16"/>
    <x v="1"/>
    <n v="33.799999999999997"/>
  </r>
  <r>
    <x v="0"/>
    <x v="3"/>
    <x v="11"/>
    <x v="4"/>
    <x v="15"/>
    <x v="1"/>
    <n v="371.90600000000001"/>
  </r>
  <r>
    <x v="0"/>
    <x v="3"/>
    <x v="11"/>
    <x v="4"/>
    <x v="16"/>
    <x v="1"/>
    <n v="117.486"/>
  </r>
  <r>
    <x v="0"/>
    <x v="3"/>
    <x v="11"/>
    <x v="5"/>
    <x v="15"/>
    <x v="1"/>
    <n v="512.83399999999995"/>
  </r>
  <r>
    <x v="0"/>
    <x v="3"/>
    <x v="11"/>
    <x v="5"/>
    <x v="16"/>
    <x v="1"/>
    <n v="750.38900000000001"/>
  </r>
  <r>
    <x v="0"/>
    <x v="3"/>
    <x v="11"/>
    <x v="6"/>
    <x v="15"/>
    <x v="1"/>
    <n v="257.76300000000003"/>
  </r>
  <r>
    <x v="0"/>
    <x v="3"/>
    <x v="11"/>
    <x v="6"/>
    <x v="16"/>
    <x v="1"/>
    <n v="1169.2539999999999"/>
  </r>
  <r>
    <x v="0"/>
    <x v="3"/>
    <x v="11"/>
    <x v="7"/>
    <x v="16"/>
    <x v="1"/>
    <n v="370.57"/>
  </r>
  <r>
    <x v="0"/>
    <x v="3"/>
    <x v="11"/>
    <x v="8"/>
    <x v="15"/>
    <x v="1"/>
    <n v="181.91899999999998"/>
  </r>
  <r>
    <x v="0"/>
    <x v="3"/>
    <x v="11"/>
    <x v="8"/>
    <x v="16"/>
    <x v="1"/>
    <n v="499.62700000000001"/>
  </r>
  <r>
    <x v="0"/>
    <x v="3"/>
    <x v="11"/>
    <x v="9"/>
    <x v="15"/>
    <x v="1"/>
    <n v="0"/>
  </r>
  <r>
    <x v="0"/>
    <x v="3"/>
    <x v="11"/>
    <x v="9"/>
    <x v="16"/>
    <x v="1"/>
    <n v="306.33699999999999"/>
  </r>
  <r>
    <x v="1"/>
    <x v="3"/>
    <x v="0"/>
    <x v="2"/>
    <x v="15"/>
    <x v="1"/>
    <n v="0.29699999999999999"/>
  </r>
  <r>
    <x v="1"/>
    <x v="3"/>
    <x v="0"/>
    <x v="3"/>
    <x v="15"/>
    <x v="1"/>
    <n v="2.1349999999999998"/>
  </r>
  <r>
    <x v="1"/>
    <x v="3"/>
    <x v="0"/>
    <x v="3"/>
    <x v="17"/>
    <x v="1"/>
    <n v="6.3100000000000005"/>
  </r>
  <r>
    <x v="1"/>
    <x v="3"/>
    <x v="0"/>
    <x v="4"/>
    <x v="15"/>
    <x v="1"/>
    <n v="2.5289999999999999"/>
  </r>
  <r>
    <x v="1"/>
    <x v="3"/>
    <x v="0"/>
    <x v="4"/>
    <x v="17"/>
    <x v="1"/>
    <n v="10.521000000000001"/>
  </r>
  <r>
    <x v="1"/>
    <x v="3"/>
    <x v="0"/>
    <x v="5"/>
    <x v="15"/>
    <x v="1"/>
    <n v="0.86399999999999999"/>
  </r>
  <r>
    <x v="1"/>
    <x v="3"/>
    <x v="0"/>
    <x v="5"/>
    <x v="17"/>
    <x v="1"/>
    <n v="13.0785"/>
  </r>
  <r>
    <x v="1"/>
    <x v="3"/>
    <x v="0"/>
    <x v="6"/>
    <x v="17"/>
    <x v="1"/>
    <n v="3.3605"/>
  </r>
  <r>
    <x v="1"/>
    <x v="3"/>
    <x v="0"/>
    <x v="8"/>
    <x v="17"/>
    <x v="1"/>
    <n v="3.1244999999999998"/>
  </r>
  <r>
    <x v="1"/>
    <x v="3"/>
    <x v="0"/>
    <x v="9"/>
    <x v="17"/>
    <x v="1"/>
    <n v="14.236500000000001"/>
  </r>
  <r>
    <x v="1"/>
    <x v="3"/>
    <x v="1"/>
    <x v="2"/>
    <x v="15"/>
    <x v="1"/>
    <n v="0.11880000000000002"/>
  </r>
  <r>
    <x v="1"/>
    <x v="3"/>
    <x v="1"/>
    <x v="3"/>
    <x v="15"/>
    <x v="1"/>
    <n v="3.5350000000000006"/>
  </r>
  <r>
    <x v="1"/>
    <x v="3"/>
    <x v="1"/>
    <x v="3"/>
    <x v="17"/>
    <x v="1"/>
    <n v="7.17"/>
  </r>
  <r>
    <x v="1"/>
    <x v="3"/>
    <x v="1"/>
    <x v="3"/>
    <x v="16"/>
    <x v="1"/>
    <n v="1087.8177119999998"/>
  </r>
  <r>
    <x v="1"/>
    <x v="3"/>
    <x v="1"/>
    <x v="4"/>
    <x v="15"/>
    <x v="1"/>
    <n v="1.9119999999999999"/>
  </r>
  <r>
    <x v="1"/>
    <x v="3"/>
    <x v="1"/>
    <x v="4"/>
    <x v="17"/>
    <x v="1"/>
    <n v="13.167"/>
  </r>
  <r>
    <x v="1"/>
    <x v="3"/>
    <x v="1"/>
    <x v="5"/>
    <x v="15"/>
    <x v="1"/>
    <n v="0.61099999999999999"/>
  </r>
  <r>
    <x v="1"/>
    <x v="3"/>
    <x v="1"/>
    <x v="5"/>
    <x v="17"/>
    <x v="1"/>
    <n v="3.9660000000000002"/>
  </r>
  <r>
    <x v="1"/>
    <x v="3"/>
    <x v="1"/>
    <x v="6"/>
    <x v="15"/>
    <x v="1"/>
    <n v="0.123"/>
  </r>
  <r>
    <x v="1"/>
    <x v="3"/>
    <x v="1"/>
    <x v="6"/>
    <x v="17"/>
    <x v="1"/>
    <n v="3.66"/>
  </r>
  <r>
    <x v="1"/>
    <x v="3"/>
    <x v="1"/>
    <x v="7"/>
    <x v="17"/>
    <x v="1"/>
    <n v="6.5570000000000004"/>
  </r>
  <r>
    <x v="1"/>
    <x v="3"/>
    <x v="1"/>
    <x v="8"/>
    <x v="17"/>
    <x v="1"/>
    <n v="6.1955"/>
  </r>
  <r>
    <x v="1"/>
    <x v="3"/>
    <x v="1"/>
    <x v="9"/>
    <x v="17"/>
    <x v="1"/>
    <n v="17.229499999999998"/>
  </r>
  <r>
    <x v="1"/>
    <x v="3"/>
    <x v="2"/>
    <x v="1"/>
    <x v="15"/>
    <x v="1"/>
    <n v="0.56700000000000006"/>
  </r>
  <r>
    <x v="1"/>
    <x v="3"/>
    <x v="2"/>
    <x v="2"/>
    <x v="15"/>
    <x v="1"/>
    <n v="0.75060000000000016"/>
  </r>
  <r>
    <x v="1"/>
    <x v="3"/>
    <x v="2"/>
    <x v="3"/>
    <x v="15"/>
    <x v="1"/>
    <n v="0.34875"/>
  </r>
  <r>
    <x v="1"/>
    <x v="3"/>
    <x v="2"/>
    <x v="3"/>
    <x v="17"/>
    <x v="1"/>
    <n v="5.49"/>
  </r>
  <r>
    <x v="1"/>
    <x v="3"/>
    <x v="2"/>
    <x v="4"/>
    <x v="16"/>
    <x v="1"/>
    <n v="171.06044538706257"/>
  </r>
  <r>
    <x v="1"/>
    <x v="3"/>
    <x v="2"/>
    <x v="5"/>
    <x v="15"/>
    <x v="1"/>
    <n v="0.34799999999999998"/>
  </r>
  <r>
    <x v="1"/>
    <x v="3"/>
    <x v="2"/>
    <x v="5"/>
    <x v="17"/>
    <x v="1"/>
    <n v="3.9660000000000002"/>
  </r>
  <r>
    <x v="1"/>
    <x v="3"/>
    <x v="2"/>
    <x v="6"/>
    <x v="15"/>
    <x v="1"/>
    <n v="0.74399999999999999"/>
  </r>
  <r>
    <x v="1"/>
    <x v="3"/>
    <x v="2"/>
    <x v="6"/>
    <x v="17"/>
    <x v="1"/>
    <n v="0.99150000000000005"/>
  </r>
  <r>
    <x v="1"/>
    <x v="3"/>
    <x v="2"/>
    <x v="7"/>
    <x v="15"/>
    <x v="1"/>
    <n v="0.02"/>
  </r>
  <r>
    <x v="1"/>
    <x v="3"/>
    <x v="2"/>
    <x v="7"/>
    <x v="17"/>
    <x v="1"/>
    <n v="2.1444999999999999"/>
  </r>
  <r>
    <x v="1"/>
    <x v="3"/>
    <x v="2"/>
    <x v="8"/>
    <x v="15"/>
    <x v="1"/>
    <n v="0.74399999999999999"/>
  </r>
  <r>
    <x v="1"/>
    <x v="3"/>
    <x v="2"/>
    <x v="8"/>
    <x v="16"/>
    <x v="1"/>
    <n v="0.53700000000000003"/>
  </r>
  <r>
    <x v="1"/>
    <x v="3"/>
    <x v="2"/>
    <x v="9"/>
    <x v="17"/>
    <x v="1"/>
    <n v="11.6515"/>
  </r>
  <r>
    <x v="1"/>
    <x v="3"/>
    <x v="3"/>
    <x v="1"/>
    <x v="15"/>
    <x v="1"/>
    <n v="46.087999999999994"/>
  </r>
  <r>
    <x v="1"/>
    <x v="3"/>
    <x v="3"/>
    <x v="2"/>
    <x v="15"/>
    <x v="1"/>
    <n v="0.75060000000000004"/>
  </r>
  <r>
    <x v="1"/>
    <x v="3"/>
    <x v="3"/>
    <x v="3"/>
    <x v="15"/>
    <x v="1"/>
    <n v="47.303750000000001"/>
  </r>
  <r>
    <x v="1"/>
    <x v="3"/>
    <x v="3"/>
    <x v="3"/>
    <x v="17"/>
    <x v="1"/>
    <n v="7.77"/>
  </r>
  <r>
    <x v="1"/>
    <x v="3"/>
    <x v="3"/>
    <x v="3"/>
    <x v="16"/>
    <x v="1"/>
    <n v="245.39"/>
  </r>
  <r>
    <x v="1"/>
    <x v="3"/>
    <x v="3"/>
    <x v="4"/>
    <x v="15"/>
    <x v="1"/>
    <n v="0.04"/>
  </r>
  <r>
    <x v="1"/>
    <x v="3"/>
    <x v="3"/>
    <x v="4"/>
    <x v="17"/>
    <x v="1"/>
    <n v="3.7270000000000003"/>
  </r>
  <r>
    <x v="1"/>
    <x v="3"/>
    <x v="3"/>
    <x v="4"/>
    <x v="16"/>
    <x v="1"/>
    <n v="496.55885471898193"/>
  </r>
  <r>
    <x v="1"/>
    <x v="3"/>
    <x v="3"/>
    <x v="5"/>
    <x v="17"/>
    <x v="1"/>
    <n v="14.103"/>
  </r>
  <r>
    <x v="1"/>
    <x v="3"/>
    <x v="3"/>
    <x v="7"/>
    <x v="15"/>
    <x v="1"/>
    <n v="0.04"/>
  </r>
  <r>
    <x v="1"/>
    <x v="3"/>
    <x v="3"/>
    <x v="8"/>
    <x v="15"/>
    <x v="1"/>
    <n v="0.04"/>
  </r>
  <r>
    <x v="1"/>
    <x v="3"/>
    <x v="3"/>
    <x v="8"/>
    <x v="17"/>
    <x v="1"/>
    <n v="7.8490000000000002"/>
  </r>
  <r>
    <x v="1"/>
    <x v="3"/>
    <x v="3"/>
    <x v="9"/>
    <x v="17"/>
    <x v="1"/>
    <n v="5.4435000000000002"/>
  </r>
  <r>
    <x v="1"/>
    <x v="3"/>
    <x v="4"/>
    <x v="1"/>
    <x v="15"/>
    <x v="1"/>
    <n v="30.099999999999998"/>
  </r>
  <r>
    <x v="1"/>
    <x v="3"/>
    <x v="4"/>
    <x v="2"/>
    <x v="15"/>
    <x v="1"/>
    <n v="0"/>
  </r>
  <r>
    <x v="1"/>
    <x v="3"/>
    <x v="4"/>
    <x v="3"/>
    <x v="15"/>
    <x v="1"/>
    <n v="81.722499999999997"/>
  </r>
  <r>
    <x v="1"/>
    <x v="3"/>
    <x v="4"/>
    <x v="3"/>
    <x v="17"/>
    <x v="1"/>
    <n v="3.15"/>
  </r>
  <r>
    <x v="1"/>
    <x v="3"/>
    <x v="4"/>
    <x v="3"/>
    <x v="16"/>
    <x v="1"/>
    <n v="1766.1715199999999"/>
  </r>
  <r>
    <x v="1"/>
    <x v="3"/>
    <x v="4"/>
    <x v="4"/>
    <x v="17"/>
    <x v="1"/>
    <n v="3.39"/>
  </r>
  <r>
    <x v="1"/>
    <x v="3"/>
    <x v="4"/>
    <x v="5"/>
    <x v="15"/>
    <x v="1"/>
    <n v="0.33799999999999997"/>
  </r>
  <r>
    <x v="1"/>
    <x v="3"/>
    <x v="4"/>
    <x v="5"/>
    <x v="17"/>
    <x v="1"/>
    <n v="12.592000000000001"/>
  </r>
  <r>
    <x v="1"/>
    <x v="3"/>
    <x v="4"/>
    <x v="6"/>
    <x v="17"/>
    <x v="1"/>
    <n v="1.1435"/>
  </r>
  <r>
    <x v="1"/>
    <x v="3"/>
    <x v="4"/>
    <x v="7"/>
    <x v="15"/>
    <x v="1"/>
    <n v="3.5000000000000003E-2"/>
  </r>
  <r>
    <x v="1"/>
    <x v="3"/>
    <x v="4"/>
    <x v="8"/>
    <x v="17"/>
    <x v="1"/>
    <n v="11.064"/>
  </r>
  <r>
    <x v="1"/>
    <x v="3"/>
    <x v="4"/>
    <x v="9"/>
    <x v="17"/>
    <x v="1"/>
    <n v="6.2960000000000003"/>
  </r>
  <r>
    <x v="1"/>
    <x v="3"/>
    <x v="5"/>
    <x v="2"/>
    <x v="15"/>
    <x v="1"/>
    <n v="0.42120000000000002"/>
  </r>
  <r>
    <x v="1"/>
    <x v="3"/>
    <x v="5"/>
    <x v="3"/>
    <x v="17"/>
    <x v="1"/>
    <n v="13.25"/>
  </r>
  <r>
    <x v="1"/>
    <x v="3"/>
    <x v="5"/>
    <x v="3"/>
    <x v="16"/>
    <x v="1"/>
    <n v="2.9813119999999995"/>
  </r>
  <r>
    <x v="1"/>
    <x v="3"/>
    <x v="5"/>
    <x v="5"/>
    <x v="15"/>
    <x v="1"/>
    <n v="56.152000000000001"/>
  </r>
  <r>
    <x v="1"/>
    <x v="3"/>
    <x v="5"/>
    <x v="5"/>
    <x v="17"/>
    <x v="1"/>
    <n v="1.9195"/>
  </r>
  <r>
    <x v="1"/>
    <x v="3"/>
    <x v="5"/>
    <x v="6"/>
    <x v="17"/>
    <x v="1"/>
    <n v="4.9249999999999998"/>
  </r>
  <r>
    <x v="1"/>
    <x v="3"/>
    <x v="5"/>
    <x v="8"/>
    <x v="17"/>
    <x v="1"/>
    <n v="15.757999999999999"/>
  </r>
  <r>
    <x v="1"/>
    <x v="3"/>
    <x v="5"/>
    <x v="9"/>
    <x v="17"/>
    <x v="1"/>
    <n v="3.0670000000000002"/>
  </r>
  <r>
    <x v="1"/>
    <x v="3"/>
    <x v="6"/>
    <x v="2"/>
    <x v="15"/>
    <x v="1"/>
    <n v="0"/>
  </r>
  <r>
    <x v="1"/>
    <x v="3"/>
    <x v="6"/>
    <x v="3"/>
    <x v="17"/>
    <x v="1"/>
    <n v="6.870000000000001"/>
  </r>
  <r>
    <x v="1"/>
    <x v="3"/>
    <x v="6"/>
    <x v="4"/>
    <x v="17"/>
    <x v="1"/>
    <n v="5.7349999999999994"/>
  </r>
  <r>
    <x v="1"/>
    <x v="3"/>
    <x v="6"/>
    <x v="5"/>
    <x v="15"/>
    <x v="1"/>
    <n v="3.9E-2"/>
  </r>
  <r>
    <x v="1"/>
    <x v="3"/>
    <x v="6"/>
    <x v="5"/>
    <x v="17"/>
    <x v="1"/>
    <n v="8.6129999999999995"/>
  </r>
  <r>
    <x v="1"/>
    <x v="3"/>
    <x v="6"/>
    <x v="6"/>
    <x v="17"/>
    <x v="1"/>
    <n v="5.8125"/>
  </r>
  <r>
    <x v="1"/>
    <x v="3"/>
    <x v="6"/>
    <x v="7"/>
    <x v="17"/>
    <x v="1"/>
    <n v="2.9580000000000002"/>
  </r>
  <r>
    <x v="1"/>
    <x v="3"/>
    <x v="6"/>
    <x v="8"/>
    <x v="17"/>
    <x v="1"/>
    <n v="82"/>
  </r>
  <r>
    <x v="1"/>
    <x v="3"/>
    <x v="7"/>
    <x v="2"/>
    <x v="15"/>
    <x v="1"/>
    <n v="0"/>
  </r>
  <r>
    <x v="1"/>
    <x v="3"/>
    <x v="7"/>
    <x v="3"/>
    <x v="15"/>
    <x v="1"/>
    <n v="6.5037500000000001"/>
  </r>
  <r>
    <x v="1"/>
    <x v="3"/>
    <x v="7"/>
    <x v="5"/>
    <x v="17"/>
    <x v="1"/>
    <n v="9.5045000000000002"/>
  </r>
  <r>
    <x v="1"/>
    <x v="3"/>
    <x v="7"/>
    <x v="6"/>
    <x v="17"/>
    <x v="1"/>
    <n v="4.6624999999999996"/>
  </r>
  <r>
    <x v="1"/>
    <x v="3"/>
    <x v="7"/>
    <x v="8"/>
    <x v="17"/>
    <x v="1"/>
    <n v="9.1359999999999992"/>
  </r>
  <r>
    <x v="1"/>
    <x v="3"/>
    <x v="8"/>
    <x v="2"/>
    <x v="15"/>
    <x v="1"/>
    <n v="0"/>
  </r>
  <r>
    <x v="1"/>
    <x v="3"/>
    <x v="8"/>
    <x v="3"/>
    <x v="16"/>
    <x v="1"/>
    <n v="66.575919999999996"/>
  </r>
  <r>
    <x v="1"/>
    <x v="3"/>
    <x v="8"/>
    <x v="5"/>
    <x v="15"/>
    <x v="1"/>
    <n v="0.111"/>
  </r>
  <r>
    <x v="1"/>
    <x v="3"/>
    <x v="8"/>
    <x v="5"/>
    <x v="17"/>
    <x v="1"/>
    <n v="8.777000000000001"/>
  </r>
  <r>
    <x v="1"/>
    <x v="3"/>
    <x v="8"/>
    <x v="6"/>
    <x v="17"/>
    <x v="1"/>
    <n v="2.0525000000000002"/>
  </r>
  <r>
    <x v="1"/>
    <x v="3"/>
    <x v="8"/>
    <x v="7"/>
    <x v="15"/>
    <x v="1"/>
    <n v="1.4999999999999999E-2"/>
  </r>
  <r>
    <x v="1"/>
    <x v="3"/>
    <x v="8"/>
    <x v="7"/>
    <x v="17"/>
    <x v="1"/>
    <n v="3.4820000000000002"/>
  </r>
  <r>
    <x v="1"/>
    <x v="3"/>
    <x v="8"/>
    <x v="8"/>
    <x v="17"/>
    <x v="1"/>
    <n v="12.763500000000001"/>
  </r>
  <r>
    <x v="1"/>
    <x v="3"/>
    <x v="9"/>
    <x v="2"/>
    <x v="15"/>
    <x v="1"/>
    <n v="0"/>
  </r>
  <r>
    <x v="1"/>
    <x v="3"/>
    <x v="9"/>
    <x v="3"/>
    <x v="15"/>
    <x v="1"/>
    <n v="8.6249999999999993E-2"/>
  </r>
  <r>
    <x v="1"/>
    <x v="3"/>
    <x v="9"/>
    <x v="3"/>
    <x v="17"/>
    <x v="1"/>
    <n v="2.38"/>
  </r>
  <r>
    <x v="1"/>
    <x v="3"/>
    <x v="9"/>
    <x v="3"/>
    <x v="16"/>
    <x v="1"/>
    <n v="1.631664"/>
  </r>
  <r>
    <x v="1"/>
    <x v="3"/>
    <x v="9"/>
    <x v="5"/>
    <x v="17"/>
    <x v="1"/>
    <n v="5.4369999999999994"/>
  </r>
  <r>
    <x v="1"/>
    <x v="3"/>
    <x v="9"/>
    <x v="6"/>
    <x v="17"/>
    <x v="1"/>
    <n v="3.3010000000000002"/>
  </r>
  <r>
    <x v="1"/>
    <x v="3"/>
    <x v="9"/>
    <x v="7"/>
    <x v="17"/>
    <x v="1"/>
    <n v="6.8159999999999998"/>
  </r>
  <r>
    <x v="1"/>
    <x v="3"/>
    <x v="9"/>
    <x v="8"/>
    <x v="17"/>
    <x v="1"/>
    <n v="8.1215000000000011"/>
  </r>
  <r>
    <x v="1"/>
    <x v="3"/>
    <x v="10"/>
    <x v="2"/>
    <x v="15"/>
    <x v="1"/>
    <n v="0"/>
  </r>
  <r>
    <x v="1"/>
    <x v="3"/>
    <x v="10"/>
    <x v="3"/>
    <x v="15"/>
    <x v="1"/>
    <n v="1.54125"/>
  </r>
  <r>
    <x v="1"/>
    <x v="3"/>
    <x v="10"/>
    <x v="3"/>
    <x v="17"/>
    <x v="1"/>
    <n v="3.94"/>
  </r>
  <r>
    <x v="1"/>
    <x v="3"/>
    <x v="10"/>
    <x v="6"/>
    <x v="17"/>
    <x v="1"/>
    <n v="1.1399999999999999"/>
  </r>
  <r>
    <x v="1"/>
    <x v="3"/>
    <x v="11"/>
    <x v="1"/>
    <x v="15"/>
    <x v="1"/>
    <n v="5.2499999999999998E-2"/>
  </r>
  <r>
    <x v="1"/>
    <x v="3"/>
    <x v="11"/>
    <x v="1"/>
    <x v="17"/>
    <x v="1"/>
    <n v="5.6000000000000001E-2"/>
  </r>
  <r>
    <x v="1"/>
    <x v="3"/>
    <x v="11"/>
    <x v="2"/>
    <x v="15"/>
    <x v="1"/>
    <n v="0.34289999999999998"/>
  </r>
  <r>
    <x v="1"/>
    <x v="3"/>
    <x v="11"/>
    <x v="2"/>
    <x v="17"/>
    <x v="1"/>
    <n v="0.442"/>
  </r>
  <r>
    <x v="1"/>
    <x v="3"/>
    <x v="11"/>
    <x v="3"/>
    <x v="15"/>
    <x v="1"/>
    <n v="0.23125000000000001"/>
  </r>
  <r>
    <x v="1"/>
    <x v="3"/>
    <x v="11"/>
    <x v="5"/>
    <x v="15"/>
    <x v="1"/>
    <n v="0.443"/>
  </r>
  <r>
    <x v="1"/>
    <x v="3"/>
    <x v="11"/>
    <x v="6"/>
    <x v="17"/>
    <x v="1"/>
    <n v="2.617"/>
  </r>
  <r>
    <x v="1"/>
    <x v="3"/>
    <x v="11"/>
    <x v="8"/>
    <x v="16"/>
    <x v="1"/>
    <n v="0.44400000000000001"/>
  </r>
  <r>
    <x v="10"/>
    <x v="3"/>
    <x v="0"/>
    <x v="0"/>
    <x v="15"/>
    <x v="1"/>
    <n v="3.54"/>
  </r>
  <r>
    <x v="10"/>
    <x v="3"/>
    <x v="0"/>
    <x v="0"/>
    <x v="17"/>
    <x v="1"/>
    <n v="7.56"/>
  </r>
  <r>
    <x v="10"/>
    <x v="3"/>
    <x v="0"/>
    <x v="1"/>
    <x v="15"/>
    <x v="1"/>
    <n v="40.29"/>
  </r>
  <r>
    <x v="10"/>
    <x v="3"/>
    <x v="0"/>
    <x v="1"/>
    <x v="17"/>
    <x v="1"/>
    <n v="5.13"/>
  </r>
  <r>
    <x v="10"/>
    <x v="3"/>
    <x v="0"/>
    <x v="2"/>
    <x v="15"/>
    <x v="1"/>
    <n v="20.6"/>
  </r>
  <r>
    <x v="10"/>
    <x v="3"/>
    <x v="0"/>
    <x v="2"/>
    <x v="17"/>
    <x v="1"/>
    <n v="16.225999999999999"/>
  </r>
  <r>
    <x v="10"/>
    <x v="3"/>
    <x v="0"/>
    <x v="2"/>
    <x v="16"/>
    <x v="1"/>
    <n v="0.876"/>
  </r>
  <r>
    <x v="10"/>
    <x v="3"/>
    <x v="0"/>
    <x v="3"/>
    <x v="15"/>
    <x v="1"/>
    <n v="1.73"/>
  </r>
  <r>
    <x v="10"/>
    <x v="3"/>
    <x v="0"/>
    <x v="3"/>
    <x v="16"/>
    <x v="1"/>
    <n v="111.79919999999998"/>
  </r>
  <r>
    <x v="10"/>
    <x v="3"/>
    <x v="0"/>
    <x v="4"/>
    <x v="15"/>
    <x v="1"/>
    <n v="255.6455"/>
  </r>
  <r>
    <x v="10"/>
    <x v="3"/>
    <x v="0"/>
    <x v="4"/>
    <x v="17"/>
    <x v="1"/>
    <n v="16.975999999999999"/>
  </r>
  <r>
    <x v="10"/>
    <x v="3"/>
    <x v="0"/>
    <x v="4"/>
    <x v="16"/>
    <x v="1"/>
    <n v="353.79200000000003"/>
  </r>
  <r>
    <x v="10"/>
    <x v="3"/>
    <x v="0"/>
    <x v="5"/>
    <x v="15"/>
    <x v="1"/>
    <n v="53.667000000000002"/>
  </r>
  <r>
    <x v="10"/>
    <x v="3"/>
    <x v="0"/>
    <x v="5"/>
    <x v="17"/>
    <x v="1"/>
    <n v="8.673"/>
  </r>
  <r>
    <x v="10"/>
    <x v="3"/>
    <x v="0"/>
    <x v="5"/>
    <x v="16"/>
    <x v="1"/>
    <n v="61.257000000000005"/>
  </r>
  <r>
    <x v="10"/>
    <x v="3"/>
    <x v="0"/>
    <x v="6"/>
    <x v="15"/>
    <x v="1"/>
    <n v="0.95"/>
  </r>
  <r>
    <x v="10"/>
    <x v="3"/>
    <x v="0"/>
    <x v="6"/>
    <x v="16"/>
    <x v="1"/>
    <n v="24.75"/>
  </r>
  <r>
    <x v="10"/>
    <x v="3"/>
    <x v="0"/>
    <x v="7"/>
    <x v="17"/>
    <x v="1"/>
    <n v="2.9864999999999999"/>
  </r>
  <r>
    <x v="10"/>
    <x v="3"/>
    <x v="0"/>
    <x v="8"/>
    <x v="17"/>
    <x v="1"/>
    <n v="2.2309999999999999"/>
  </r>
  <r>
    <x v="10"/>
    <x v="3"/>
    <x v="0"/>
    <x v="8"/>
    <x v="16"/>
    <x v="1"/>
    <n v="80.382000000000005"/>
  </r>
  <r>
    <x v="10"/>
    <x v="3"/>
    <x v="0"/>
    <x v="9"/>
    <x v="15"/>
    <x v="1"/>
    <n v="2.1269999999999998"/>
  </r>
  <r>
    <x v="10"/>
    <x v="3"/>
    <x v="0"/>
    <x v="9"/>
    <x v="17"/>
    <x v="1"/>
    <n v="5.5679999999999996"/>
  </r>
  <r>
    <x v="10"/>
    <x v="3"/>
    <x v="0"/>
    <x v="9"/>
    <x v="16"/>
    <x v="1"/>
    <n v="317.92"/>
  </r>
  <r>
    <x v="10"/>
    <x v="3"/>
    <x v="1"/>
    <x v="0"/>
    <x v="15"/>
    <x v="1"/>
    <n v="29.648999999999997"/>
  </r>
  <r>
    <x v="10"/>
    <x v="3"/>
    <x v="1"/>
    <x v="0"/>
    <x v="17"/>
    <x v="1"/>
    <n v="10"/>
  </r>
  <r>
    <x v="10"/>
    <x v="3"/>
    <x v="1"/>
    <x v="1"/>
    <x v="15"/>
    <x v="1"/>
    <n v="62.46"/>
  </r>
  <r>
    <x v="10"/>
    <x v="3"/>
    <x v="1"/>
    <x v="1"/>
    <x v="17"/>
    <x v="1"/>
    <n v="9.35"/>
  </r>
  <r>
    <x v="10"/>
    <x v="3"/>
    <x v="1"/>
    <x v="1"/>
    <x v="16"/>
    <x v="1"/>
    <n v="0.35"/>
  </r>
  <r>
    <x v="10"/>
    <x v="3"/>
    <x v="1"/>
    <x v="2"/>
    <x v="15"/>
    <x v="1"/>
    <n v="50.81"/>
  </r>
  <r>
    <x v="10"/>
    <x v="3"/>
    <x v="1"/>
    <x v="2"/>
    <x v="17"/>
    <x v="1"/>
    <n v="13.649999999999999"/>
  </r>
  <r>
    <x v="10"/>
    <x v="3"/>
    <x v="1"/>
    <x v="2"/>
    <x v="16"/>
    <x v="1"/>
    <n v="0"/>
  </r>
  <r>
    <x v="10"/>
    <x v="3"/>
    <x v="1"/>
    <x v="3"/>
    <x v="16"/>
    <x v="1"/>
    <n v="217.98999999999998"/>
  </r>
  <r>
    <x v="10"/>
    <x v="3"/>
    <x v="1"/>
    <x v="4"/>
    <x v="15"/>
    <x v="1"/>
    <n v="0.16"/>
  </r>
  <r>
    <x v="10"/>
    <x v="3"/>
    <x v="1"/>
    <x v="4"/>
    <x v="17"/>
    <x v="1"/>
    <n v="6.7565"/>
  </r>
  <r>
    <x v="10"/>
    <x v="3"/>
    <x v="1"/>
    <x v="4"/>
    <x v="16"/>
    <x v="1"/>
    <n v="19.327999999999999"/>
  </r>
  <r>
    <x v="10"/>
    <x v="3"/>
    <x v="1"/>
    <x v="5"/>
    <x v="15"/>
    <x v="1"/>
    <n v="53.505000000000003"/>
  </r>
  <r>
    <x v="10"/>
    <x v="3"/>
    <x v="1"/>
    <x v="5"/>
    <x v="17"/>
    <x v="1"/>
    <n v="5.3769999999999998"/>
  </r>
  <r>
    <x v="10"/>
    <x v="3"/>
    <x v="1"/>
    <x v="5"/>
    <x v="16"/>
    <x v="1"/>
    <n v="35.987000000000002"/>
  </r>
  <r>
    <x v="10"/>
    <x v="3"/>
    <x v="1"/>
    <x v="6"/>
    <x v="17"/>
    <x v="1"/>
    <n v="1.61"/>
  </r>
  <r>
    <x v="10"/>
    <x v="3"/>
    <x v="1"/>
    <x v="6"/>
    <x v="16"/>
    <x v="1"/>
    <n v="1.32"/>
  </r>
  <r>
    <x v="10"/>
    <x v="3"/>
    <x v="1"/>
    <x v="7"/>
    <x v="15"/>
    <x v="1"/>
    <n v="0.21479999999999999"/>
  </r>
  <r>
    <x v="10"/>
    <x v="3"/>
    <x v="1"/>
    <x v="7"/>
    <x v="17"/>
    <x v="1"/>
    <n v="2.7360000000000002"/>
  </r>
  <r>
    <x v="10"/>
    <x v="3"/>
    <x v="1"/>
    <x v="7"/>
    <x v="16"/>
    <x v="1"/>
    <n v="5.5755999999999997"/>
  </r>
  <r>
    <x v="10"/>
    <x v="3"/>
    <x v="1"/>
    <x v="8"/>
    <x v="15"/>
    <x v="1"/>
    <n v="7.5190000000000001"/>
  </r>
  <r>
    <x v="10"/>
    <x v="3"/>
    <x v="1"/>
    <x v="8"/>
    <x v="17"/>
    <x v="1"/>
    <n v="1.5145"/>
  </r>
  <r>
    <x v="10"/>
    <x v="3"/>
    <x v="1"/>
    <x v="8"/>
    <x v="16"/>
    <x v="1"/>
    <n v="362.84199999999998"/>
  </r>
  <r>
    <x v="10"/>
    <x v="3"/>
    <x v="1"/>
    <x v="9"/>
    <x v="17"/>
    <x v="1"/>
    <n v="2.3325"/>
  </r>
  <r>
    <x v="10"/>
    <x v="3"/>
    <x v="1"/>
    <x v="9"/>
    <x v="16"/>
    <x v="1"/>
    <n v="108.02800000000001"/>
  </r>
  <r>
    <x v="10"/>
    <x v="3"/>
    <x v="2"/>
    <x v="0"/>
    <x v="15"/>
    <x v="1"/>
    <n v="41.06"/>
  </r>
  <r>
    <x v="10"/>
    <x v="3"/>
    <x v="2"/>
    <x v="0"/>
    <x v="17"/>
    <x v="1"/>
    <n v="8.4540000000000006"/>
  </r>
  <r>
    <x v="10"/>
    <x v="3"/>
    <x v="2"/>
    <x v="0"/>
    <x v="16"/>
    <x v="1"/>
    <n v="15.35"/>
  </r>
  <r>
    <x v="10"/>
    <x v="3"/>
    <x v="2"/>
    <x v="1"/>
    <x v="15"/>
    <x v="1"/>
    <n v="68.83"/>
  </r>
  <r>
    <x v="10"/>
    <x v="3"/>
    <x v="2"/>
    <x v="1"/>
    <x v="17"/>
    <x v="1"/>
    <n v="13.83"/>
  </r>
  <r>
    <x v="10"/>
    <x v="3"/>
    <x v="2"/>
    <x v="2"/>
    <x v="15"/>
    <x v="1"/>
    <n v="0.98"/>
  </r>
  <r>
    <x v="10"/>
    <x v="3"/>
    <x v="2"/>
    <x v="2"/>
    <x v="17"/>
    <x v="1"/>
    <n v="14.540000000000001"/>
  </r>
  <r>
    <x v="10"/>
    <x v="3"/>
    <x v="2"/>
    <x v="2"/>
    <x v="16"/>
    <x v="1"/>
    <n v="58.758000000000003"/>
  </r>
  <r>
    <x v="10"/>
    <x v="3"/>
    <x v="2"/>
    <x v="3"/>
    <x v="15"/>
    <x v="1"/>
    <n v="100.25"/>
  </r>
  <r>
    <x v="10"/>
    <x v="3"/>
    <x v="2"/>
    <x v="3"/>
    <x v="17"/>
    <x v="1"/>
    <n v="10.97"/>
  </r>
  <r>
    <x v="10"/>
    <x v="3"/>
    <x v="2"/>
    <x v="3"/>
    <x v="16"/>
    <x v="1"/>
    <n v="21.42"/>
  </r>
  <r>
    <x v="10"/>
    <x v="3"/>
    <x v="2"/>
    <x v="4"/>
    <x v="15"/>
    <x v="1"/>
    <n v="7.23"/>
  </r>
  <r>
    <x v="10"/>
    <x v="3"/>
    <x v="2"/>
    <x v="4"/>
    <x v="17"/>
    <x v="1"/>
    <n v="0"/>
  </r>
  <r>
    <x v="10"/>
    <x v="3"/>
    <x v="2"/>
    <x v="4"/>
    <x v="16"/>
    <x v="1"/>
    <n v="0"/>
  </r>
  <r>
    <x v="10"/>
    <x v="3"/>
    <x v="2"/>
    <x v="5"/>
    <x v="17"/>
    <x v="1"/>
    <n v="4.1585000000000001"/>
  </r>
  <r>
    <x v="10"/>
    <x v="3"/>
    <x v="2"/>
    <x v="5"/>
    <x v="16"/>
    <x v="1"/>
    <n v="31.722000000000001"/>
  </r>
  <r>
    <x v="10"/>
    <x v="3"/>
    <x v="2"/>
    <x v="6"/>
    <x v="17"/>
    <x v="1"/>
    <n v="3.262"/>
  </r>
  <r>
    <x v="10"/>
    <x v="3"/>
    <x v="2"/>
    <x v="6"/>
    <x v="16"/>
    <x v="1"/>
    <n v="3.12"/>
  </r>
  <r>
    <x v="10"/>
    <x v="3"/>
    <x v="2"/>
    <x v="7"/>
    <x v="17"/>
    <x v="1"/>
    <n v="1.8025"/>
  </r>
  <r>
    <x v="10"/>
    <x v="3"/>
    <x v="2"/>
    <x v="8"/>
    <x v="15"/>
    <x v="1"/>
    <n v="0.48799999999999999"/>
  </r>
  <r>
    <x v="10"/>
    <x v="3"/>
    <x v="2"/>
    <x v="8"/>
    <x v="17"/>
    <x v="1"/>
    <n v="5.8795000000000002"/>
  </r>
  <r>
    <x v="10"/>
    <x v="3"/>
    <x v="2"/>
    <x v="8"/>
    <x v="16"/>
    <x v="1"/>
    <n v="265.697"/>
  </r>
  <r>
    <x v="10"/>
    <x v="3"/>
    <x v="2"/>
    <x v="9"/>
    <x v="15"/>
    <x v="1"/>
    <n v="9.9890000000000008"/>
  </r>
  <r>
    <x v="10"/>
    <x v="3"/>
    <x v="2"/>
    <x v="9"/>
    <x v="16"/>
    <x v="1"/>
    <n v="107.486"/>
  </r>
  <r>
    <x v="10"/>
    <x v="3"/>
    <x v="3"/>
    <x v="0"/>
    <x v="15"/>
    <x v="1"/>
    <n v="14.7516"/>
  </r>
  <r>
    <x v="10"/>
    <x v="3"/>
    <x v="3"/>
    <x v="0"/>
    <x v="17"/>
    <x v="1"/>
    <n v="13.18"/>
  </r>
  <r>
    <x v="10"/>
    <x v="3"/>
    <x v="3"/>
    <x v="0"/>
    <x v="16"/>
    <x v="1"/>
    <n v="4.0780000000000003"/>
  </r>
  <r>
    <x v="10"/>
    <x v="3"/>
    <x v="3"/>
    <x v="1"/>
    <x v="17"/>
    <x v="1"/>
    <n v="6.7"/>
  </r>
  <r>
    <x v="10"/>
    <x v="3"/>
    <x v="3"/>
    <x v="1"/>
    <x v="16"/>
    <x v="1"/>
    <n v="7.16"/>
  </r>
  <r>
    <x v="10"/>
    <x v="3"/>
    <x v="3"/>
    <x v="2"/>
    <x v="15"/>
    <x v="1"/>
    <n v="10.240000000000002"/>
  </r>
  <r>
    <x v="10"/>
    <x v="3"/>
    <x v="3"/>
    <x v="2"/>
    <x v="17"/>
    <x v="1"/>
    <n v="13.110000000000001"/>
  </r>
  <r>
    <x v="10"/>
    <x v="3"/>
    <x v="3"/>
    <x v="2"/>
    <x v="16"/>
    <x v="1"/>
    <n v="0.09"/>
  </r>
  <r>
    <x v="10"/>
    <x v="3"/>
    <x v="3"/>
    <x v="3"/>
    <x v="17"/>
    <x v="1"/>
    <n v="6.9600000000000009"/>
  </r>
  <r>
    <x v="10"/>
    <x v="3"/>
    <x v="3"/>
    <x v="3"/>
    <x v="16"/>
    <x v="1"/>
    <n v="36.36"/>
  </r>
  <r>
    <x v="10"/>
    <x v="3"/>
    <x v="3"/>
    <x v="4"/>
    <x v="15"/>
    <x v="1"/>
    <n v="39.517000000000003"/>
  </r>
  <r>
    <x v="10"/>
    <x v="3"/>
    <x v="3"/>
    <x v="4"/>
    <x v="17"/>
    <x v="1"/>
    <n v="13.294499999999999"/>
  </r>
  <r>
    <x v="10"/>
    <x v="3"/>
    <x v="3"/>
    <x v="4"/>
    <x v="16"/>
    <x v="1"/>
    <n v="643.57950000000005"/>
  </r>
  <r>
    <x v="10"/>
    <x v="3"/>
    <x v="3"/>
    <x v="5"/>
    <x v="15"/>
    <x v="1"/>
    <n v="52.6875"/>
  </r>
  <r>
    <x v="10"/>
    <x v="3"/>
    <x v="3"/>
    <x v="5"/>
    <x v="17"/>
    <x v="1"/>
    <n v="6.8055000000000003"/>
  </r>
  <r>
    <x v="10"/>
    <x v="3"/>
    <x v="3"/>
    <x v="5"/>
    <x v="16"/>
    <x v="1"/>
    <n v="270.87200000000001"/>
  </r>
  <r>
    <x v="10"/>
    <x v="3"/>
    <x v="3"/>
    <x v="6"/>
    <x v="17"/>
    <x v="1"/>
    <n v="2.9295"/>
  </r>
  <r>
    <x v="10"/>
    <x v="3"/>
    <x v="3"/>
    <x v="6"/>
    <x v="16"/>
    <x v="1"/>
    <n v="67.09"/>
  </r>
  <r>
    <x v="10"/>
    <x v="3"/>
    <x v="3"/>
    <x v="8"/>
    <x v="15"/>
    <x v="1"/>
    <n v="36.924999999999997"/>
  </r>
  <r>
    <x v="10"/>
    <x v="3"/>
    <x v="3"/>
    <x v="8"/>
    <x v="17"/>
    <x v="1"/>
    <n v="4.6364999999999998"/>
  </r>
  <r>
    <x v="10"/>
    <x v="3"/>
    <x v="3"/>
    <x v="8"/>
    <x v="16"/>
    <x v="1"/>
    <n v="33.519500000000001"/>
  </r>
  <r>
    <x v="10"/>
    <x v="3"/>
    <x v="4"/>
    <x v="0"/>
    <x v="15"/>
    <x v="1"/>
    <n v="56.97269"/>
  </r>
  <r>
    <x v="10"/>
    <x v="3"/>
    <x v="4"/>
    <x v="0"/>
    <x v="17"/>
    <x v="1"/>
    <n v="10.220000000000001"/>
  </r>
  <r>
    <x v="10"/>
    <x v="3"/>
    <x v="4"/>
    <x v="0"/>
    <x v="16"/>
    <x v="1"/>
    <n v="3.5999999999999997E-2"/>
  </r>
  <r>
    <x v="10"/>
    <x v="3"/>
    <x v="4"/>
    <x v="1"/>
    <x v="15"/>
    <x v="1"/>
    <n v="36.6"/>
  </r>
  <r>
    <x v="10"/>
    <x v="3"/>
    <x v="4"/>
    <x v="1"/>
    <x v="17"/>
    <x v="1"/>
    <n v="15.12"/>
  </r>
  <r>
    <x v="10"/>
    <x v="3"/>
    <x v="4"/>
    <x v="2"/>
    <x v="15"/>
    <x v="1"/>
    <n v="11.479999999999999"/>
  </r>
  <r>
    <x v="10"/>
    <x v="3"/>
    <x v="4"/>
    <x v="2"/>
    <x v="17"/>
    <x v="1"/>
    <n v="13.339999999999998"/>
  </r>
  <r>
    <x v="10"/>
    <x v="3"/>
    <x v="4"/>
    <x v="2"/>
    <x v="16"/>
    <x v="1"/>
    <n v="184.82"/>
  </r>
  <r>
    <x v="10"/>
    <x v="3"/>
    <x v="4"/>
    <x v="3"/>
    <x v="17"/>
    <x v="1"/>
    <n v="5.58"/>
  </r>
  <r>
    <x v="10"/>
    <x v="3"/>
    <x v="4"/>
    <x v="4"/>
    <x v="15"/>
    <x v="1"/>
    <n v="47.145499999999998"/>
  </r>
  <r>
    <x v="10"/>
    <x v="3"/>
    <x v="4"/>
    <x v="4"/>
    <x v="17"/>
    <x v="1"/>
    <n v="17.617999999999999"/>
  </r>
  <r>
    <x v="10"/>
    <x v="3"/>
    <x v="4"/>
    <x v="4"/>
    <x v="16"/>
    <x v="1"/>
    <n v="492.1858186638388"/>
  </r>
  <r>
    <x v="10"/>
    <x v="3"/>
    <x v="4"/>
    <x v="5"/>
    <x v="15"/>
    <x v="1"/>
    <n v="17.579999999999998"/>
  </r>
  <r>
    <x v="10"/>
    <x v="3"/>
    <x v="4"/>
    <x v="5"/>
    <x v="17"/>
    <x v="1"/>
    <n v="2.5055000000000001"/>
  </r>
  <r>
    <x v="10"/>
    <x v="3"/>
    <x v="4"/>
    <x v="6"/>
    <x v="17"/>
    <x v="1"/>
    <n v="1.5145"/>
  </r>
  <r>
    <x v="10"/>
    <x v="3"/>
    <x v="4"/>
    <x v="6"/>
    <x v="16"/>
    <x v="1"/>
    <n v="46.305"/>
  </r>
  <r>
    <x v="10"/>
    <x v="3"/>
    <x v="4"/>
    <x v="7"/>
    <x v="16"/>
    <x v="1"/>
    <n v="40.108000000000004"/>
  </r>
  <r>
    <x v="10"/>
    <x v="3"/>
    <x v="4"/>
    <x v="8"/>
    <x v="17"/>
    <x v="1"/>
    <n v="5.7264999999999997"/>
  </r>
  <r>
    <x v="10"/>
    <x v="3"/>
    <x v="4"/>
    <x v="8"/>
    <x v="16"/>
    <x v="1"/>
    <n v="4.8070000000000004"/>
  </r>
  <r>
    <x v="10"/>
    <x v="3"/>
    <x v="4"/>
    <x v="9"/>
    <x v="15"/>
    <x v="1"/>
    <n v="0.64200000000000002"/>
  </r>
  <r>
    <x v="10"/>
    <x v="3"/>
    <x v="4"/>
    <x v="9"/>
    <x v="16"/>
    <x v="1"/>
    <n v="133.3732"/>
  </r>
  <r>
    <x v="10"/>
    <x v="3"/>
    <x v="5"/>
    <x v="0"/>
    <x v="17"/>
    <x v="1"/>
    <n v="4.5999999999999996"/>
  </r>
  <r>
    <x v="10"/>
    <x v="3"/>
    <x v="5"/>
    <x v="1"/>
    <x v="15"/>
    <x v="1"/>
    <n v="15.08"/>
  </r>
  <r>
    <x v="10"/>
    <x v="3"/>
    <x v="5"/>
    <x v="1"/>
    <x v="17"/>
    <x v="1"/>
    <n v="7.55"/>
  </r>
  <r>
    <x v="10"/>
    <x v="3"/>
    <x v="5"/>
    <x v="2"/>
    <x v="15"/>
    <x v="1"/>
    <n v="1.98"/>
  </r>
  <r>
    <x v="10"/>
    <x v="3"/>
    <x v="5"/>
    <x v="2"/>
    <x v="17"/>
    <x v="1"/>
    <n v="13.200000000000001"/>
  </r>
  <r>
    <x v="10"/>
    <x v="3"/>
    <x v="5"/>
    <x v="2"/>
    <x v="16"/>
    <x v="1"/>
    <n v="37.26"/>
  </r>
  <r>
    <x v="10"/>
    <x v="3"/>
    <x v="5"/>
    <x v="3"/>
    <x v="17"/>
    <x v="1"/>
    <n v="4.01"/>
  </r>
  <r>
    <x v="10"/>
    <x v="3"/>
    <x v="5"/>
    <x v="3"/>
    <x v="16"/>
    <x v="1"/>
    <n v="115.2"/>
  </r>
  <r>
    <x v="10"/>
    <x v="3"/>
    <x v="5"/>
    <x v="4"/>
    <x v="15"/>
    <x v="1"/>
    <n v="26.984000000000002"/>
  </r>
  <r>
    <x v="10"/>
    <x v="3"/>
    <x v="5"/>
    <x v="4"/>
    <x v="17"/>
    <x v="1"/>
    <n v="3.653"/>
  </r>
  <r>
    <x v="10"/>
    <x v="3"/>
    <x v="5"/>
    <x v="4"/>
    <x v="16"/>
    <x v="1"/>
    <n v="54.613999999999997"/>
  </r>
  <r>
    <x v="10"/>
    <x v="3"/>
    <x v="5"/>
    <x v="5"/>
    <x v="15"/>
    <x v="1"/>
    <n v="7.25"/>
  </r>
  <r>
    <x v="10"/>
    <x v="3"/>
    <x v="5"/>
    <x v="5"/>
    <x v="17"/>
    <x v="1"/>
    <n v="2.0794999999999999"/>
  </r>
  <r>
    <x v="10"/>
    <x v="3"/>
    <x v="5"/>
    <x v="5"/>
    <x v="16"/>
    <x v="1"/>
    <n v="33.700000000000003"/>
  </r>
  <r>
    <x v="10"/>
    <x v="3"/>
    <x v="5"/>
    <x v="6"/>
    <x v="17"/>
    <x v="1"/>
    <n v="1.621"/>
  </r>
  <r>
    <x v="10"/>
    <x v="3"/>
    <x v="5"/>
    <x v="8"/>
    <x v="15"/>
    <x v="1"/>
    <n v="0.04"/>
  </r>
  <r>
    <x v="10"/>
    <x v="3"/>
    <x v="5"/>
    <x v="8"/>
    <x v="17"/>
    <x v="1"/>
    <n v="6.9465000000000003"/>
  </r>
  <r>
    <x v="10"/>
    <x v="3"/>
    <x v="5"/>
    <x v="8"/>
    <x v="16"/>
    <x v="1"/>
    <n v="4.2489999999999997"/>
  </r>
  <r>
    <x v="10"/>
    <x v="3"/>
    <x v="5"/>
    <x v="9"/>
    <x v="15"/>
    <x v="1"/>
    <n v="3.5459999999999998"/>
  </r>
  <r>
    <x v="10"/>
    <x v="3"/>
    <x v="5"/>
    <x v="9"/>
    <x v="16"/>
    <x v="1"/>
    <n v="697.11599999999999"/>
  </r>
  <r>
    <x v="10"/>
    <x v="3"/>
    <x v="6"/>
    <x v="0"/>
    <x v="15"/>
    <x v="1"/>
    <n v="85.06"/>
  </r>
  <r>
    <x v="10"/>
    <x v="3"/>
    <x v="6"/>
    <x v="0"/>
    <x v="17"/>
    <x v="1"/>
    <n v="6.89"/>
  </r>
  <r>
    <x v="10"/>
    <x v="3"/>
    <x v="6"/>
    <x v="1"/>
    <x v="17"/>
    <x v="1"/>
    <n v="9.75"/>
  </r>
  <r>
    <x v="10"/>
    <x v="3"/>
    <x v="6"/>
    <x v="2"/>
    <x v="15"/>
    <x v="1"/>
    <n v="43.78"/>
  </r>
  <r>
    <x v="10"/>
    <x v="3"/>
    <x v="6"/>
    <x v="2"/>
    <x v="17"/>
    <x v="1"/>
    <n v="21.99"/>
  </r>
  <r>
    <x v="10"/>
    <x v="3"/>
    <x v="6"/>
    <x v="2"/>
    <x v="16"/>
    <x v="1"/>
    <n v="13.48"/>
  </r>
  <r>
    <x v="10"/>
    <x v="3"/>
    <x v="6"/>
    <x v="3"/>
    <x v="17"/>
    <x v="1"/>
    <n v="5.72"/>
  </r>
  <r>
    <x v="10"/>
    <x v="3"/>
    <x v="6"/>
    <x v="3"/>
    <x v="16"/>
    <x v="1"/>
    <n v="8.85"/>
  </r>
  <r>
    <x v="10"/>
    <x v="3"/>
    <x v="6"/>
    <x v="4"/>
    <x v="15"/>
    <x v="1"/>
    <n v="13.116"/>
  </r>
  <r>
    <x v="10"/>
    <x v="3"/>
    <x v="6"/>
    <x v="4"/>
    <x v="17"/>
    <x v="1"/>
    <n v="4.984"/>
  </r>
  <r>
    <x v="10"/>
    <x v="3"/>
    <x v="6"/>
    <x v="4"/>
    <x v="16"/>
    <x v="1"/>
    <n v="92.05"/>
  </r>
  <r>
    <x v="10"/>
    <x v="3"/>
    <x v="6"/>
    <x v="5"/>
    <x v="17"/>
    <x v="1"/>
    <n v="3.8090000000000002"/>
  </r>
  <r>
    <x v="10"/>
    <x v="3"/>
    <x v="6"/>
    <x v="7"/>
    <x v="16"/>
    <x v="1"/>
    <n v="67.021000000000001"/>
  </r>
  <r>
    <x v="10"/>
    <x v="3"/>
    <x v="6"/>
    <x v="8"/>
    <x v="15"/>
    <x v="1"/>
    <n v="0.8"/>
  </r>
  <r>
    <x v="10"/>
    <x v="3"/>
    <x v="6"/>
    <x v="8"/>
    <x v="17"/>
    <x v="1"/>
    <n v="6.6630000000000003"/>
  </r>
  <r>
    <x v="10"/>
    <x v="3"/>
    <x v="6"/>
    <x v="9"/>
    <x v="16"/>
    <x v="1"/>
    <n v="264.76400000000001"/>
  </r>
  <r>
    <x v="10"/>
    <x v="3"/>
    <x v="7"/>
    <x v="0"/>
    <x v="17"/>
    <x v="1"/>
    <n v="11.71"/>
  </r>
  <r>
    <x v="10"/>
    <x v="3"/>
    <x v="7"/>
    <x v="1"/>
    <x v="15"/>
    <x v="1"/>
    <n v="2.46"/>
  </r>
  <r>
    <x v="10"/>
    <x v="3"/>
    <x v="7"/>
    <x v="1"/>
    <x v="17"/>
    <x v="1"/>
    <n v="26.673000000000002"/>
  </r>
  <r>
    <x v="10"/>
    <x v="3"/>
    <x v="7"/>
    <x v="1"/>
    <x v="16"/>
    <x v="1"/>
    <n v="12.75"/>
  </r>
  <r>
    <x v="10"/>
    <x v="3"/>
    <x v="7"/>
    <x v="2"/>
    <x v="15"/>
    <x v="1"/>
    <n v="9.3699999999999992"/>
  </r>
  <r>
    <x v="10"/>
    <x v="3"/>
    <x v="7"/>
    <x v="2"/>
    <x v="17"/>
    <x v="1"/>
    <n v="8.26"/>
  </r>
  <r>
    <x v="10"/>
    <x v="3"/>
    <x v="7"/>
    <x v="2"/>
    <x v="16"/>
    <x v="1"/>
    <n v="40.6"/>
  </r>
  <r>
    <x v="10"/>
    <x v="3"/>
    <x v="7"/>
    <x v="3"/>
    <x v="16"/>
    <x v="1"/>
    <n v="3.67"/>
  </r>
  <r>
    <x v="10"/>
    <x v="3"/>
    <x v="7"/>
    <x v="4"/>
    <x v="17"/>
    <x v="1"/>
    <n v="9.6219999999999999"/>
  </r>
  <r>
    <x v="10"/>
    <x v="3"/>
    <x v="7"/>
    <x v="4"/>
    <x v="16"/>
    <x v="1"/>
    <n v="0"/>
  </r>
  <r>
    <x v="10"/>
    <x v="3"/>
    <x v="7"/>
    <x v="5"/>
    <x v="17"/>
    <x v="1"/>
    <n v="1.6739999999999999"/>
  </r>
  <r>
    <x v="10"/>
    <x v="3"/>
    <x v="7"/>
    <x v="7"/>
    <x v="17"/>
    <x v="1"/>
    <n v="1.1419999999999999"/>
  </r>
  <r>
    <x v="10"/>
    <x v="3"/>
    <x v="7"/>
    <x v="8"/>
    <x v="17"/>
    <x v="1"/>
    <n v="3.4015"/>
  </r>
  <r>
    <x v="10"/>
    <x v="3"/>
    <x v="7"/>
    <x v="9"/>
    <x v="15"/>
    <x v="1"/>
    <n v="0.42199999999999999"/>
  </r>
  <r>
    <x v="10"/>
    <x v="3"/>
    <x v="7"/>
    <x v="9"/>
    <x v="16"/>
    <x v="1"/>
    <n v="264.36380000000003"/>
  </r>
  <r>
    <x v="10"/>
    <x v="3"/>
    <x v="8"/>
    <x v="0"/>
    <x v="17"/>
    <x v="1"/>
    <n v="11.29"/>
  </r>
  <r>
    <x v="10"/>
    <x v="3"/>
    <x v="8"/>
    <x v="1"/>
    <x v="17"/>
    <x v="1"/>
    <n v="9.629999999999999"/>
  </r>
  <r>
    <x v="10"/>
    <x v="3"/>
    <x v="8"/>
    <x v="2"/>
    <x v="15"/>
    <x v="1"/>
    <n v="0.68"/>
  </r>
  <r>
    <x v="10"/>
    <x v="3"/>
    <x v="8"/>
    <x v="2"/>
    <x v="17"/>
    <x v="1"/>
    <n v="13.53"/>
  </r>
  <r>
    <x v="10"/>
    <x v="3"/>
    <x v="8"/>
    <x v="2"/>
    <x v="16"/>
    <x v="1"/>
    <n v="13.75"/>
  </r>
  <r>
    <x v="10"/>
    <x v="3"/>
    <x v="8"/>
    <x v="3"/>
    <x v="16"/>
    <x v="1"/>
    <n v="1.65"/>
  </r>
  <r>
    <x v="10"/>
    <x v="3"/>
    <x v="8"/>
    <x v="4"/>
    <x v="15"/>
    <x v="1"/>
    <n v="3.5859999999999999"/>
  </r>
  <r>
    <x v="10"/>
    <x v="3"/>
    <x v="8"/>
    <x v="4"/>
    <x v="17"/>
    <x v="1"/>
    <n v="0"/>
  </r>
  <r>
    <x v="10"/>
    <x v="3"/>
    <x v="8"/>
    <x v="4"/>
    <x v="16"/>
    <x v="1"/>
    <n v="5.66"/>
  </r>
  <r>
    <x v="10"/>
    <x v="3"/>
    <x v="8"/>
    <x v="5"/>
    <x v="15"/>
    <x v="1"/>
    <n v="31.305499999999999"/>
  </r>
  <r>
    <x v="10"/>
    <x v="3"/>
    <x v="8"/>
    <x v="5"/>
    <x v="17"/>
    <x v="1"/>
    <n v="6.4154999999999998"/>
  </r>
  <r>
    <x v="10"/>
    <x v="3"/>
    <x v="8"/>
    <x v="6"/>
    <x v="17"/>
    <x v="1"/>
    <n v="2.6324999999999998"/>
  </r>
  <r>
    <x v="10"/>
    <x v="3"/>
    <x v="8"/>
    <x v="8"/>
    <x v="17"/>
    <x v="1"/>
    <n v="1.3480000000000001"/>
  </r>
  <r>
    <x v="10"/>
    <x v="3"/>
    <x v="8"/>
    <x v="9"/>
    <x v="15"/>
    <x v="1"/>
    <n v="2.0139999999999998"/>
  </r>
  <r>
    <x v="10"/>
    <x v="3"/>
    <x v="8"/>
    <x v="9"/>
    <x v="16"/>
    <x v="1"/>
    <n v="209.97300000000001"/>
  </r>
  <r>
    <x v="10"/>
    <x v="3"/>
    <x v="9"/>
    <x v="0"/>
    <x v="15"/>
    <x v="1"/>
    <n v="16.5"/>
  </r>
  <r>
    <x v="10"/>
    <x v="3"/>
    <x v="9"/>
    <x v="0"/>
    <x v="17"/>
    <x v="1"/>
    <n v="19.46"/>
  </r>
  <r>
    <x v="10"/>
    <x v="3"/>
    <x v="9"/>
    <x v="1"/>
    <x v="17"/>
    <x v="1"/>
    <n v="12.84"/>
  </r>
  <r>
    <x v="10"/>
    <x v="3"/>
    <x v="9"/>
    <x v="2"/>
    <x v="17"/>
    <x v="1"/>
    <n v="12.660000000000002"/>
  </r>
  <r>
    <x v="10"/>
    <x v="3"/>
    <x v="9"/>
    <x v="2"/>
    <x v="16"/>
    <x v="1"/>
    <n v="0"/>
  </r>
  <r>
    <x v="10"/>
    <x v="3"/>
    <x v="9"/>
    <x v="3"/>
    <x v="15"/>
    <x v="1"/>
    <n v="0.21"/>
  </r>
  <r>
    <x v="10"/>
    <x v="3"/>
    <x v="9"/>
    <x v="3"/>
    <x v="17"/>
    <x v="1"/>
    <n v="3.79"/>
  </r>
  <r>
    <x v="10"/>
    <x v="3"/>
    <x v="9"/>
    <x v="3"/>
    <x v="16"/>
    <x v="1"/>
    <n v="3.91"/>
  </r>
  <r>
    <x v="10"/>
    <x v="3"/>
    <x v="9"/>
    <x v="4"/>
    <x v="17"/>
    <x v="1"/>
    <n v="8.1805000000000003"/>
  </r>
  <r>
    <x v="10"/>
    <x v="3"/>
    <x v="9"/>
    <x v="4"/>
    <x v="16"/>
    <x v="1"/>
    <n v="0"/>
  </r>
  <r>
    <x v="10"/>
    <x v="3"/>
    <x v="9"/>
    <x v="5"/>
    <x v="15"/>
    <x v="1"/>
    <n v="31.305499999999999"/>
  </r>
  <r>
    <x v="10"/>
    <x v="3"/>
    <x v="9"/>
    <x v="5"/>
    <x v="17"/>
    <x v="1"/>
    <n v="1.8779999999999999"/>
  </r>
  <r>
    <x v="10"/>
    <x v="3"/>
    <x v="9"/>
    <x v="6"/>
    <x v="17"/>
    <x v="1"/>
    <n v="0.79149999999999998"/>
  </r>
  <r>
    <x v="10"/>
    <x v="3"/>
    <x v="9"/>
    <x v="7"/>
    <x v="17"/>
    <x v="1"/>
    <n v="3.8069999999999999"/>
  </r>
  <r>
    <x v="10"/>
    <x v="3"/>
    <x v="9"/>
    <x v="8"/>
    <x v="17"/>
    <x v="1"/>
    <n v="1.0745"/>
  </r>
  <r>
    <x v="10"/>
    <x v="3"/>
    <x v="9"/>
    <x v="8"/>
    <x v="16"/>
    <x v="1"/>
    <n v="401.88"/>
  </r>
  <r>
    <x v="10"/>
    <x v="3"/>
    <x v="10"/>
    <x v="0"/>
    <x v="15"/>
    <x v="1"/>
    <n v="9.85"/>
  </r>
  <r>
    <x v="10"/>
    <x v="3"/>
    <x v="10"/>
    <x v="0"/>
    <x v="17"/>
    <x v="1"/>
    <n v="14.913"/>
  </r>
  <r>
    <x v="10"/>
    <x v="3"/>
    <x v="10"/>
    <x v="1"/>
    <x v="15"/>
    <x v="1"/>
    <n v="23.2"/>
  </r>
  <r>
    <x v="10"/>
    <x v="3"/>
    <x v="10"/>
    <x v="1"/>
    <x v="17"/>
    <x v="1"/>
    <n v="11.8"/>
  </r>
  <r>
    <x v="10"/>
    <x v="3"/>
    <x v="10"/>
    <x v="2"/>
    <x v="15"/>
    <x v="1"/>
    <n v="19.3"/>
  </r>
  <r>
    <x v="10"/>
    <x v="3"/>
    <x v="10"/>
    <x v="2"/>
    <x v="17"/>
    <x v="1"/>
    <n v="14.299999999999999"/>
  </r>
  <r>
    <x v="10"/>
    <x v="3"/>
    <x v="10"/>
    <x v="2"/>
    <x v="16"/>
    <x v="1"/>
    <n v="0"/>
  </r>
  <r>
    <x v="10"/>
    <x v="3"/>
    <x v="10"/>
    <x v="3"/>
    <x v="16"/>
    <x v="1"/>
    <n v="58.65"/>
  </r>
  <r>
    <x v="10"/>
    <x v="3"/>
    <x v="10"/>
    <x v="4"/>
    <x v="17"/>
    <x v="1"/>
    <n v="14.32"/>
  </r>
  <r>
    <x v="10"/>
    <x v="3"/>
    <x v="10"/>
    <x v="4"/>
    <x v="16"/>
    <x v="1"/>
    <n v="0"/>
  </r>
  <r>
    <x v="10"/>
    <x v="3"/>
    <x v="10"/>
    <x v="6"/>
    <x v="17"/>
    <x v="1"/>
    <n v="1.504"/>
  </r>
  <r>
    <x v="10"/>
    <x v="3"/>
    <x v="10"/>
    <x v="6"/>
    <x v="16"/>
    <x v="1"/>
    <n v="5.2"/>
  </r>
  <r>
    <x v="10"/>
    <x v="3"/>
    <x v="10"/>
    <x v="7"/>
    <x v="17"/>
    <x v="1"/>
    <n v="1.917"/>
  </r>
  <r>
    <x v="10"/>
    <x v="3"/>
    <x v="10"/>
    <x v="7"/>
    <x v="16"/>
    <x v="1"/>
    <n v="2.7370000000000001"/>
  </r>
  <r>
    <x v="10"/>
    <x v="3"/>
    <x v="10"/>
    <x v="8"/>
    <x v="15"/>
    <x v="1"/>
    <n v="11.338000000000001"/>
  </r>
  <r>
    <x v="10"/>
    <x v="3"/>
    <x v="10"/>
    <x v="8"/>
    <x v="16"/>
    <x v="1"/>
    <n v="63.249000000000024"/>
  </r>
  <r>
    <x v="10"/>
    <x v="3"/>
    <x v="10"/>
    <x v="9"/>
    <x v="15"/>
    <x v="1"/>
    <n v="3.1619999999999999"/>
  </r>
  <r>
    <x v="10"/>
    <x v="3"/>
    <x v="10"/>
    <x v="9"/>
    <x v="16"/>
    <x v="1"/>
    <n v="313.24700000000001"/>
  </r>
  <r>
    <x v="10"/>
    <x v="3"/>
    <x v="11"/>
    <x v="0"/>
    <x v="17"/>
    <x v="1"/>
    <n v="16.841000000000001"/>
  </r>
  <r>
    <x v="10"/>
    <x v="3"/>
    <x v="11"/>
    <x v="0"/>
    <x v="16"/>
    <x v="1"/>
    <n v="1.849"/>
  </r>
  <r>
    <x v="10"/>
    <x v="3"/>
    <x v="11"/>
    <x v="1"/>
    <x v="15"/>
    <x v="1"/>
    <n v="43.46"/>
  </r>
  <r>
    <x v="10"/>
    <x v="3"/>
    <x v="11"/>
    <x v="1"/>
    <x v="17"/>
    <x v="1"/>
    <n v="24.16"/>
  </r>
  <r>
    <x v="10"/>
    <x v="3"/>
    <x v="11"/>
    <x v="1"/>
    <x v="16"/>
    <x v="1"/>
    <n v="38.15"/>
  </r>
  <r>
    <x v="10"/>
    <x v="3"/>
    <x v="11"/>
    <x v="2"/>
    <x v="15"/>
    <x v="1"/>
    <n v="9.58"/>
  </r>
  <r>
    <x v="10"/>
    <x v="3"/>
    <x v="11"/>
    <x v="2"/>
    <x v="17"/>
    <x v="1"/>
    <n v="15.449999999999998"/>
  </r>
  <r>
    <x v="10"/>
    <x v="3"/>
    <x v="11"/>
    <x v="2"/>
    <x v="16"/>
    <x v="1"/>
    <n v="31.408999999999999"/>
  </r>
  <r>
    <x v="10"/>
    <x v="3"/>
    <x v="11"/>
    <x v="3"/>
    <x v="17"/>
    <x v="1"/>
    <n v="3.94"/>
  </r>
  <r>
    <x v="10"/>
    <x v="3"/>
    <x v="11"/>
    <x v="4"/>
    <x v="15"/>
    <x v="1"/>
    <n v="17.48"/>
  </r>
  <r>
    <x v="10"/>
    <x v="3"/>
    <x v="11"/>
    <x v="4"/>
    <x v="17"/>
    <x v="1"/>
    <n v="7.6400000000000006"/>
  </r>
  <r>
    <x v="10"/>
    <x v="3"/>
    <x v="11"/>
    <x v="4"/>
    <x v="16"/>
    <x v="1"/>
    <n v="0"/>
  </r>
  <r>
    <x v="10"/>
    <x v="3"/>
    <x v="11"/>
    <x v="5"/>
    <x v="15"/>
    <x v="1"/>
    <n v="39.8538"/>
  </r>
  <r>
    <x v="10"/>
    <x v="3"/>
    <x v="11"/>
    <x v="5"/>
    <x v="16"/>
    <x v="1"/>
    <n v="179.2595"/>
  </r>
  <r>
    <x v="10"/>
    <x v="3"/>
    <x v="11"/>
    <x v="6"/>
    <x v="17"/>
    <x v="1"/>
    <n v="1.8089999999999999"/>
  </r>
  <r>
    <x v="10"/>
    <x v="3"/>
    <x v="11"/>
    <x v="6"/>
    <x v="16"/>
    <x v="1"/>
    <n v="20.59"/>
  </r>
  <r>
    <x v="10"/>
    <x v="3"/>
    <x v="11"/>
    <x v="7"/>
    <x v="15"/>
    <x v="1"/>
    <n v="3.46"/>
  </r>
  <r>
    <x v="10"/>
    <x v="3"/>
    <x v="11"/>
    <x v="7"/>
    <x v="16"/>
    <x v="1"/>
    <n v="6.0179999999999998"/>
  </r>
  <r>
    <x v="10"/>
    <x v="3"/>
    <x v="11"/>
    <x v="8"/>
    <x v="15"/>
    <x v="1"/>
    <n v="26.500999999999998"/>
  </r>
  <r>
    <x v="10"/>
    <x v="3"/>
    <x v="11"/>
    <x v="8"/>
    <x v="16"/>
    <x v="1"/>
    <n v="163.86199999999999"/>
  </r>
  <r>
    <x v="10"/>
    <x v="3"/>
    <x v="11"/>
    <x v="9"/>
    <x v="15"/>
    <x v="1"/>
    <n v="2.403"/>
  </r>
  <r>
    <x v="10"/>
    <x v="3"/>
    <x v="11"/>
    <x v="9"/>
    <x v="16"/>
    <x v="1"/>
    <n v="369.31099999999998"/>
  </r>
  <r>
    <x v="3"/>
    <x v="3"/>
    <x v="0"/>
    <x v="0"/>
    <x v="17"/>
    <x v="1"/>
    <n v="0.5"/>
  </r>
  <r>
    <x v="3"/>
    <x v="3"/>
    <x v="0"/>
    <x v="1"/>
    <x v="17"/>
    <x v="1"/>
    <n v="15.75"/>
  </r>
  <r>
    <x v="3"/>
    <x v="3"/>
    <x v="0"/>
    <x v="2"/>
    <x v="17"/>
    <x v="1"/>
    <n v="4"/>
  </r>
  <r>
    <x v="3"/>
    <x v="3"/>
    <x v="0"/>
    <x v="3"/>
    <x v="17"/>
    <x v="1"/>
    <n v="13.11"/>
  </r>
  <r>
    <x v="3"/>
    <x v="3"/>
    <x v="0"/>
    <x v="4"/>
    <x v="17"/>
    <x v="1"/>
    <n v="11.257999999999999"/>
  </r>
  <r>
    <x v="3"/>
    <x v="3"/>
    <x v="0"/>
    <x v="5"/>
    <x v="15"/>
    <x v="1"/>
    <n v="14.804"/>
  </r>
  <r>
    <x v="3"/>
    <x v="3"/>
    <x v="0"/>
    <x v="5"/>
    <x v="17"/>
    <x v="1"/>
    <n v="15.347999999999999"/>
  </r>
  <r>
    <x v="3"/>
    <x v="3"/>
    <x v="0"/>
    <x v="6"/>
    <x v="15"/>
    <x v="1"/>
    <n v="535.61"/>
  </r>
  <r>
    <x v="3"/>
    <x v="3"/>
    <x v="0"/>
    <x v="6"/>
    <x v="17"/>
    <x v="1"/>
    <n v="7.6479999999999997"/>
  </r>
  <r>
    <x v="3"/>
    <x v="3"/>
    <x v="0"/>
    <x v="6"/>
    <x v="16"/>
    <x v="1"/>
    <n v="0"/>
  </r>
  <r>
    <x v="3"/>
    <x v="3"/>
    <x v="0"/>
    <x v="7"/>
    <x v="15"/>
    <x v="1"/>
    <n v="105.73399999999999"/>
  </r>
  <r>
    <x v="3"/>
    <x v="3"/>
    <x v="0"/>
    <x v="7"/>
    <x v="17"/>
    <x v="1"/>
    <n v="2.8824999999999998"/>
  </r>
  <r>
    <x v="3"/>
    <x v="3"/>
    <x v="0"/>
    <x v="7"/>
    <x v="16"/>
    <x v="1"/>
    <n v="239.99600000000001"/>
  </r>
  <r>
    <x v="3"/>
    <x v="3"/>
    <x v="0"/>
    <x v="8"/>
    <x v="17"/>
    <x v="1"/>
    <n v="5.3950000000000005"/>
  </r>
  <r>
    <x v="3"/>
    <x v="3"/>
    <x v="0"/>
    <x v="8"/>
    <x v="16"/>
    <x v="1"/>
    <n v="186.0249"/>
  </r>
  <r>
    <x v="3"/>
    <x v="3"/>
    <x v="1"/>
    <x v="0"/>
    <x v="17"/>
    <x v="1"/>
    <n v="3.5999999999999996"/>
  </r>
  <r>
    <x v="3"/>
    <x v="3"/>
    <x v="1"/>
    <x v="1"/>
    <x v="17"/>
    <x v="1"/>
    <n v="22.400000000000002"/>
  </r>
  <r>
    <x v="3"/>
    <x v="3"/>
    <x v="1"/>
    <x v="2"/>
    <x v="17"/>
    <x v="1"/>
    <n v="1.1000000000000001"/>
  </r>
  <r>
    <x v="3"/>
    <x v="3"/>
    <x v="1"/>
    <x v="3"/>
    <x v="17"/>
    <x v="1"/>
    <n v="29.16"/>
  </r>
  <r>
    <x v="3"/>
    <x v="3"/>
    <x v="1"/>
    <x v="4"/>
    <x v="17"/>
    <x v="1"/>
    <n v="17.115499999999997"/>
  </r>
  <r>
    <x v="3"/>
    <x v="3"/>
    <x v="1"/>
    <x v="5"/>
    <x v="15"/>
    <x v="1"/>
    <n v="112.795"/>
  </r>
  <r>
    <x v="3"/>
    <x v="3"/>
    <x v="1"/>
    <x v="5"/>
    <x v="17"/>
    <x v="1"/>
    <n v="26.239000000000001"/>
  </r>
  <r>
    <x v="3"/>
    <x v="3"/>
    <x v="1"/>
    <x v="6"/>
    <x v="15"/>
    <x v="1"/>
    <n v="178.48699999999999"/>
  </r>
  <r>
    <x v="3"/>
    <x v="3"/>
    <x v="1"/>
    <x v="6"/>
    <x v="17"/>
    <x v="1"/>
    <n v="5.9"/>
  </r>
  <r>
    <x v="3"/>
    <x v="3"/>
    <x v="1"/>
    <x v="7"/>
    <x v="17"/>
    <x v="1"/>
    <n v="7.6035000000000004"/>
  </r>
  <r>
    <x v="3"/>
    <x v="3"/>
    <x v="1"/>
    <x v="7"/>
    <x v="16"/>
    <x v="1"/>
    <n v="177.708"/>
  </r>
  <r>
    <x v="3"/>
    <x v="3"/>
    <x v="1"/>
    <x v="8"/>
    <x v="17"/>
    <x v="1"/>
    <n v="9.5945"/>
  </r>
  <r>
    <x v="3"/>
    <x v="3"/>
    <x v="1"/>
    <x v="9"/>
    <x v="17"/>
    <x v="1"/>
    <n v="8.8517499999999991"/>
  </r>
  <r>
    <x v="3"/>
    <x v="3"/>
    <x v="2"/>
    <x v="0"/>
    <x v="17"/>
    <x v="1"/>
    <n v="2.6"/>
  </r>
  <r>
    <x v="3"/>
    <x v="3"/>
    <x v="2"/>
    <x v="1"/>
    <x v="17"/>
    <x v="1"/>
    <n v="16.450000000000003"/>
  </r>
  <r>
    <x v="3"/>
    <x v="3"/>
    <x v="2"/>
    <x v="2"/>
    <x v="17"/>
    <x v="1"/>
    <n v="5.6"/>
  </r>
  <r>
    <x v="3"/>
    <x v="3"/>
    <x v="2"/>
    <x v="3"/>
    <x v="17"/>
    <x v="1"/>
    <n v="21.940000000000005"/>
  </r>
  <r>
    <x v="3"/>
    <x v="3"/>
    <x v="2"/>
    <x v="4"/>
    <x v="17"/>
    <x v="1"/>
    <n v="4.5999999999999996"/>
  </r>
  <r>
    <x v="3"/>
    <x v="3"/>
    <x v="2"/>
    <x v="5"/>
    <x v="15"/>
    <x v="1"/>
    <n v="165.79"/>
  </r>
  <r>
    <x v="3"/>
    <x v="3"/>
    <x v="2"/>
    <x v="5"/>
    <x v="17"/>
    <x v="1"/>
    <n v="18.259"/>
  </r>
  <r>
    <x v="3"/>
    <x v="3"/>
    <x v="2"/>
    <x v="5"/>
    <x v="16"/>
    <x v="1"/>
    <n v="105.37"/>
  </r>
  <r>
    <x v="3"/>
    <x v="3"/>
    <x v="2"/>
    <x v="6"/>
    <x v="15"/>
    <x v="1"/>
    <n v="165.21199999999999"/>
  </r>
  <r>
    <x v="3"/>
    <x v="3"/>
    <x v="2"/>
    <x v="6"/>
    <x v="17"/>
    <x v="1"/>
    <n v="4.5715000000000003"/>
  </r>
  <r>
    <x v="3"/>
    <x v="3"/>
    <x v="2"/>
    <x v="6"/>
    <x v="16"/>
    <x v="1"/>
    <n v="611.91"/>
  </r>
  <r>
    <x v="3"/>
    <x v="3"/>
    <x v="2"/>
    <x v="7"/>
    <x v="15"/>
    <x v="1"/>
    <n v="23.608999999999998"/>
  </r>
  <r>
    <x v="3"/>
    <x v="3"/>
    <x v="2"/>
    <x v="7"/>
    <x v="17"/>
    <x v="1"/>
    <n v="9.3539999999999992"/>
  </r>
  <r>
    <x v="3"/>
    <x v="3"/>
    <x v="2"/>
    <x v="7"/>
    <x v="16"/>
    <x v="1"/>
    <n v="130.02500000000001"/>
  </r>
  <r>
    <x v="3"/>
    <x v="3"/>
    <x v="2"/>
    <x v="8"/>
    <x v="17"/>
    <x v="1"/>
    <n v="7.4939999999999998"/>
  </r>
  <r>
    <x v="3"/>
    <x v="3"/>
    <x v="2"/>
    <x v="8"/>
    <x v="16"/>
    <x v="1"/>
    <n v="51.81"/>
  </r>
  <r>
    <x v="3"/>
    <x v="3"/>
    <x v="2"/>
    <x v="9"/>
    <x v="17"/>
    <x v="1"/>
    <n v="26.884349999999998"/>
  </r>
  <r>
    <x v="3"/>
    <x v="3"/>
    <x v="3"/>
    <x v="0"/>
    <x v="17"/>
    <x v="1"/>
    <n v="2.2999999999999998"/>
  </r>
  <r>
    <x v="3"/>
    <x v="3"/>
    <x v="3"/>
    <x v="1"/>
    <x v="17"/>
    <x v="1"/>
    <n v="6.3"/>
  </r>
  <r>
    <x v="3"/>
    <x v="3"/>
    <x v="3"/>
    <x v="2"/>
    <x v="17"/>
    <x v="1"/>
    <n v="5.2"/>
  </r>
  <r>
    <x v="3"/>
    <x v="3"/>
    <x v="3"/>
    <x v="3"/>
    <x v="17"/>
    <x v="1"/>
    <n v="17.28"/>
  </r>
  <r>
    <x v="3"/>
    <x v="3"/>
    <x v="3"/>
    <x v="4"/>
    <x v="17"/>
    <x v="1"/>
    <n v="13.951499999999999"/>
  </r>
  <r>
    <x v="3"/>
    <x v="3"/>
    <x v="3"/>
    <x v="5"/>
    <x v="17"/>
    <x v="1"/>
    <n v="11.965999999999999"/>
  </r>
  <r>
    <x v="3"/>
    <x v="3"/>
    <x v="3"/>
    <x v="6"/>
    <x v="15"/>
    <x v="1"/>
    <n v="85.891999999999996"/>
  </r>
  <r>
    <x v="3"/>
    <x v="3"/>
    <x v="3"/>
    <x v="6"/>
    <x v="17"/>
    <x v="1"/>
    <n v="8.2240000000000002"/>
  </r>
  <r>
    <x v="3"/>
    <x v="3"/>
    <x v="3"/>
    <x v="6"/>
    <x v="16"/>
    <x v="1"/>
    <n v="2540.0500000000002"/>
  </r>
  <r>
    <x v="3"/>
    <x v="3"/>
    <x v="3"/>
    <x v="8"/>
    <x v="17"/>
    <x v="1"/>
    <n v="13.195"/>
  </r>
  <r>
    <x v="3"/>
    <x v="3"/>
    <x v="3"/>
    <x v="8"/>
    <x v="16"/>
    <x v="1"/>
    <n v="321.7962"/>
  </r>
  <r>
    <x v="3"/>
    <x v="3"/>
    <x v="3"/>
    <x v="9"/>
    <x v="17"/>
    <x v="1"/>
    <n v="35.596250000000005"/>
  </r>
  <r>
    <x v="3"/>
    <x v="3"/>
    <x v="4"/>
    <x v="0"/>
    <x v="17"/>
    <x v="1"/>
    <n v="2.9"/>
  </r>
  <r>
    <x v="3"/>
    <x v="3"/>
    <x v="4"/>
    <x v="1"/>
    <x v="17"/>
    <x v="1"/>
    <n v="18.900000000000002"/>
  </r>
  <r>
    <x v="3"/>
    <x v="3"/>
    <x v="4"/>
    <x v="2"/>
    <x v="17"/>
    <x v="1"/>
    <n v="5.2"/>
  </r>
  <r>
    <x v="3"/>
    <x v="3"/>
    <x v="4"/>
    <x v="3"/>
    <x v="17"/>
    <x v="1"/>
    <n v="16.810000000000002"/>
  </r>
  <r>
    <x v="3"/>
    <x v="3"/>
    <x v="4"/>
    <x v="4"/>
    <x v="17"/>
    <x v="1"/>
    <n v="5"/>
  </r>
  <r>
    <x v="3"/>
    <x v="3"/>
    <x v="4"/>
    <x v="4"/>
    <x v="16"/>
    <x v="1"/>
    <n v="161.18769883351007"/>
  </r>
  <r>
    <x v="3"/>
    <x v="3"/>
    <x v="4"/>
    <x v="5"/>
    <x v="17"/>
    <x v="1"/>
    <n v="8.416500000000001"/>
  </r>
  <r>
    <x v="3"/>
    <x v="3"/>
    <x v="4"/>
    <x v="6"/>
    <x v="15"/>
    <x v="1"/>
    <n v="332.9246"/>
  </r>
  <r>
    <x v="3"/>
    <x v="3"/>
    <x v="4"/>
    <x v="6"/>
    <x v="17"/>
    <x v="1"/>
    <n v="5.7840000000000007"/>
  </r>
  <r>
    <x v="3"/>
    <x v="3"/>
    <x v="4"/>
    <x v="6"/>
    <x v="16"/>
    <x v="1"/>
    <n v="0"/>
  </r>
  <r>
    <x v="3"/>
    <x v="3"/>
    <x v="4"/>
    <x v="9"/>
    <x v="17"/>
    <x v="1"/>
    <n v="39.54795"/>
  </r>
  <r>
    <x v="3"/>
    <x v="3"/>
    <x v="5"/>
    <x v="0"/>
    <x v="17"/>
    <x v="1"/>
    <n v="1.2"/>
  </r>
  <r>
    <x v="3"/>
    <x v="3"/>
    <x v="5"/>
    <x v="1"/>
    <x v="17"/>
    <x v="1"/>
    <n v="6.3"/>
  </r>
  <r>
    <x v="3"/>
    <x v="3"/>
    <x v="5"/>
    <x v="2"/>
    <x v="17"/>
    <x v="1"/>
    <n v="3.6"/>
  </r>
  <r>
    <x v="3"/>
    <x v="3"/>
    <x v="5"/>
    <x v="3"/>
    <x v="17"/>
    <x v="1"/>
    <n v="15.07"/>
  </r>
  <r>
    <x v="3"/>
    <x v="3"/>
    <x v="5"/>
    <x v="4"/>
    <x v="17"/>
    <x v="1"/>
    <n v="11.074499999999999"/>
  </r>
  <r>
    <x v="3"/>
    <x v="3"/>
    <x v="5"/>
    <x v="5"/>
    <x v="17"/>
    <x v="1"/>
    <n v="7.5544999999999991"/>
  </r>
  <r>
    <x v="3"/>
    <x v="3"/>
    <x v="5"/>
    <x v="5"/>
    <x v="16"/>
    <x v="1"/>
    <n v="12.3675"/>
  </r>
  <r>
    <x v="3"/>
    <x v="3"/>
    <x v="5"/>
    <x v="6"/>
    <x v="15"/>
    <x v="1"/>
    <n v="556.02869999999996"/>
  </r>
  <r>
    <x v="3"/>
    <x v="3"/>
    <x v="5"/>
    <x v="6"/>
    <x v="17"/>
    <x v="1"/>
    <n v="4.9234999999999998"/>
  </r>
  <r>
    <x v="3"/>
    <x v="3"/>
    <x v="5"/>
    <x v="6"/>
    <x v="16"/>
    <x v="1"/>
    <n v="162.13"/>
  </r>
  <r>
    <x v="3"/>
    <x v="3"/>
    <x v="5"/>
    <x v="7"/>
    <x v="17"/>
    <x v="1"/>
    <n v="3.206"/>
  </r>
  <r>
    <x v="3"/>
    <x v="3"/>
    <x v="5"/>
    <x v="7"/>
    <x v="16"/>
    <x v="1"/>
    <n v="195.273"/>
  </r>
  <r>
    <x v="3"/>
    <x v="3"/>
    <x v="5"/>
    <x v="8"/>
    <x v="17"/>
    <x v="1"/>
    <n v="3.3690000000000002"/>
  </r>
  <r>
    <x v="3"/>
    <x v="3"/>
    <x v="5"/>
    <x v="9"/>
    <x v="17"/>
    <x v="1"/>
    <n v="60.964799999999997"/>
  </r>
  <r>
    <x v="3"/>
    <x v="3"/>
    <x v="6"/>
    <x v="0"/>
    <x v="17"/>
    <x v="1"/>
    <n v="2.9"/>
  </r>
  <r>
    <x v="3"/>
    <x v="3"/>
    <x v="6"/>
    <x v="1"/>
    <x v="17"/>
    <x v="1"/>
    <n v="8.3999999999999986"/>
  </r>
  <r>
    <x v="3"/>
    <x v="3"/>
    <x v="6"/>
    <x v="2"/>
    <x v="17"/>
    <x v="1"/>
    <n v="2.5"/>
  </r>
  <r>
    <x v="3"/>
    <x v="3"/>
    <x v="6"/>
    <x v="3"/>
    <x v="17"/>
    <x v="1"/>
    <n v="5.95"/>
  </r>
  <r>
    <x v="3"/>
    <x v="3"/>
    <x v="6"/>
    <x v="4"/>
    <x v="17"/>
    <x v="1"/>
    <n v="11.198999999999998"/>
  </r>
  <r>
    <x v="3"/>
    <x v="3"/>
    <x v="6"/>
    <x v="5"/>
    <x v="17"/>
    <x v="1"/>
    <n v="7.5209999999999999"/>
  </r>
  <r>
    <x v="3"/>
    <x v="3"/>
    <x v="6"/>
    <x v="5"/>
    <x v="16"/>
    <x v="1"/>
    <n v="29.553000000000001"/>
  </r>
  <r>
    <x v="3"/>
    <x v="3"/>
    <x v="6"/>
    <x v="6"/>
    <x v="15"/>
    <x v="1"/>
    <n v="499.2235"/>
  </r>
  <r>
    <x v="3"/>
    <x v="3"/>
    <x v="6"/>
    <x v="6"/>
    <x v="16"/>
    <x v="1"/>
    <n v="0"/>
  </r>
  <r>
    <x v="3"/>
    <x v="3"/>
    <x v="6"/>
    <x v="7"/>
    <x v="17"/>
    <x v="1"/>
    <n v="3.1019999999999999"/>
  </r>
  <r>
    <x v="3"/>
    <x v="3"/>
    <x v="6"/>
    <x v="7"/>
    <x v="16"/>
    <x v="1"/>
    <n v="235.571"/>
  </r>
  <r>
    <x v="3"/>
    <x v="3"/>
    <x v="7"/>
    <x v="0"/>
    <x v="17"/>
    <x v="1"/>
    <n v="2.2999999999999998"/>
  </r>
  <r>
    <x v="3"/>
    <x v="3"/>
    <x v="7"/>
    <x v="1"/>
    <x v="17"/>
    <x v="1"/>
    <n v="7"/>
  </r>
  <r>
    <x v="3"/>
    <x v="3"/>
    <x v="7"/>
    <x v="2"/>
    <x v="17"/>
    <x v="1"/>
    <n v="0"/>
  </r>
  <r>
    <x v="3"/>
    <x v="3"/>
    <x v="7"/>
    <x v="3"/>
    <x v="17"/>
    <x v="1"/>
    <n v="8.1999999999999993"/>
  </r>
  <r>
    <x v="3"/>
    <x v="3"/>
    <x v="7"/>
    <x v="4"/>
    <x v="17"/>
    <x v="1"/>
    <n v="3.13"/>
  </r>
  <r>
    <x v="3"/>
    <x v="3"/>
    <x v="7"/>
    <x v="5"/>
    <x v="15"/>
    <x v="1"/>
    <n v="488.10250000000002"/>
  </r>
  <r>
    <x v="3"/>
    <x v="3"/>
    <x v="7"/>
    <x v="5"/>
    <x v="17"/>
    <x v="1"/>
    <n v="3.9809999999999999"/>
  </r>
  <r>
    <x v="3"/>
    <x v="3"/>
    <x v="7"/>
    <x v="5"/>
    <x v="16"/>
    <x v="1"/>
    <n v="129.44220000000001"/>
  </r>
  <r>
    <x v="3"/>
    <x v="3"/>
    <x v="7"/>
    <x v="6"/>
    <x v="15"/>
    <x v="1"/>
    <n v="90.067999999999998"/>
  </r>
  <r>
    <x v="3"/>
    <x v="3"/>
    <x v="7"/>
    <x v="6"/>
    <x v="17"/>
    <x v="1"/>
    <n v="1.1919999999999999"/>
  </r>
  <r>
    <x v="3"/>
    <x v="3"/>
    <x v="7"/>
    <x v="6"/>
    <x v="16"/>
    <x v="1"/>
    <n v="0"/>
  </r>
  <r>
    <x v="3"/>
    <x v="3"/>
    <x v="7"/>
    <x v="7"/>
    <x v="15"/>
    <x v="1"/>
    <n v="13.045999999999999"/>
  </r>
  <r>
    <x v="3"/>
    <x v="3"/>
    <x v="7"/>
    <x v="7"/>
    <x v="17"/>
    <x v="1"/>
    <n v="1.512"/>
  </r>
  <r>
    <x v="3"/>
    <x v="3"/>
    <x v="7"/>
    <x v="7"/>
    <x v="16"/>
    <x v="1"/>
    <n v="376.51"/>
  </r>
  <r>
    <x v="3"/>
    <x v="3"/>
    <x v="8"/>
    <x v="0"/>
    <x v="17"/>
    <x v="1"/>
    <n v="3.1"/>
  </r>
  <r>
    <x v="3"/>
    <x v="3"/>
    <x v="8"/>
    <x v="1"/>
    <x v="17"/>
    <x v="1"/>
    <n v="4.7250000000000005"/>
  </r>
  <r>
    <x v="3"/>
    <x v="3"/>
    <x v="8"/>
    <x v="2"/>
    <x v="17"/>
    <x v="1"/>
    <n v="1"/>
  </r>
  <r>
    <x v="3"/>
    <x v="3"/>
    <x v="8"/>
    <x v="5"/>
    <x v="15"/>
    <x v="1"/>
    <n v="480.13549999999998"/>
  </r>
  <r>
    <x v="3"/>
    <x v="3"/>
    <x v="8"/>
    <x v="5"/>
    <x v="17"/>
    <x v="1"/>
    <n v="1.5980000000000001"/>
  </r>
  <r>
    <x v="3"/>
    <x v="3"/>
    <x v="8"/>
    <x v="5"/>
    <x v="16"/>
    <x v="1"/>
    <n v="57.75"/>
  </r>
  <r>
    <x v="3"/>
    <x v="3"/>
    <x v="8"/>
    <x v="6"/>
    <x v="15"/>
    <x v="1"/>
    <n v="19.520600000000002"/>
  </r>
  <r>
    <x v="3"/>
    <x v="3"/>
    <x v="8"/>
    <x v="6"/>
    <x v="17"/>
    <x v="1"/>
    <n v="5.806"/>
  </r>
  <r>
    <x v="3"/>
    <x v="3"/>
    <x v="8"/>
    <x v="6"/>
    <x v="16"/>
    <x v="1"/>
    <n v="176.69739999999999"/>
  </r>
  <r>
    <x v="3"/>
    <x v="3"/>
    <x v="8"/>
    <x v="7"/>
    <x v="17"/>
    <x v="1"/>
    <n v="0.89300000000000002"/>
  </r>
  <r>
    <x v="3"/>
    <x v="3"/>
    <x v="8"/>
    <x v="7"/>
    <x v="16"/>
    <x v="1"/>
    <n v="423.94"/>
  </r>
  <r>
    <x v="3"/>
    <x v="3"/>
    <x v="9"/>
    <x v="0"/>
    <x v="17"/>
    <x v="1"/>
    <n v="4.5"/>
  </r>
  <r>
    <x v="3"/>
    <x v="3"/>
    <x v="9"/>
    <x v="1"/>
    <x v="17"/>
    <x v="1"/>
    <n v="10.5"/>
  </r>
  <r>
    <x v="3"/>
    <x v="3"/>
    <x v="9"/>
    <x v="2"/>
    <x v="17"/>
    <x v="1"/>
    <n v="1"/>
  </r>
  <r>
    <x v="3"/>
    <x v="3"/>
    <x v="9"/>
    <x v="3"/>
    <x v="17"/>
    <x v="1"/>
    <n v="7.82"/>
  </r>
  <r>
    <x v="3"/>
    <x v="3"/>
    <x v="9"/>
    <x v="5"/>
    <x v="15"/>
    <x v="1"/>
    <n v="507.95799999999997"/>
  </r>
  <r>
    <x v="3"/>
    <x v="3"/>
    <x v="9"/>
    <x v="5"/>
    <x v="17"/>
    <x v="1"/>
    <n v="6.1639999999999997"/>
  </r>
  <r>
    <x v="3"/>
    <x v="3"/>
    <x v="9"/>
    <x v="5"/>
    <x v="16"/>
    <x v="1"/>
    <n v="80.819000000000003"/>
  </r>
  <r>
    <x v="3"/>
    <x v="3"/>
    <x v="9"/>
    <x v="6"/>
    <x v="15"/>
    <x v="1"/>
    <n v="441.23160000000001"/>
  </r>
  <r>
    <x v="3"/>
    <x v="3"/>
    <x v="9"/>
    <x v="6"/>
    <x v="17"/>
    <x v="1"/>
    <n v="6.4079999999999995"/>
  </r>
  <r>
    <x v="3"/>
    <x v="3"/>
    <x v="9"/>
    <x v="7"/>
    <x v="17"/>
    <x v="1"/>
    <n v="1.3069999999999999"/>
  </r>
  <r>
    <x v="3"/>
    <x v="3"/>
    <x v="9"/>
    <x v="7"/>
    <x v="16"/>
    <x v="1"/>
    <n v="274.00900000000001"/>
  </r>
  <r>
    <x v="3"/>
    <x v="3"/>
    <x v="9"/>
    <x v="8"/>
    <x v="17"/>
    <x v="1"/>
    <n v="1.5665"/>
  </r>
  <r>
    <x v="3"/>
    <x v="3"/>
    <x v="10"/>
    <x v="0"/>
    <x v="17"/>
    <x v="1"/>
    <n v="3.2"/>
  </r>
  <r>
    <x v="3"/>
    <x v="3"/>
    <x v="10"/>
    <x v="1"/>
    <x v="17"/>
    <x v="1"/>
    <n v="21"/>
  </r>
  <r>
    <x v="3"/>
    <x v="3"/>
    <x v="10"/>
    <x v="2"/>
    <x v="17"/>
    <x v="1"/>
    <n v="1.8"/>
  </r>
  <r>
    <x v="3"/>
    <x v="3"/>
    <x v="10"/>
    <x v="3"/>
    <x v="17"/>
    <x v="1"/>
    <n v="2.33"/>
  </r>
  <r>
    <x v="3"/>
    <x v="3"/>
    <x v="10"/>
    <x v="5"/>
    <x v="15"/>
    <x v="1"/>
    <n v="540.88660000000004"/>
  </r>
  <r>
    <x v="3"/>
    <x v="3"/>
    <x v="10"/>
    <x v="5"/>
    <x v="17"/>
    <x v="1"/>
    <n v="1.466"/>
  </r>
  <r>
    <x v="3"/>
    <x v="3"/>
    <x v="10"/>
    <x v="5"/>
    <x v="16"/>
    <x v="1"/>
    <n v="123.077"/>
  </r>
  <r>
    <x v="3"/>
    <x v="3"/>
    <x v="10"/>
    <x v="6"/>
    <x v="15"/>
    <x v="1"/>
    <n v="406.17722000000003"/>
  </r>
  <r>
    <x v="3"/>
    <x v="3"/>
    <x v="10"/>
    <x v="6"/>
    <x v="17"/>
    <x v="1"/>
    <n v="9.8680000000000003"/>
  </r>
  <r>
    <x v="3"/>
    <x v="3"/>
    <x v="10"/>
    <x v="6"/>
    <x v="16"/>
    <x v="1"/>
    <n v="285.22460000000001"/>
  </r>
  <r>
    <x v="3"/>
    <x v="3"/>
    <x v="10"/>
    <x v="7"/>
    <x v="15"/>
    <x v="1"/>
    <n v="0.104"/>
  </r>
  <r>
    <x v="3"/>
    <x v="3"/>
    <x v="10"/>
    <x v="7"/>
    <x v="17"/>
    <x v="1"/>
    <n v="2.5070000000000001"/>
  </r>
  <r>
    <x v="3"/>
    <x v="3"/>
    <x v="10"/>
    <x v="7"/>
    <x v="16"/>
    <x v="1"/>
    <n v="87.703999999999994"/>
  </r>
  <r>
    <x v="3"/>
    <x v="3"/>
    <x v="10"/>
    <x v="9"/>
    <x v="17"/>
    <x v="1"/>
    <n v="27.169050000000002"/>
  </r>
  <r>
    <x v="3"/>
    <x v="3"/>
    <x v="11"/>
    <x v="0"/>
    <x v="17"/>
    <x v="1"/>
    <n v="5.7"/>
  </r>
  <r>
    <x v="3"/>
    <x v="3"/>
    <x v="11"/>
    <x v="1"/>
    <x v="17"/>
    <x v="1"/>
    <n v="26.6"/>
  </r>
  <r>
    <x v="3"/>
    <x v="3"/>
    <x v="11"/>
    <x v="2"/>
    <x v="17"/>
    <x v="1"/>
    <n v="1.6"/>
  </r>
  <r>
    <x v="3"/>
    <x v="3"/>
    <x v="11"/>
    <x v="3"/>
    <x v="17"/>
    <x v="1"/>
    <n v="2.9"/>
  </r>
  <r>
    <x v="3"/>
    <x v="3"/>
    <x v="11"/>
    <x v="4"/>
    <x v="15"/>
    <x v="1"/>
    <n v="107.91"/>
  </r>
  <r>
    <x v="3"/>
    <x v="3"/>
    <x v="11"/>
    <x v="4"/>
    <x v="17"/>
    <x v="1"/>
    <n v="2"/>
  </r>
  <r>
    <x v="3"/>
    <x v="3"/>
    <x v="11"/>
    <x v="5"/>
    <x v="15"/>
    <x v="1"/>
    <n v="361.47359999999998"/>
  </r>
  <r>
    <x v="3"/>
    <x v="3"/>
    <x v="11"/>
    <x v="5"/>
    <x v="16"/>
    <x v="1"/>
    <n v="233.7184"/>
  </r>
  <r>
    <x v="3"/>
    <x v="3"/>
    <x v="11"/>
    <x v="6"/>
    <x v="15"/>
    <x v="1"/>
    <n v="419.89859999999999"/>
  </r>
  <r>
    <x v="3"/>
    <x v="3"/>
    <x v="11"/>
    <x v="6"/>
    <x v="17"/>
    <x v="1"/>
    <n v="12.4055"/>
  </r>
  <r>
    <x v="3"/>
    <x v="3"/>
    <x v="11"/>
    <x v="6"/>
    <x v="16"/>
    <x v="1"/>
    <n v="271.21079999999995"/>
  </r>
  <r>
    <x v="3"/>
    <x v="3"/>
    <x v="11"/>
    <x v="7"/>
    <x v="15"/>
    <x v="1"/>
    <n v="19.247"/>
  </r>
  <r>
    <x v="3"/>
    <x v="3"/>
    <x v="11"/>
    <x v="7"/>
    <x v="17"/>
    <x v="1"/>
    <n v="3.9035000000000002"/>
  </r>
  <r>
    <x v="3"/>
    <x v="3"/>
    <x v="11"/>
    <x v="7"/>
    <x v="16"/>
    <x v="1"/>
    <n v="0.878"/>
  </r>
  <r>
    <x v="3"/>
    <x v="3"/>
    <x v="11"/>
    <x v="8"/>
    <x v="15"/>
    <x v="1"/>
    <n v="2.7949999999999999"/>
  </r>
  <r>
    <x v="3"/>
    <x v="3"/>
    <x v="11"/>
    <x v="9"/>
    <x v="17"/>
    <x v="1"/>
    <n v="15.43"/>
  </r>
  <r>
    <x v="11"/>
    <x v="3"/>
    <x v="0"/>
    <x v="3"/>
    <x v="15"/>
    <x v="1"/>
    <n v="747.11"/>
  </r>
  <r>
    <x v="11"/>
    <x v="3"/>
    <x v="0"/>
    <x v="9"/>
    <x v="16"/>
    <x v="1"/>
    <n v="0"/>
  </r>
  <r>
    <x v="11"/>
    <x v="3"/>
    <x v="1"/>
    <x v="9"/>
    <x v="16"/>
    <x v="1"/>
    <n v="0"/>
  </r>
  <r>
    <x v="11"/>
    <x v="3"/>
    <x v="2"/>
    <x v="9"/>
    <x v="16"/>
    <x v="1"/>
    <n v="0"/>
  </r>
  <r>
    <x v="11"/>
    <x v="3"/>
    <x v="3"/>
    <x v="4"/>
    <x v="15"/>
    <x v="1"/>
    <n v="201.8"/>
  </r>
  <r>
    <x v="11"/>
    <x v="3"/>
    <x v="3"/>
    <x v="9"/>
    <x v="15"/>
    <x v="1"/>
    <n v="0"/>
  </r>
  <r>
    <x v="11"/>
    <x v="3"/>
    <x v="3"/>
    <x v="9"/>
    <x v="16"/>
    <x v="1"/>
    <n v="0"/>
  </r>
  <r>
    <x v="11"/>
    <x v="3"/>
    <x v="4"/>
    <x v="9"/>
    <x v="15"/>
    <x v="1"/>
    <n v="0"/>
  </r>
  <r>
    <x v="11"/>
    <x v="3"/>
    <x v="4"/>
    <x v="9"/>
    <x v="16"/>
    <x v="1"/>
    <n v="0"/>
  </r>
  <r>
    <x v="11"/>
    <x v="3"/>
    <x v="5"/>
    <x v="9"/>
    <x v="15"/>
    <x v="1"/>
    <n v="0"/>
  </r>
  <r>
    <x v="11"/>
    <x v="3"/>
    <x v="5"/>
    <x v="9"/>
    <x v="16"/>
    <x v="1"/>
    <n v="0"/>
  </r>
  <r>
    <x v="11"/>
    <x v="3"/>
    <x v="6"/>
    <x v="9"/>
    <x v="15"/>
    <x v="1"/>
    <n v="0"/>
  </r>
  <r>
    <x v="11"/>
    <x v="3"/>
    <x v="6"/>
    <x v="9"/>
    <x v="16"/>
    <x v="1"/>
    <n v="0"/>
  </r>
  <r>
    <x v="11"/>
    <x v="3"/>
    <x v="7"/>
    <x v="9"/>
    <x v="15"/>
    <x v="1"/>
    <n v="0"/>
  </r>
  <r>
    <x v="11"/>
    <x v="3"/>
    <x v="7"/>
    <x v="9"/>
    <x v="16"/>
    <x v="1"/>
    <n v="0"/>
  </r>
  <r>
    <x v="11"/>
    <x v="3"/>
    <x v="8"/>
    <x v="9"/>
    <x v="15"/>
    <x v="1"/>
    <n v="0"/>
  </r>
  <r>
    <x v="11"/>
    <x v="3"/>
    <x v="8"/>
    <x v="9"/>
    <x v="16"/>
    <x v="1"/>
    <n v="0"/>
  </r>
  <r>
    <x v="11"/>
    <x v="3"/>
    <x v="9"/>
    <x v="9"/>
    <x v="15"/>
    <x v="1"/>
    <n v="0"/>
  </r>
  <r>
    <x v="11"/>
    <x v="3"/>
    <x v="9"/>
    <x v="9"/>
    <x v="16"/>
    <x v="1"/>
    <n v="0"/>
  </r>
  <r>
    <x v="11"/>
    <x v="3"/>
    <x v="10"/>
    <x v="9"/>
    <x v="15"/>
    <x v="1"/>
    <n v="0"/>
  </r>
  <r>
    <x v="11"/>
    <x v="3"/>
    <x v="10"/>
    <x v="9"/>
    <x v="16"/>
    <x v="1"/>
    <n v="0"/>
  </r>
  <r>
    <x v="11"/>
    <x v="3"/>
    <x v="11"/>
    <x v="9"/>
    <x v="15"/>
    <x v="1"/>
    <n v="0"/>
  </r>
  <r>
    <x v="11"/>
    <x v="3"/>
    <x v="11"/>
    <x v="9"/>
    <x v="16"/>
    <x v="1"/>
    <n v="0"/>
  </r>
  <r>
    <x v="4"/>
    <x v="3"/>
    <x v="0"/>
    <x v="2"/>
    <x v="15"/>
    <x v="1"/>
    <n v="0"/>
  </r>
  <r>
    <x v="4"/>
    <x v="3"/>
    <x v="0"/>
    <x v="2"/>
    <x v="16"/>
    <x v="1"/>
    <n v="0"/>
  </r>
  <r>
    <x v="4"/>
    <x v="3"/>
    <x v="0"/>
    <x v="3"/>
    <x v="17"/>
    <x v="1"/>
    <n v="1.66"/>
  </r>
  <r>
    <x v="4"/>
    <x v="3"/>
    <x v="0"/>
    <x v="3"/>
    <x v="16"/>
    <x v="1"/>
    <n v="126.50431999999999"/>
  </r>
  <r>
    <x v="4"/>
    <x v="3"/>
    <x v="0"/>
    <x v="6"/>
    <x v="16"/>
    <x v="1"/>
    <n v="1.597"/>
  </r>
  <r>
    <x v="4"/>
    <x v="3"/>
    <x v="0"/>
    <x v="7"/>
    <x v="15"/>
    <x v="1"/>
    <n v="0.06"/>
  </r>
  <r>
    <x v="4"/>
    <x v="3"/>
    <x v="0"/>
    <x v="7"/>
    <x v="16"/>
    <x v="1"/>
    <n v="3.5000000000000003E-2"/>
  </r>
  <r>
    <x v="4"/>
    <x v="3"/>
    <x v="0"/>
    <x v="8"/>
    <x v="15"/>
    <x v="1"/>
    <n v="0.65800000000000003"/>
  </r>
  <r>
    <x v="4"/>
    <x v="3"/>
    <x v="1"/>
    <x v="1"/>
    <x v="16"/>
    <x v="1"/>
    <n v="0.18410000000000001"/>
  </r>
  <r>
    <x v="4"/>
    <x v="3"/>
    <x v="1"/>
    <x v="2"/>
    <x v="15"/>
    <x v="1"/>
    <n v="8.1000000000000003E-2"/>
  </r>
  <r>
    <x v="4"/>
    <x v="3"/>
    <x v="1"/>
    <x v="2"/>
    <x v="16"/>
    <x v="1"/>
    <n v="0"/>
  </r>
  <r>
    <x v="4"/>
    <x v="3"/>
    <x v="1"/>
    <x v="3"/>
    <x v="17"/>
    <x v="1"/>
    <n v="1.21"/>
  </r>
  <r>
    <x v="4"/>
    <x v="3"/>
    <x v="1"/>
    <x v="3"/>
    <x v="16"/>
    <x v="1"/>
    <n v="236.61142399999994"/>
  </r>
  <r>
    <x v="4"/>
    <x v="3"/>
    <x v="1"/>
    <x v="6"/>
    <x v="15"/>
    <x v="1"/>
    <n v="0.12"/>
  </r>
  <r>
    <x v="4"/>
    <x v="3"/>
    <x v="1"/>
    <x v="6"/>
    <x v="16"/>
    <x v="1"/>
    <n v="4.0000000000000001E-3"/>
  </r>
  <r>
    <x v="4"/>
    <x v="3"/>
    <x v="1"/>
    <x v="7"/>
    <x v="15"/>
    <x v="1"/>
    <n v="0.34799999999999998"/>
  </r>
  <r>
    <x v="4"/>
    <x v="3"/>
    <x v="1"/>
    <x v="8"/>
    <x v="15"/>
    <x v="1"/>
    <n v="0.97899999999999998"/>
  </r>
  <r>
    <x v="4"/>
    <x v="3"/>
    <x v="2"/>
    <x v="0"/>
    <x v="16"/>
    <x v="1"/>
    <n v="0.1"/>
  </r>
  <r>
    <x v="4"/>
    <x v="3"/>
    <x v="2"/>
    <x v="1"/>
    <x v="16"/>
    <x v="1"/>
    <n v="2.5774000000000004"/>
  </r>
  <r>
    <x v="4"/>
    <x v="3"/>
    <x v="2"/>
    <x v="2"/>
    <x v="15"/>
    <x v="1"/>
    <n v="0"/>
  </r>
  <r>
    <x v="4"/>
    <x v="3"/>
    <x v="2"/>
    <x v="2"/>
    <x v="16"/>
    <x v="1"/>
    <n v="0"/>
  </r>
  <r>
    <x v="4"/>
    <x v="3"/>
    <x v="2"/>
    <x v="3"/>
    <x v="16"/>
    <x v="1"/>
    <n v="2.0143999999999999E-2"/>
  </r>
  <r>
    <x v="4"/>
    <x v="3"/>
    <x v="2"/>
    <x v="4"/>
    <x v="16"/>
    <x v="1"/>
    <n v="19.100742311770944"/>
  </r>
  <r>
    <x v="4"/>
    <x v="3"/>
    <x v="2"/>
    <x v="7"/>
    <x v="15"/>
    <x v="1"/>
    <n v="0.114"/>
  </r>
  <r>
    <x v="4"/>
    <x v="3"/>
    <x v="2"/>
    <x v="8"/>
    <x v="15"/>
    <x v="1"/>
    <n v="0.67"/>
  </r>
  <r>
    <x v="4"/>
    <x v="3"/>
    <x v="2"/>
    <x v="8"/>
    <x v="16"/>
    <x v="1"/>
    <n v="0.4"/>
  </r>
  <r>
    <x v="4"/>
    <x v="3"/>
    <x v="3"/>
    <x v="0"/>
    <x v="16"/>
    <x v="1"/>
    <n v="1.625"/>
  </r>
  <r>
    <x v="4"/>
    <x v="3"/>
    <x v="3"/>
    <x v="1"/>
    <x v="16"/>
    <x v="1"/>
    <n v="17.213350000000002"/>
  </r>
  <r>
    <x v="4"/>
    <x v="3"/>
    <x v="3"/>
    <x v="2"/>
    <x v="15"/>
    <x v="1"/>
    <n v="5.67E-2"/>
  </r>
  <r>
    <x v="4"/>
    <x v="3"/>
    <x v="3"/>
    <x v="2"/>
    <x v="16"/>
    <x v="1"/>
    <n v="1.0999999999999999E-2"/>
  </r>
  <r>
    <x v="4"/>
    <x v="3"/>
    <x v="3"/>
    <x v="4"/>
    <x v="16"/>
    <x v="1"/>
    <n v="6.0445387062566276"/>
  </r>
  <r>
    <x v="4"/>
    <x v="3"/>
    <x v="3"/>
    <x v="6"/>
    <x v="15"/>
    <x v="1"/>
    <n v="0.48"/>
  </r>
  <r>
    <x v="4"/>
    <x v="3"/>
    <x v="3"/>
    <x v="8"/>
    <x v="16"/>
    <x v="1"/>
    <n v="0.03"/>
  </r>
  <r>
    <x v="4"/>
    <x v="3"/>
    <x v="3"/>
    <x v="9"/>
    <x v="16"/>
    <x v="1"/>
    <n v="0.15"/>
  </r>
  <r>
    <x v="4"/>
    <x v="3"/>
    <x v="4"/>
    <x v="0"/>
    <x v="16"/>
    <x v="1"/>
    <n v="0.33"/>
  </r>
  <r>
    <x v="4"/>
    <x v="3"/>
    <x v="4"/>
    <x v="1"/>
    <x v="16"/>
    <x v="1"/>
    <n v="34.997410000000002"/>
  </r>
  <r>
    <x v="4"/>
    <x v="3"/>
    <x v="4"/>
    <x v="2"/>
    <x v="15"/>
    <x v="1"/>
    <n v="1.5903000000000003"/>
  </r>
  <r>
    <x v="4"/>
    <x v="3"/>
    <x v="4"/>
    <x v="2"/>
    <x v="16"/>
    <x v="1"/>
    <n v="0"/>
  </r>
  <r>
    <x v="4"/>
    <x v="3"/>
    <x v="4"/>
    <x v="5"/>
    <x v="16"/>
    <x v="1"/>
    <n v="1.7000000000000001E-2"/>
  </r>
  <r>
    <x v="4"/>
    <x v="3"/>
    <x v="4"/>
    <x v="6"/>
    <x v="15"/>
    <x v="1"/>
    <n v="0.05"/>
  </r>
  <r>
    <x v="4"/>
    <x v="3"/>
    <x v="4"/>
    <x v="7"/>
    <x v="15"/>
    <x v="1"/>
    <n v="0.1"/>
  </r>
  <r>
    <x v="4"/>
    <x v="3"/>
    <x v="5"/>
    <x v="0"/>
    <x v="16"/>
    <x v="1"/>
    <n v="0.1"/>
  </r>
  <r>
    <x v="4"/>
    <x v="3"/>
    <x v="5"/>
    <x v="1"/>
    <x v="16"/>
    <x v="1"/>
    <n v="12.518800000000001"/>
  </r>
  <r>
    <x v="4"/>
    <x v="3"/>
    <x v="5"/>
    <x v="2"/>
    <x v="15"/>
    <x v="1"/>
    <n v="0.18090000000000001"/>
  </r>
  <r>
    <x v="4"/>
    <x v="3"/>
    <x v="5"/>
    <x v="2"/>
    <x v="16"/>
    <x v="1"/>
    <n v="0.31"/>
  </r>
  <r>
    <x v="4"/>
    <x v="3"/>
    <x v="5"/>
    <x v="5"/>
    <x v="16"/>
    <x v="1"/>
    <n v="0.25"/>
  </r>
  <r>
    <x v="4"/>
    <x v="3"/>
    <x v="5"/>
    <x v="7"/>
    <x v="16"/>
    <x v="1"/>
    <n v="0.3"/>
  </r>
  <r>
    <x v="4"/>
    <x v="3"/>
    <x v="5"/>
    <x v="8"/>
    <x v="15"/>
    <x v="1"/>
    <n v="0.95199999999999996"/>
  </r>
  <r>
    <x v="4"/>
    <x v="3"/>
    <x v="5"/>
    <x v="9"/>
    <x v="16"/>
    <x v="1"/>
    <n v="0.12"/>
  </r>
  <r>
    <x v="4"/>
    <x v="3"/>
    <x v="6"/>
    <x v="1"/>
    <x v="16"/>
    <x v="1"/>
    <n v="3.6819999999999999E-2"/>
  </r>
  <r>
    <x v="4"/>
    <x v="3"/>
    <x v="6"/>
    <x v="2"/>
    <x v="15"/>
    <x v="1"/>
    <n v="0"/>
  </r>
  <r>
    <x v="4"/>
    <x v="3"/>
    <x v="6"/>
    <x v="2"/>
    <x v="16"/>
    <x v="1"/>
    <n v="0"/>
  </r>
  <r>
    <x v="4"/>
    <x v="3"/>
    <x v="6"/>
    <x v="4"/>
    <x v="16"/>
    <x v="1"/>
    <n v="4.0296924708377517"/>
  </r>
  <r>
    <x v="4"/>
    <x v="3"/>
    <x v="6"/>
    <x v="7"/>
    <x v="15"/>
    <x v="1"/>
    <n v="0.03"/>
  </r>
  <r>
    <x v="4"/>
    <x v="3"/>
    <x v="7"/>
    <x v="2"/>
    <x v="15"/>
    <x v="1"/>
    <n v="5.3999999999999999E-2"/>
  </r>
  <r>
    <x v="4"/>
    <x v="3"/>
    <x v="7"/>
    <x v="2"/>
    <x v="16"/>
    <x v="1"/>
    <n v="13.184000000000001"/>
  </r>
  <r>
    <x v="4"/>
    <x v="3"/>
    <x v="8"/>
    <x v="0"/>
    <x v="16"/>
    <x v="1"/>
    <n v="0.15"/>
  </r>
  <r>
    <x v="4"/>
    <x v="3"/>
    <x v="8"/>
    <x v="2"/>
    <x v="15"/>
    <x v="1"/>
    <n v="0"/>
  </r>
  <r>
    <x v="4"/>
    <x v="3"/>
    <x v="8"/>
    <x v="2"/>
    <x v="16"/>
    <x v="1"/>
    <n v="0"/>
  </r>
  <r>
    <x v="4"/>
    <x v="3"/>
    <x v="8"/>
    <x v="3"/>
    <x v="16"/>
    <x v="1"/>
    <n v="222.8"/>
  </r>
  <r>
    <x v="4"/>
    <x v="3"/>
    <x v="8"/>
    <x v="6"/>
    <x v="15"/>
    <x v="1"/>
    <n v="0.18"/>
  </r>
  <r>
    <x v="4"/>
    <x v="3"/>
    <x v="8"/>
    <x v="7"/>
    <x v="15"/>
    <x v="1"/>
    <n v="0.04"/>
  </r>
  <r>
    <x v="4"/>
    <x v="3"/>
    <x v="8"/>
    <x v="8"/>
    <x v="15"/>
    <x v="1"/>
    <n v="7.8061797752808998E-2"/>
  </r>
  <r>
    <x v="4"/>
    <x v="3"/>
    <x v="9"/>
    <x v="2"/>
    <x v="15"/>
    <x v="1"/>
    <n v="0"/>
  </r>
  <r>
    <x v="4"/>
    <x v="3"/>
    <x v="9"/>
    <x v="2"/>
    <x v="16"/>
    <x v="1"/>
    <n v="0"/>
  </r>
  <r>
    <x v="4"/>
    <x v="3"/>
    <x v="9"/>
    <x v="5"/>
    <x v="15"/>
    <x v="1"/>
    <n v="6.5000000000000002E-2"/>
  </r>
  <r>
    <x v="4"/>
    <x v="3"/>
    <x v="9"/>
    <x v="8"/>
    <x v="15"/>
    <x v="1"/>
    <n v="0.40100000000000002"/>
  </r>
  <r>
    <x v="4"/>
    <x v="3"/>
    <x v="10"/>
    <x v="2"/>
    <x v="15"/>
    <x v="1"/>
    <n v="0"/>
  </r>
  <r>
    <x v="4"/>
    <x v="3"/>
    <x v="10"/>
    <x v="2"/>
    <x v="16"/>
    <x v="1"/>
    <n v="0"/>
  </r>
  <r>
    <x v="4"/>
    <x v="3"/>
    <x v="10"/>
    <x v="6"/>
    <x v="15"/>
    <x v="1"/>
    <n v="7.0000000000000007E-2"/>
  </r>
  <r>
    <x v="4"/>
    <x v="3"/>
    <x v="10"/>
    <x v="7"/>
    <x v="15"/>
    <x v="1"/>
    <n v="7.2000000000000008E-2"/>
  </r>
  <r>
    <x v="4"/>
    <x v="3"/>
    <x v="10"/>
    <x v="8"/>
    <x v="15"/>
    <x v="1"/>
    <n v="0.03"/>
  </r>
  <r>
    <x v="4"/>
    <x v="3"/>
    <x v="10"/>
    <x v="9"/>
    <x v="17"/>
    <x v="1"/>
    <n v="2.8995000000000002"/>
  </r>
  <r>
    <x v="4"/>
    <x v="3"/>
    <x v="11"/>
    <x v="1"/>
    <x v="16"/>
    <x v="1"/>
    <n v="2.9456000000000002"/>
  </r>
  <r>
    <x v="4"/>
    <x v="3"/>
    <x v="11"/>
    <x v="2"/>
    <x v="15"/>
    <x v="1"/>
    <n v="0"/>
  </r>
  <r>
    <x v="4"/>
    <x v="3"/>
    <x v="11"/>
    <x v="2"/>
    <x v="16"/>
    <x v="1"/>
    <n v="20.282"/>
  </r>
  <r>
    <x v="4"/>
    <x v="3"/>
    <x v="11"/>
    <x v="5"/>
    <x v="15"/>
    <x v="1"/>
    <n v="0.15"/>
  </r>
  <r>
    <x v="4"/>
    <x v="3"/>
    <x v="11"/>
    <x v="5"/>
    <x v="17"/>
    <x v="1"/>
    <n v="4.0000000000000001E-3"/>
  </r>
  <r>
    <x v="4"/>
    <x v="3"/>
    <x v="11"/>
    <x v="6"/>
    <x v="15"/>
    <x v="1"/>
    <n v="0.03"/>
  </r>
  <r>
    <x v="4"/>
    <x v="3"/>
    <x v="11"/>
    <x v="8"/>
    <x v="15"/>
    <x v="1"/>
    <n v="6.9000000000000006E-2"/>
  </r>
  <r>
    <x v="4"/>
    <x v="3"/>
    <x v="11"/>
    <x v="8"/>
    <x v="16"/>
    <x v="1"/>
    <n v="2.8245"/>
  </r>
  <r>
    <x v="5"/>
    <x v="3"/>
    <x v="0"/>
    <x v="0"/>
    <x v="15"/>
    <x v="1"/>
    <n v="0.1"/>
  </r>
  <r>
    <x v="5"/>
    <x v="3"/>
    <x v="0"/>
    <x v="0"/>
    <x v="16"/>
    <x v="1"/>
    <n v="0.8"/>
  </r>
  <r>
    <x v="5"/>
    <x v="3"/>
    <x v="0"/>
    <x v="2"/>
    <x v="15"/>
    <x v="1"/>
    <n v="0"/>
  </r>
  <r>
    <x v="5"/>
    <x v="3"/>
    <x v="0"/>
    <x v="2"/>
    <x v="16"/>
    <x v="1"/>
    <n v="0"/>
  </r>
  <r>
    <x v="5"/>
    <x v="3"/>
    <x v="0"/>
    <x v="3"/>
    <x v="16"/>
    <x v="1"/>
    <n v="3.4244799999999995"/>
  </r>
  <r>
    <x v="5"/>
    <x v="3"/>
    <x v="0"/>
    <x v="5"/>
    <x v="16"/>
    <x v="1"/>
    <n v="2.6999999999999997"/>
  </r>
  <r>
    <x v="5"/>
    <x v="3"/>
    <x v="0"/>
    <x v="6"/>
    <x v="16"/>
    <x v="1"/>
    <n v="1.25"/>
  </r>
  <r>
    <x v="5"/>
    <x v="3"/>
    <x v="0"/>
    <x v="8"/>
    <x v="16"/>
    <x v="1"/>
    <n v="8.3000000000000004E-2"/>
  </r>
  <r>
    <x v="5"/>
    <x v="3"/>
    <x v="1"/>
    <x v="0"/>
    <x v="16"/>
    <x v="1"/>
    <n v="1.2"/>
  </r>
  <r>
    <x v="5"/>
    <x v="3"/>
    <x v="1"/>
    <x v="2"/>
    <x v="15"/>
    <x v="1"/>
    <n v="0.23220000000000002"/>
  </r>
  <r>
    <x v="5"/>
    <x v="3"/>
    <x v="1"/>
    <x v="2"/>
    <x v="16"/>
    <x v="1"/>
    <n v="0"/>
  </r>
  <r>
    <x v="5"/>
    <x v="3"/>
    <x v="1"/>
    <x v="4"/>
    <x v="15"/>
    <x v="1"/>
    <n v="13"/>
  </r>
  <r>
    <x v="5"/>
    <x v="3"/>
    <x v="1"/>
    <x v="6"/>
    <x v="16"/>
    <x v="1"/>
    <n v="0.6"/>
  </r>
  <r>
    <x v="5"/>
    <x v="3"/>
    <x v="2"/>
    <x v="0"/>
    <x v="16"/>
    <x v="1"/>
    <n v="1"/>
  </r>
  <r>
    <x v="5"/>
    <x v="3"/>
    <x v="2"/>
    <x v="2"/>
    <x v="15"/>
    <x v="1"/>
    <n v="0"/>
  </r>
  <r>
    <x v="5"/>
    <x v="3"/>
    <x v="2"/>
    <x v="2"/>
    <x v="16"/>
    <x v="1"/>
    <n v="0"/>
  </r>
  <r>
    <x v="5"/>
    <x v="3"/>
    <x v="2"/>
    <x v="3"/>
    <x v="16"/>
    <x v="1"/>
    <n v="6.0431999999999997"/>
  </r>
  <r>
    <x v="5"/>
    <x v="3"/>
    <x v="2"/>
    <x v="4"/>
    <x v="16"/>
    <x v="1"/>
    <n v="15.715800636267232"/>
  </r>
  <r>
    <x v="5"/>
    <x v="3"/>
    <x v="2"/>
    <x v="8"/>
    <x v="15"/>
    <x v="1"/>
    <n v="0.27"/>
  </r>
  <r>
    <x v="5"/>
    <x v="3"/>
    <x v="3"/>
    <x v="1"/>
    <x v="15"/>
    <x v="1"/>
    <n v="0.875"/>
  </r>
  <r>
    <x v="5"/>
    <x v="3"/>
    <x v="3"/>
    <x v="2"/>
    <x v="15"/>
    <x v="1"/>
    <n v="0"/>
  </r>
  <r>
    <x v="5"/>
    <x v="3"/>
    <x v="3"/>
    <x v="2"/>
    <x v="16"/>
    <x v="1"/>
    <n v="0"/>
  </r>
  <r>
    <x v="5"/>
    <x v="3"/>
    <x v="3"/>
    <x v="3"/>
    <x v="15"/>
    <x v="1"/>
    <n v="0.85000000000000009"/>
  </r>
  <r>
    <x v="5"/>
    <x v="3"/>
    <x v="3"/>
    <x v="3"/>
    <x v="16"/>
    <x v="1"/>
    <n v="28.805919999999997"/>
  </r>
  <r>
    <x v="5"/>
    <x v="3"/>
    <x v="3"/>
    <x v="4"/>
    <x v="16"/>
    <x v="1"/>
    <n v="4.0296924708377517"/>
  </r>
  <r>
    <x v="5"/>
    <x v="3"/>
    <x v="4"/>
    <x v="2"/>
    <x v="15"/>
    <x v="1"/>
    <n v="0"/>
  </r>
  <r>
    <x v="5"/>
    <x v="3"/>
    <x v="4"/>
    <x v="2"/>
    <x v="16"/>
    <x v="1"/>
    <n v="0"/>
  </r>
  <r>
    <x v="5"/>
    <x v="3"/>
    <x v="4"/>
    <x v="3"/>
    <x v="15"/>
    <x v="1"/>
    <n v="0.57500000000000007"/>
  </r>
  <r>
    <x v="5"/>
    <x v="3"/>
    <x v="4"/>
    <x v="5"/>
    <x v="16"/>
    <x v="1"/>
    <n v="0.2"/>
  </r>
  <r>
    <x v="5"/>
    <x v="3"/>
    <x v="4"/>
    <x v="8"/>
    <x v="15"/>
    <x v="1"/>
    <n v="0.2"/>
  </r>
  <r>
    <x v="5"/>
    <x v="3"/>
    <x v="5"/>
    <x v="1"/>
    <x v="16"/>
    <x v="1"/>
    <n v="1.8410000000000002"/>
  </r>
  <r>
    <x v="5"/>
    <x v="3"/>
    <x v="5"/>
    <x v="2"/>
    <x v="15"/>
    <x v="1"/>
    <n v="0.89370000000000005"/>
  </r>
  <r>
    <x v="5"/>
    <x v="3"/>
    <x v="5"/>
    <x v="2"/>
    <x v="16"/>
    <x v="1"/>
    <n v="2.069"/>
  </r>
  <r>
    <x v="5"/>
    <x v="3"/>
    <x v="5"/>
    <x v="3"/>
    <x v="15"/>
    <x v="1"/>
    <n v="0.16250000000000001"/>
  </r>
  <r>
    <x v="5"/>
    <x v="3"/>
    <x v="5"/>
    <x v="3"/>
    <x v="16"/>
    <x v="1"/>
    <n v="8.4604799999999987"/>
  </r>
  <r>
    <x v="5"/>
    <x v="3"/>
    <x v="5"/>
    <x v="6"/>
    <x v="15"/>
    <x v="1"/>
    <n v="50.973999999999997"/>
  </r>
  <r>
    <x v="5"/>
    <x v="3"/>
    <x v="5"/>
    <x v="6"/>
    <x v="16"/>
    <x v="1"/>
    <n v="12.65"/>
  </r>
  <r>
    <x v="5"/>
    <x v="3"/>
    <x v="5"/>
    <x v="8"/>
    <x v="16"/>
    <x v="1"/>
    <n v="1.6465000000000001"/>
  </r>
  <r>
    <x v="5"/>
    <x v="3"/>
    <x v="6"/>
    <x v="1"/>
    <x v="16"/>
    <x v="1"/>
    <n v="2.2092000000000001"/>
  </r>
  <r>
    <x v="5"/>
    <x v="3"/>
    <x v="6"/>
    <x v="2"/>
    <x v="15"/>
    <x v="1"/>
    <n v="0"/>
  </r>
  <r>
    <x v="5"/>
    <x v="3"/>
    <x v="6"/>
    <x v="2"/>
    <x v="16"/>
    <x v="1"/>
    <n v="0"/>
  </r>
  <r>
    <x v="5"/>
    <x v="3"/>
    <x v="6"/>
    <x v="8"/>
    <x v="16"/>
    <x v="1"/>
    <n v="3.6715"/>
  </r>
  <r>
    <x v="5"/>
    <x v="3"/>
    <x v="7"/>
    <x v="2"/>
    <x v="15"/>
    <x v="1"/>
    <n v="0"/>
  </r>
  <r>
    <x v="5"/>
    <x v="3"/>
    <x v="7"/>
    <x v="2"/>
    <x v="16"/>
    <x v="1"/>
    <n v="47.046999999999997"/>
  </r>
  <r>
    <x v="5"/>
    <x v="3"/>
    <x v="8"/>
    <x v="2"/>
    <x v="15"/>
    <x v="1"/>
    <n v="0"/>
  </r>
  <r>
    <x v="5"/>
    <x v="3"/>
    <x v="8"/>
    <x v="2"/>
    <x v="16"/>
    <x v="1"/>
    <n v="0.254"/>
  </r>
  <r>
    <x v="5"/>
    <x v="3"/>
    <x v="9"/>
    <x v="2"/>
    <x v="15"/>
    <x v="1"/>
    <n v="0"/>
  </r>
  <r>
    <x v="5"/>
    <x v="3"/>
    <x v="9"/>
    <x v="2"/>
    <x v="16"/>
    <x v="1"/>
    <n v="0.22"/>
  </r>
  <r>
    <x v="5"/>
    <x v="3"/>
    <x v="10"/>
    <x v="2"/>
    <x v="15"/>
    <x v="1"/>
    <n v="0"/>
  </r>
  <r>
    <x v="5"/>
    <x v="3"/>
    <x v="10"/>
    <x v="2"/>
    <x v="16"/>
    <x v="1"/>
    <n v="0"/>
  </r>
  <r>
    <x v="5"/>
    <x v="3"/>
    <x v="10"/>
    <x v="8"/>
    <x v="16"/>
    <x v="1"/>
    <n v="5.4184999999999999"/>
  </r>
  <r>
    <x v="5"/>
    <x v="3"/>
    <x v="11"/>
    <x v="2"/>
    <x v="15"/>
    <x v="1"/>
    <n v="0"/>
  </r>
  <r>
    <x v="5"/>
    <x v="3"/>
    <x v="11"/>
    <x v="2"/>
    <x v="16"/>
    <x v="1"/>
    <n v="13.271999999999998"/>
  </r>
  <r>
    <x v="5"/>
    <x v="3"/>
    <x v="11"/>
    <x v="4"/>
    <x v="15"/>
    <x v="1"/>
    <n v="0.08"/>
  </r>
  <r>
    <x v="2"/>
    <x v="3"/>
    <x v="0"/>
    <x v="1"/>
    <x v="15"/>
    <x v="1"/>
    <n v="0"/>
  </r>
  <r>
    <x v="2"/>
    <x v="3"/>
    <x v="0"/>
    <x v="2"/>
    <x v="15"/>
    <x v="1"/>
    <n v="0"/>
  </r>
  <r>
    <x v="2"/>
    <x v="3"/>
    <x v="0"/>
    <x v="2"/>
    <x v="16"/>
    <x v="1"/>
    <n v="5.32"/>
  </r>
  <r>
    <x v="2"/>
    <x v="3"/>
    <x v="0"/>
    <x v="3"/>
    <x v="15"/>
    <x v="1"/>
    <n v="10.967500000000001"/>
  </r>
  <r>
    <x v="2"/>
    <x v="3"/>
    <x v="0"/>
    <x v="3"/>
    <x v="16"/>
    <x v="1"/>
    <n v="17.404415999999998"/>
  </r>
  <r>
    <x v="2"/>
    <x v="3"/>
    <x v="0"/>
    <x v="4"/>
    <x v="15"/>
    <x v="1"/>
    <n v="15.78388"/>
  </r>
  <r>
    <x v="2"/>
    <x v="3"/>
    <x v="0"/>
    <x v="4"/>
    <x v="17"/>
    <x v="1"/>
    <n v="0"/>
  </r>
  <r>
    <x v="2"/>
    <x v="3"/>
    <x v="0"/>
    <x v="4"/>
    <x v="16"/>
    <x v="1"/>
    <n v="16.179215270413572"/>
  </r>
  <r>
    <x v="2"/>
    <x v="3"/>
    <x v="0"/>
    <x v="5"/>
    <x v="15"/>
    <x v="1"/>
    <n v="39.593000000000004"/>
  </r>
  <r>
    <x v="2"/>
    <x v="3"/>
    <x v="0"/>
    <x v="5"/>
    <x v="16"/>
    <x v="1"/>
    <n v="550.24400000000003"/>
  </r>
  <r>
    <x v="2"/>
    <x v="3"/>
    <x v="0"/>
    <x v="6"/>
    <x v="15"/>
    <x v="1"/>
    <n v="4.1770000000000005"/>
  </r>
  <r>
    <x v="2"/>
    <x v="3"/>
    <x v="0"/>
    <x v="7"/>
    <x v="15"/>
    <x v="1"/>
    <n v="6.4980000000000002"/>
  </r>
  <r>
    <x v="2"/>
    <x v="3"/>
    <x v="0"/>
    <x v="8"/>
    <x v="15"/>
    <x v="1"/>
    <n v="2.4830000000000001"/>
  </r>
  <r>
    <x v="2"/>
    <x v="3"/>
    <x v="1"/>
    <x v="0"/>
    <x v="15"/>
    <x v="1"/>
    <n v="0.378"/>
  </r>
  <r>
    <x v="2"/>
    <x v="3"/>
    <x v="1"/>
    <x v="1"/>
    <x v="15"/>
    <x v="1"/>
    <n v="0.86099999999999999"/>
  </r>
  <r>
    <x v="2"/>
    <x v="3"/>
    <x v="1"/>
    <x v="2"/>
    <x v="15"/>
    <x v="1"/>
    <n v="1.8063000000000002"/>
  </r>
  <r>
    <x v="2"/>
    <x v="3"/>
    <x v="1"/>
    <x v="2"/>
    <x v="16"/>
    <x v="1"/>
    <n v="0.14399999999999999"/>
  </r>
  <r>
    <x v="2"/>
    <x v="3"/>
    <x v="1"/>
    <x v="3"/>
    <x v="15"/>
    <x v="1"/>
    <n v="16.91375"/>
  </r>
  <r>
    <x v="2"/>
    <x v="3"/>
    <x v="1"/>
    <x v="3"/>
    <x v="16"/>
    <x v="1"/>
    <n v="33.479327999999995"/>
  </r>
  <r>
    <x v="2"/>
    <x v="3"/>
    <x v="1"/>
    <x v="4"/>
    <x v="15"/>
    <x v="1"/>
    <n v="18.177479999999999"/>
  </r>
  <r>
    <x v="2"/>
    <x v="3"/>
    <x v="1"/>
    <x v="4"/>
    <x v="17"/>
    <x v="1"/>
    <n v="0"/>
  </r>
  <r>
    <x v="2"/>
    <x v="3"/>
    <x v="1"/>
    <x v="4"/>
    <x v="16"/>
    <x v="1"/>
    <n v="5.6415694591728531"/>
  </r>
  <r>
    <x v="2"/>
    <x v="3"/>
    <x v="1"/>
    <x v="5"/>
    <x v="15"/>
    <x v="1"/>
    <n v="23.716999999999999"/>
  </r>
  <r>
    <x v="2"/>
    <x v="3"/>
    <x v="1"/>
    <x v="5"/>
    <x v="16"/>
    <x v="1"/>
    <n v="1.17"/>
  </r>
  <r>
    <x v="2"/>
    <x v="3"/>
    <x v="1"/>
    <x v="6"/>
    <x v="15"/>
    <x v="1"/>
    <n v="6.3800000000000008"/>
  </r>
  <r>
    <x v="2"/>
    <x v="3"/>
    <x v="1"/>
    <x v="7"/>
    <x v="15"/>
    <x v="1"/>
    <n v="4.4730000000000008"/>
  </r>
  <r>
    <x v="2"/>
    <x v="3"/>
    <x v="1"/>
    <x v="8"/>
    <x v="15"/>
    <x v="1"/>
    <n v="0.193"/>
  </r>
  <r>
    <x v="2"/>
    <x v="3"/>
    <x v="2"/>
    <x v="1"/>
    <x v="15"/>
    <x v="1"/>
    <n v="1.4175"/>
  </r>
  <r>
    <x v="2"/>
    <x v="3"/>
    <x v="2"/>
    <x v="2"/>
    <x v="15"/>
    <x v="1"/>
    <n v="37.2333"/>
  </r>
  <r>
    <x v="2"/>
    <x v="3"/>
    <x v="2"/>
    <x v="2"/>
    <x v="16"/>
    <x v="1"/>
    <n v="0.7"/>
  </r>
  <r>
    <x v="2"/>
    <x v="3"/>
    <x v="2"/>
    <x v="3"/>
    <x v="15"/>
    <x v="1"/>
    <n v="4.62"/>
  </r>
  <r>
    <x v="2"/>
    <x v="3"/>
    <x v="2"/>
    <x v="3"/>
    <x v="16"/>
    <x v="1"/>
    <n v="164.636912"/>
  </r>
  <r>
    <x v="2"/>
    <x v="3"/>
    <x v="2"/>
    <x v="4"/>
    <x v="15"/>
    <x v="1"/>
    <n v="7.822000000000001"/>
  </r>
  <r>
    <x v="2"/>
    <x v="3"/>
    <x v="2"/>
    <x v="4"/>
    <x v="17"/>
    <x v="1"/>
    <n v="0"/>
  </r>
  <r>
    <x v="2"/>
    <x v="3"/>
    <x v="2"/>
    <x v="4"/>
    <x v="16"/>
    <x v="1"/>
    <n v="0.66489925768822911"/>
  </r>
  <r>
    <x v="2"/>
    <x v="3"/>
    <x v="2"/>
    <x v="5"/>
    <x v="15"/>
    <x v="1"/>
    <n v="4.6749999999999998"/>
  </r>
  <r>
    <x v="2"/>
    <x v="3"/>
    <x v="2"/>
    <x v="5"/>
    <x v="16"/>
    <x v="1"/>
    <n v="0.38800000000000001"/>
  </r>
  <r>
    <x v="2"/>
    <x v="3"/>
    <x v="2"/>
    <x v="6"/>
    <x v="15"/>
    <x v="1"/>
    <n v="1.244"/>
  </r>
  <r>
    <x v="2"/>
    <x v="3"/>
    <x v="2"/>
    <x v="7"/>
    <x v="15"/>
    <x v="1"/>
    <n v="1.218"/>
  </r>
  <r>
    <x v="2"/>
    <x v="3"/>
    <x v="2"/>
    <x v="8"/>
    <x v="15"/>
    <x v="1"/>
    <n v="0.53900000000000003"/>
  </r>
  <r>
    <x v="2"/>
    <x v="3"/>
    <x v="3"/>
    <x v="0"/>
    <x v="15"/>
    <x v="1"/>
    <n v="0.16799999999999998"/>
  </r>
  <r>
    <x v="2"/>
    <x v="3"/>
    <x v="3"/>
    <x v="1"/>
    <x v="15"/>
    <x v="1"/>
    <n v="8.0710000000000015"/>
  </r>
  <r>
    <x v="2"/>
    <x v="3"/>
    <x v="3"/>
    <x v="2"/>
    <x v="15"/>
    <x v="1"/>
    <n v="2.8404000000000003"/>
  </r>
  <r>
    <x v="2"/>
    <x v="3"/>
    <x v="3"/>
    <x v="2"/>
    <x v="16"/>
    <x v="1"/>
    <n v="5.0439999999999996"/>
  </r>
  <r>
    <x v="2"/>
    <x v="3"/>
    <x v="3"/>
    <x v="3"/>
    <x v="15"/>
    <x v="1"/>
    <n v="5.3812499999999996"/>
  </r>
  <r>
    <x v="2"/>
    <x v="3"/>
    <x v="3"/>
    <x v="3"/>
    <x v="16"/>
    <x v="1"/>
    <n v="14.060511999999999"/>
  </r>
  <r>
    <x v="2"/>
    <x v="3"/>
    <x v="3"/>
    <x v="4"/>
    <x v="15"/>
    <x v="1"/>
    <n v="15.745999999999999"/>
  </r>
  <r>
    <x v="2"/>
    <x v="3"/>
    <x v="3"/>
    <x v="4"/>
    <x v="17"/>
    <x v="1"/>
    <n v="0"/>
  </r>
  <r>
    <x v="2"/>
    <x v="3"/>
    <x v="3"/>
    <x v="4"/>
    <x v="16"/>
    <x v="1"/>
    <n v="6.9713679745493096"/>
  </r>
  <r>
    <x v="2"/>
    <x v="3"/>
    <x v="3"/>
    <x v="5"/>
    <x v="15"/>
    <x v="1"/>
    <n v="4.4820000000000002"/>
  </r>
  <r>
    <x v="2"/>
    <x v="3"/>
    <x v="3"/>
    <x v="5"/>
    <x v="16"/>
    <x v="1"/>
    <n v="234.5155"/>
  </r>
  <r>
    <x v="2"/>
    <x v="3"/>
    <x v="3"/>
    <x v="6"/>
    <x v="15"/>
    <x v="1"/>
    <n v="1.7800000000000002"/>
  </r>
  <r>
    <x v="2"/>
    <x v="3"/>
    <x v="3"/>
    <x v="7"/>
    <x v="15"/>
    <x v="1"/>
    <n v="0.41100000000000003"/>
  </r>
  <r>
    <x v="2"/>
    <x v="3"/>
    <x v="3"/>
    <x v="8"/>
    <x v="15"/>
    <x v="1"/>
    <n v="2.8600000000000003"/>
  </r>
  <r>
    <x v="2"/>
    <x v="3"/>
    <x v="3"/>
    <x v="8"/>
    <x v="16"/>
    <x v="1"/>
    <n v="0"/>
  </r>
  <r>
    <x v="2"/>
    <x v="3"/>
    <x v="3"/>
    <x v="9"/>
    <x v="16"/>
    <x v="1"/>
    <n v="13.471"/>
  </r>
  <r>
    <x v="2"/>
    <x v="3"/>
    <x v="4"/>
    <x v="0"/>
    <x v="16"/>
    <x v="1"/>
    <n v="18.2"/>
  </r>
  <r>
    <x v="2"/>
    <x v="3"/>
    <x v="4"/>
    <x v="1"/>
    <x v="15"/>
    <x v="1"/>
    <n v="3.8674999999999997"/>
  </r>
  <r>
    <x v="2"/>
    <x v="3"/>
    <x v="4"/>
    <x v="1"/>
    <x v="16"/>
    <x v="1"/>
    <n v="18"/>
  </r>
  <r>
    <x v="2"/>
    <x v="3"/>
    <x v="4"/>
    <x v="2"/>
    <x v="15"/>
    <x v="1"/>
    <n v="6.4124999999999996"/>
  </r>
  <r>
    <x v="2"/>
    <x v="3"/>
    <x v="4"/>
    <x v="2"/>
    <x v="16"/>
    <x v="1"/>
    <n v="8.7999999999999995E-2"/>
  </r>
  <r>
    <x v="2"/>
    <x v="3"/>
    <x v="4"/>
    <x v="3"/>
    <x v="15"/>
    <x v="1"/>
    <n v="3.9737499999999999"/>
  </r>
  <r>
    <x v="2"/>
    <x v="3"/>
    <x v="4"/>
    <x v="3"/>
    <x v="16"/>
    <x v="1"/>
    <n v="145.780608"/>
  </r>
  <r>
    <x v="2"/>
    <x v="3"/>
    <x v="4"/>
    <x v="4"/>
    <x v="15"/>
    <x v="1"/>
    <n v="2.02"/>
  </r>
  <r>
    <x v="2"/>
    <x v="3"/>
    <x v="4"/>
    <x v="4"/>
    <x v="17"/>
    <x v="1"/>
    <n v="0"/>
  </r>
  <r>
    <x v="2"/>
    <x v="3"/>
    <x v="4"/>
    <x v="4"/>
    <x v="16"/>
    <x v="1"/>
    <n v="50.353955461293744"/>
  </r>
  <r>
    <x v="2"/>
    <x v="3"/>
    <x v="4"/>
    <x v="5"/>
    <x v="15"/>
    <x v="1"/>
    <n v="3.6619999999999999"/>
  </r>
  <r>
    <x v="2"/>
    <x v="3"/>
    <x v="4"/>
    <x v="5"/>
    <x v="16"/>
    <x v="1"/>
    <n v="5.3999999999999999E-2"/>
  </r>
  <r>
    <x v="2"/>
    <x v="3"/>
    <x v="4"/>
    <x v="6"/>
    <x v="15"/>
    <x v="1"/>
    <n v="2.1399999999999997"/>
  </r>
  <r>
    <x v="2"/>
    <x v="3"/>
    <x v="4"/>
    <x v="7"/>
    <x v="15"/>
    <x v="1"/>
    <n v="0.92799999999999994"/>
  </r>
  <r>
    <x v="2"/>
    <x v="3"/>
    <x v="4"/>
    <x v="8"/>
    <x v="15"/>
    <x v="1"/>
    <n v="3.3889999999999998"/>
  </r>
  <r>
    <x v="2"/>
    <x v="3"/>
    <x v="5"/>
    <x v="0"/>
    <x v="15"/>
    <x v="1"/>
    <n v="2.7482000000000002"/>
  </r>
  <r>
    <x v="2"/>
    <x v="3"/>
    <x v="5"/>
    <x v="0"/>
    <x v="16"/>
    <x v="1"/>
    <n v="0.83160000000000001"/>
  </r>
  <r>
    <x v="2"/>
    <x v="3"/>
    <x v="5"/>
    <x v="1"/>
    <x v="15"/>
    <x v="1"/>
    <n v="3.7842000000000002"/>
  </r>
  <r>
    <x v="2"/>
    <x v="3"/>
    <x v="5"/>
    <x v="1"/>
    <x v="16"/>
    <x v="1"/>
    <n v="17.984216"/>
  </r>
  <r>
    <x v="2"/>
    <x v="3"/>
    <x v="5"/>
    <x v="2"/>
    <x v="15"/>
    <x v="1"/>
    <n v="2.1707999999999998"/>
  </r>
  <r>
    <x v="2"/>
    <x v="3"/>
    <x v="5"/>
    <x v="2"/>
    <x v="16"/>
    <x v="1"/>
    <n v="1.45"/>
  </r>
  <r>
    <x v="2"/>
    <x v="3"/>
    <x v="5"/>
    <x v="3"/>
    <x v="15"/>
    <x v="1"/>
    <n v="4.6212499999999999"/>
  </r>
  <r>
    <x v="2"/>
    <x v="3"/>
    <x v="5"/>
    <x v="3"/>
    <x v="16"/>
    <x v="1"/>
    <n v="12.086399999999999"/>
  </r>
  <r>
    <x v="2"/>
    <x v="3"/>
    <x v="5"/>
    <x v="4"/>
    <x v="15"/>
    <x v="1"/>
    <n v="47.6755"/>
  </r>
  <r>
    <x v="2"/>
    <x v="3"/>
    <x v="5"/>
    <x v="4"/>
    <x v="17"/>
    <x v="1"/>
    <n v="8.9269999999999996"/>
  </r>
  <r>
    <x v="2"/>
    <x v="3"/>
    <x v="5"/>
    <x v="4"/>
    <x v="16"/>
    <x v="1"/>
    <n v="10.154825026511135"/>
  </r>
  <r>
    <x v="2"/>
    <x v="3"/>
    <x v="5"/>
    <x v="5"/>
    <x v="15"/>
    <x v="1"/>
    <n v="1.3440000000000001"/>
  </r>
  <r>
    <x v="2"/>
    <x v="3"/>
    <x v="5"/>
    <x v="5"/>
    <x v="17"/>
    <x v="1"/>
    <n v="1.3685"/>
  </r>
  <r>
    <x v="2"/>
    <x v="3"/>
    <x v="5"/>
    <x v="6"/>
    <x v="15"/>
    <x v="1"/>
    <n v="0.64500000000000002"/>
  </r>
  <r>
    <x v="2"/>
    <x v="3"/>
    <x v="5"/>
    <x v="7"/>
    <x v="15"/>
    <x v="1"/>
    <n v="0.58099999999999996"/>
  </r>
  <r>
    <x v="2"/>
    <x v="3"/>
    <x v="5"/>
    <x v="8"/>
    <x v="15"/>
    <x v="1"/>
    <n v="2.66"/>
  </r>
  <r>
    <x v="2"/>
    <x v="3"/>
    <x v="6"/>
    <x v="0"/>
    <x v="16"/>
    <x v="1"/>
    <n v="8.6800000000000002E-2"/>
  </r>
  <r>
    <x v="2"/>
    <x v="3"/>
    <x v="6"/>
    <x v="1"/>
    <x v="15"/>
    <x v="1"/>
    <n v="0"/>
  </r>
  <r>
    <x v="2"/>
    <x v="3"/>
    <x v="6"/>
    <x v="1"/>
    <x v="16"/>
    <x v="1"/>
    <n v="0.45656799999999997"/>
  </r>
  <r>
    <x v="2"/>
    <x v="3"/>
    <x v="6"/>
    <x v="2"/>
    <x v="15"/>
    <x v="1"/>
    <n v="0.22140000000000001"/>
  </r>
  <r>
    <x v="2"/>
    <x v="3"/>
    <x v="6"/>
    <x v="2"/>
    <x v="16"/>
    <x v="1"/>
    <n v="9.5000000000000001E-2"/>
  </r>
  <r>
    <x v="2"/>
    <x v="3"/>
    <x v="6"/>
    <x v="3"/>
    <x v="15"/>
    <x v="1"/>
    <n v="38.928749999999994"/>
  </r>
  <r>
    <x v="2"/>
    <x v="3"/>
    <x v="6"/>
    <x v="3"/>
    <x v="16"/>
    <x v="1"/>
    <n v="267.13319999999999"/>
  </r>
  <r>
    <x v="2"/>
    <x v="3"/>
    <x v="6"/>
    <x v="4"/>
    <x v="15"/>
    <x v="1"/>
    <n v="114.2355"/>
  </r>
  <r>
    <x v="2"/>
    <x v="3"/>
    <x v="6"/>
    <x v="4"/>
    <x v="17"/>
    <x v="1"/>
    <n v="0"/>
  </r>
  <r>
    <x v="2"/>
    <x v="3"/>
    <x v="6"/>
    <x v="4"/>
    <x v="16"/>
    <x v="1"/>
    <n v="60.55"/>
  </r>
  <r>
    <x v="2"/>
    <x v="3"/>
    <x v="6"/>
    <x v="5"/>
    <x v="15"/>
    <x v="1"/>
    <n v="1.7689999999999999"/>
  </r>
  <r>
    <x v="2"/>
    <x v="3"/>
    <x v="6"/>
    <x v="6"/>
    <x v="15"/>
    <x v="1"/>
    <n v="3.5000000000000003E-2"/>
  </r>
  <r>
    <x v="2"/>
    <x v="3"/>
    <x v="7"/>
    <x v="1"/>
    <x v="15"/>
    <x v="1"/>
    <n v="0"/>
  </r>
  <r>
    <x v="2"/>
    <x v="3"/>
    <x v="7"/>
    <x v="2"/>
    <x v="15"/>
    <x v="1"/>
    <n v="0"/>
  </r>
  <r>
    <x v="2"/>
    <x v="3"/>
    <x v="7"/>
    <x v="2"/>
    <x v="16"/>
    <x v="1"/>
    <n v="0"/>
  </r>
  <r>
    <x v="2"/>
    <x v="3"/>
    <x v="7"/>
    <x v="4"/>
    <x v="15"/>
    <x v="1"/>
    <n v="0"/>
  </r>
  <r>
    <x v="2"/>
    <x v="3"/>
    <x v="7"/>
    <x v="4"/>
    <x v="17"/>
    <x v="1"/>
    <n v="0"/>
  </r>
  <r>
    <x v="2"/>
    <x v="3"/>
    <x v="7"/>
    <x v="4"/>
    <x v="16"/>
    <x v="1"/>
    <n v="0"/>
  </r>
  <r>
    <x v="2"/>
    <x v="3"/>
    <x v="7"/>
    <x v="5"/>
    <x v="16"/>
    <x v="1"/>
    <n v="0.20699999999999999"/>
  </r>
  <r>
    <x v="2"/>
    <x v="3"/>
    <x v="7"/>
    <x v="6"/>
    <x v="15"/>
    <x v="1"/>
    <n v="0"/>
  </r>
  <r>
    <x v="2"/>
    <x v="3"/>
    <x v="7"/>
    <x v="7"/>
    <x v="15"/>
    <x v="1"/>
    <n v="0.27"/>
  </r>
  <r>
    <x v="2"/>
    <x v="3"/>
    <x v="8"/>
    <x v="1"/>
    <x v="15"/>
    <x v="1"/>
    <n v="0"/>
  </r>
  <r>
    <x v="2"/>
    <x v="3"/>
    <x v="8"/>
    <x v="2"/>
    <x v="15"/>
    <x v="1"/>
    <n v="8.1000000000000003E-2"/>
  </r>
  <r>
    <x v="2"/>
    <x v="3"/>
    <x v="8"/>
    <x v="2"/>
    <x v="16"/>
    <x v="1"/>
    <n v="0"/>
  </r>
  <r>
    <x v="2"/>
    <x v="3"/>
    <x v="8"/>
    <x v="3"/>
    <x v="15"/>
    <x v="1"/>
    <n v="0.1875"/>
  </r>
  <r>
    <x v="2"/>
    <x v="3"/>
    <x v="8"/>
    <x v="4"/>
    <x v="15"/>
    <x v="1"/>
    <n v="3.5859999999999999"/>
  </r>
  <r>
    <x v="2"/>
    <x v="3"/>
    <x v="8"/>
    <x v="4"/>
    <x v="17"/>
    <x v="1"/>
    <n v="0"/>
  </r>
  <r>
    <x v="2"/>
    <x v="3"/>
    <x v="8"/>
    <x v="4"/>
    <x v="16"/>
    <x v="1"/>
    <n v="5.66"/>
  </r>
  <r>
    <x v="2"/>
    <x v="3"/>
    <x v="8"/>
    <x v="6"/>
    <x v="15"/>
    <x v="1"/>
    <n v="0"/>
  </r>
  <r>
    <x v="2"/>
    <x v="3"/>
    <x v="8"/>
    <x v="6"/>
    <x v="17"/>
    <x v="1"/>
    <n v="1.5920000000000001"/>
  </r>
  <r>
    <x v="2"/>
    <x v="3"/>
    <x v="9"/>
    <x v="1"/>
    <x v="15"/>
    <x v="1"/>
    <n v="0"/>
  </r>
  <r>
    <x v="2"/>
    <x v="3"/>
    <x v="9"/>
    <x v="2"/>
    <x v="15"/>
    <x v="1"/>
    <n v="0.98280000000000012"/>
  </r>
  <r>
    <x v="2"/>
    <x v="3"/>
    <x v="9"/>
    <x v="2"/>
    <x v="16"/>
    <x v="1"/>
    <n v="0"/>
  </r>
  <r>
    <x v="2"/>
    <x v="3"/>
    <x v="9"/>
    <x v="3"/>
    <x v="15"/>
    <x v="1"/>
    <n v="8.8049999999999997"/>
  </r>
  <r>
    <x v="2"/>
    <x v="3"/>
    <x v="9"/>
    <x v="4"/>
    <x v="15"/>
    <x v="1"/>
    <n v="11.009999999999998"/>
  </r>
  <r>
    <x v="2"/>
    <x v="3"/>
    <x v="9"/>
    <x v="4"/>
    <x v="17"/>
    <x v="1"/>
    <n v="10.55"/>
  </r>
  <r>
    <x v="2"/>
    <x v="3"/>
    <x v="9"/>
    <x v="4"/>
    <x v="16"/>
    <x v="1"/>
    <n v="5.1983032873806998"/>
  </r>
  <r>
    <x v="2"/>
    <x v="3"/>
    <x v="9"/>
    <x v="5"/>
    <x v="15"/>
    <x v="1"/>
    <n v="0.27200000000000002"/>
  </r>
  <r>
    <x v="2"/>
    <x v="3"/>
    <x v="9"/>
    <x v="5"/>
    <x v="16"/>
    <x v="1"/>
    <n v="2.1999999999999999E-2"/>
  </r>
  <r>
    <x v="2"/>
    <x v="3"/>
    <x v="9"/>
    <x v="6"/>
    <x v="15"/>
    <x v="1"/>
    <n v="2.35"/>
  </r>
  <r>
    <x v="2"/>
    <x v="3"/>
    <x v="9"/>
    <x v="7"/>
    <x v="15"/>
    <x v="1"/>
    <n v="0.317"/>
  </r>
  <r>
    <x v="2"/>
    <x v="3"/>
    <x v="10"/>
    <x v="0"/>
    <x v="17"/>
    <x v="1"/>
    <n v="1.47543"/>
  </r>
  <r>
    <x v="2"/>
    <x v="3"/>
    <x v="10"/>
    <x v="1"/>
    <x v="15"/>
    <x v="1"/>
    <n v="4.9000000000000002E-2"/>
  </r>
  <r>
    <x v="2"/>
    <x v="3"/>
    <x v="10"/>
    <x v="2"/>
    <x v="15"/>
    <x v="1"/>
    <n v="13.743000000000002"/>
  </r>
  <r>
    <x v="2"/>
    <x v="3"/>
    <x v="10"/>
    <x v="2"/>
    <x v="16"/>
    <x v="1"/>
    <n v="2.2480000000000002"/>
  </r>
  <r>
    <x v="2"/>
    <x v="3"/>
    <x v="10"/>
    <x v="3"/>
    <x v="15"/>
    <x v="1"/>
    <n v="59.321249999999999"/>
  </r>
  <r>
    <x v="2"/>
    <x v="3"/>
    <x v="10"/>
    <x v="3"/>
    <x v="16"/>
    <x v="1"/>
    <n v="4.8420319999999997"/>
  </r>
  <r>
    <x v="2"/>
    <x v="3"/>
    <x v="10"/>
    <x v="4"/>
    <x v="15"/>
    <x v="1"/>
    <n v="8.0000000000000002E-3"/>
  </r>
  <r>
    <x v="2"/>
    <x v="3"/>
    <x v="10"/>
    <x v="4"/>
    <x v="17"/>
    <x v="1"/>
    <n v="9.1239999999999988"/>
  </r>
  <r>
    <x v="2"/>
    <x v="3"/>
    <x v="10"/>
    <x v="4"/>
    <x v="16"/>
    <x v="1"/>
    <n v="0"/>
  </r>
  <r>
    <x v="2"/>
    <x v="3"/>
    <x v="10"/>
    <x v="5"/>
    <x v="15"/>
    <x v="1"/>
    <n v="6.819"/>
  </r>
  <r>
    <x v="2"/>
    <x v="3"/>
    <x v="10"/>
    <x v="6"/>
    <x v="15"/>
    <x v="1"/>
    <n v="16.344000000000001"/>
  </r>
  <r>
    <x v="2"/>
    <x v="3"/>
    <x v="10"/>
    <x v="7"/>
    <x v="15"/>
    <x v="1"/>
    <n v="1.117"/>
  </r>
  <r>
    <x v="2"/>
    <x v="3"/>
    <x v="10"/>
    <x v="8"/>
    <x v="15"/>
    <x v="1"/>
    <n v="0.17199999999999999"/>
  </r>
  <r>
    <x v="2"/>
    <x v="3"/>
    <x v="11"/>
    <x v="0"/>
    <x v="17"/>
    <x v="1"/>
    <n v="1.2296100000000001"/>
  </r>
  <r>
    <x v="2"/>
    <x v="3"/>
    <x v="11"/>
    <x v="1"/>
    <x v="15"/>
    <x v="1"/>
    <n v="0"/>
  </r>
  <r>
    <x v="2"/>
    <x v="3"/>
    <x v="11"/>
    <x v="2"/>
    <x v="15"/>
    <x v="1"/>
    <n v="28.150200000000002"/>
  </r>
  <r>
    <x v="2"/>
    <x v="3"/>
    <x v="11"/>
    <x v="2"/>
    <x v="16"/>
    <x v="1"/>
    <n v="8.8119999999999994"/>
  </r>
  <r>
    <x v="2"/>
    <x v="3"/>
    <x v="11"/>
    <x v="3"/>
    <x v="15"/>
    <x v="1"/>
    <n v="58.301249999999996"/>
  </r>
  <r>
    <x v="2"/>
    <x v="3"/>
    <x v="11"/>
    <x v="3"/>
    <x v="16"/>
    <x v="1"/>
    <n v="116.884112"/>
  </r>
  <r>
    <x v="2"/>
    <x v="3"/>
    <x v="11"/>
    <x v="4"/>
    <x v="15"/>
    <x v="1"/>
    <n v="13.623999999999999"/>
  </r>
  <r>
    <x v="2"/>
    <x v="3"/>
    <x v="11"/>
    <x v="4"/>
    <x v="17"/>
    <x v="1"/>
    <n v="4.8955000000000002"/>
  </r>
  <r>
    <x v="2"/>
    <x v="3"/>
    <x v="11"/>
    <x v="4"/>
    <x v="16"/>
    <x v="1"/>
    <n v="0"/>
  </r>
  <r>
    <x v="2"/>
    <x v="3"/>
    <x v="11"/>
    <x v="5"/>
    <x v="15"/>
    <x v="1"/>
    <n v="17.771000000000001"/>
  </r>
  <r>
    <x v="2"/>
    <x v="3"/>
    <x v="11"/>
    <x v="5"/>
    <x v="16"/>
    <x v="1"/>
    <n v="3.2669999999999999"/>
  </r>
  <r>
    <x v="2"/>
    <x v="3"/>
    <x v="11"/>
    <x v="6"/>
    <x v="15"/>
    <x v="1"/>
    <n v="8.9350000000000005"/>
  </r>
  <r>
    <x v="2"/>
    <x v="3"/>
    <x v="11"/>
    <x v="7"/>
    <x v="15"/>
    <x v="1"/>
    <n v="3.5550000000000002"/>
  </r>
  <r>
    <x v="2"/>
    <x v="3"/>
    <x v="11"/>
    <x v="8"/>
    <x v="15"/>
    <x v="1"/>
    <n v="0.61099999999999999"/>
  </r>
  <r>
    <x v="6"/>
    <x v="3"/>
    <x v="0"/>
    <x v="2"/>
    <x v="15"/>
    <x v="1"/>
    <n v="0.40500000000000003"/>
  </r>
  <r>
    <x v="6"/>
    <x v="3"/>
    <x v="0"/>
    <x v="2"/>
    <x v="16"/>
    <x v="1"/>
    <n v="10"/>
  </r>
  <r>
    <x v="6"/>
    <x v="3"/>
    <x v="0"/>
    <x v="4"/>
    <x v="15"/>
    <x v="1"/>
    <n v="158.44800000000001"/>
  </r>
  <r>
    <x v="6"/>
    <x v="3"/>
    <x v="0"/>
    <x v="4"/>
    <x v="16"/>
    <x v="1"/>
    <n v="355.36200000000002"/>
  </r>
  <r>
    <x v="6"/>
    <x v="3"/>
    <x v="0"/>
    <x v="5"/>
    <x v="15"/>
    <x v="1"/>
    <n v="25.1768"/>
  </r>
  <r>
    <x v="6"/>
    <x v="3"/>
    <x v="0"/>
    <x v="6"/>
    <x v="15"/>
    <x v="1"/>
    <n v="1"/>
  </r>
  <r>
    <x v="6"/>
    <x v="3"/>
    <x v="0"/>
    <x v="7"/>
    <x v="17"/>
    <x v="1"/>
    <n v="3.0910000000000002"/>
  </r>
  <r>
    <x v="6"/>
    <x v="3"/>
    <x v="1"/>
    <x v="4"/>
    <x v="15"/>
    <x v="1"/>
    <n v="126.959"/>
  </r>
  <r>
    <x v="6"/>
    <x v="3"/>
    <x v="1"/>
    <x v="4"/>
    <x v="16"/>
    <x v="1"/>
    <n v="1036.6369703075293"/>
  </r>
  <r>
    <x v="6"/>
    <x v="3"/>
    <x v="1"/>
    <x v="5"/>
    <x v="15"/>
    <x v="1"/>
    <n v="195.64400000000001"/>
  </r>
  <r>
    <x v="6"/>
    <x v="3"/>
    <x v="1"/>
    <x v="5"/>
    <x v="16"/>
    <x v="1"/>
    <n v="386.54"/>
  </r>
  <r>
    <x v="6"/>
    <x v="3"/>
    <x v="2"/>
    <x v="0"/>
    <x v="15"/>
    <x v="1"/>
    <n v="20.23"/>
  </r>
  <r>
    <x v="6"/>
    <x v="3"/>
    <x v="2"/>
    <x v="0"/>
    <x v="16"/>
    <x v="1"/>
    <n v="1"/>
  </r>
  <r>
    <x v="6"/>
    <x v="3"/>
    <x v="2"/>
    <x v="3"/>
    <x v="15"/>
    <x v="1"/>
    <n v="14.05"/>
  </r>
  <r>
    <x v="6"/>
    <x v="3"/>
    <x v="2"/>
    <x v="4"/>
    <x v="15"/>
    <x v="1"/>
    <n v="483.82900000000001"/>
  </r>
  <r>
    <x v="6"/>
    <x v="3"/>
    <x v="2"/>
    <x v="4"/>
    <x v="16"/>
    <x v="1"/>
    <n v="1009.2095397667019"/>
  </r>
  <r>
    <x v="6"/>
    <x v="3"/>
    <x v="2"/>
    <x v="7"/>
    <x v="15"/>
    <x v="1"/>
    <n v="6.8000000000000005E-2"/>
  </r>
  <r>
    <x v="6"/>
    <x v="3"/>
    <x v="3"/>
    <x v="0"/>
    <x v="16"/>
    <x v="1"/>
    <n v="0.02"/>
  </r>
  <r>
    <x v="6"/>
    <x v="3"/>
    <x v="3"/>
    <x v="1"/>
    <x v="15"/>
    <x v="1"/>
    <n v="1.75"/>
  </r>
  <r>
    <x v="6"/>
    <x v="3"/>
    <x v="3"/>
    <x v="3"/>
    <x v="15"/>
    <x v="1"/>
    <n v="0.8"/>
  </r>
  <r>
    <x v="6"/>
    <x v="3"/>
    <x v="3"/>
    <x v="3"/>
    <x v="16"/>
    <x v="1"/>
    <n v="155.1088"/>
  </r>
  <r>
    <x v="6"/>
    <x v="3"/>
    <x v="3"/>
    <x v="4"/>
    <x v="15"/>
    <x v="1"/>
    <n v="14.358000000000001"/>
  </r>
  <r>
    <x v="6"/>
    <x v="3"/>
    <x v="3"/>
    <x v="4"/>
    <x v="16"/>
    <x v="1"/>
    <n v="2085.2091367974549"/>
  </r>
  <r>
    <x v="6"/>
    <x v="3"/>
    <x v="4"/>
    <x v="1"/>
    <x v="16"/>
    <x v="1"/>
    <n v="64.435000000000002"/>
  </r>
  <r>
    <x v="6"/>
    <x v="3"/>
    <x v="4"/>
    <x v="3"/>
    <x v="15"/>
    <x v="1"/>
    <n v="8.1125000000000007"/>
  </r>
  <r>
    <x v="6"/>
    <x v="3"/>
    <x v="4"/>
    <x v="3"/>
    <x v="16"/>
    <x v="1"/>
    <n v="46.532640000000001"/>
  </r>
  <r>
    <x v="6"/>
    <x v="3"/>
    <x v="4"/>
    <x v="6"/>
    <x v="16"/>
    <x v="1"/>
    <n v="5.424856815578466E-2"/>
  </r>
  <r>
    <x v="6"/>
    <x v="3"/>
    <x v="6"/>
    <x v="3"/>
    <x v="15"/>
    <x v="1"/>
    <n v="0.16250000000000001"/>
  </r>
  <r>
    <x v="6"/>
    <x v="3"/>
    <x v="6"/>
    <x v="7"/>
    <x v="15"/>
    <x v="1"/>
    <n v="0.25"/>
  </r>
  <r>
    <x v="6"/>
    <x v="3"/>
    <x v="7"/>
    <x v="3"/>
    <x v="17"/>
    <x v="1"/>
    <n v="0.22"/>
  </r>
  <r>
    <x v="6"/>
    <x v="3"/>
    <x v="7"/>
    <x v="3"/>
    <x v="16"/>
    <x v="1"/>
    <n v="11.0792"/>
  </r>
  <r>
    <x v="6"/>
    <x v="3"/>
    <x v="8"/>
    <x v="3"/>
    <x v="15"/>
    <x v="1"/>
    <n v="14.38"/>
  </r>
  <r>
    <x v="6"/>
    <x v="3"/>
    <x v="9"/>
    <x v="3"/>
    <x v="15"/>
    <x v="1"/>
    <n v="0.63749999999999996"/>
  </r>
  <r>
    <x v="6"/>
    <x v="3"/>
    <x v="9"/>
    <x v="3"/>
    <x v="17"/>
    <x v="1"/>
    <n v="0.22"/>
  </r>
  <r>
    <x v="6"/>
    <x v="3"/>
    <x v="9"/>
    <x v="4"/>
    <x v="15"/>
    <x v="1"/>
    <n v="6.08"/>
  </r>
  <r>
    <x v="6"/>
    <x v="3"/>
    <x v="9"/>
    <x v="5"/>
    <x v="16"/>
    <x v="1"/>
    <n v="17.968"/>
  </r>
  <r>
    <x v="6"/>
    <x v="3"/>
    <x v="9"/>
    <x v="6"/>
    <x v="16"/>
    <x v="1"/>
    <n v="3.51"/>
  </r>
  <r>
    <x v="6"/>
    <x v="3"/>
    <x v="10"/>
    <x v="0"/>
    <x v="15"/>
    <x v="1"/>
    <n v="12"/>
  </r>
  <r>
    <x v="7"/>
    <x v="3"/>
    <x v="0"/>
    <x v="0"/>
    <x v="15"/>
    <x v="1"/>
    <n v="548.89"/>
  </r>
  <r>
    <x v="7"/>
    <x v="3"/>
    <x v="0"/>
    <x v="0"/>
    <x v="16"/>
    <x v="1"/>
    <n v="356.82299999999998"/>
  </r>
  <r>
    <x v="7"/>
    <x v="3"/>
    <x v="0"/>
    <x v="1"/>
    <x v="15"/>
    <x v="1"/>
    <n v="1430.4875000000002"/>
  </r>
  <r>
    <x v="7"/>
    <x v="3"/>
    <x v="0"/>
    <x v="1"/>
    <x v="16"/>
    <x v="1"/>
    <n v="896.84999999999991"/>
  </r>
  <r>
    <x v="7"/>
    <x v="3"/>
    <x v="0"/>
    <x v="2"/>
    <x v="15"/>
    <x v="1"/>
    <n v="1540.1955"/>
  </r>
  <r>
    <x v="7"/>
    <x v="3"/>
    <x v="0"/>
    <x v="2"/>
    <x v="16"/>
    <x v="1"/>
    <n v="336.56600000000003"/>
  </r>
  <r>
    <x v="7"/>
    <x v="3"/>
    <x v="0"/>
    <x v="3"/>
    <x v="15"/>
    <x v="1"/>
    <n v="65.56"/>
  </r>
  <r>
    <x v="7"/>
    <x v="3"/>
    <x v="0"/>
    <x v="3"/>
    <x v="16"/>
    <x v="1"/>
    <n v="409.32607999999999"/>
  </r>
  <r>
    <x v="7"/>
    <x v="3"/>
    <x v="0"/>
    <x v="4"/>
    <x v="15"/>
    <x v="1"/>
    <n v="952.68550000000005"/>
  </r>
  <r>
    <x v="7"/>
    <x v="3"/>
    <x v="0"/>
    <x v="4"/>
    <x v="16"/>
    <x v="1"/>
    <n v="46.825026511134674"/>
  </r>
  <r>
    <x v="7"/>
    <x v="3"/>
    <x v="0"/>
    <x v="5"/>
    <x v="15"/>
    <x v="1"/>
    <n v="1460.0964999999999"/>
  </r>
  <r>
    <x v="7"/>
    <x v="3"/>
    <x v="0"/>
    <x v="5"/>
    <x v="16"/>
    <x v="1"/>
    <n v="2.5659999999999998"/>
  </r>
  <r>
    <x v="7"/>
    <x v="3"/>
    <x v="0"/>
    <x v="6"/>
    <x v="15"/>
    <x v="1"/>
    <n v="1636.316"/>
  </r>
  <r>
    <x v="7"/>
    <x v="3"/>
    <x v="0"/>
    <x v="6"/>
    <x v="17"/>
    <x v="1"/>
    <n v="4.3090000000000002"/>
  </r>
  <r>
    <x v="7"/>
    <x v="3"/>
    <x v="0"/>
    <x v="6"/>
    <x v="16"/>
    <x v="1"/>
    <n v="71.888670000000005"/>
  </r>
  <r>
    <x v="7"/>
    <x v="3"/>
    <x v="0"/>
    <x v="7"/>
    <x v="15"/>
    <x v="1"/>
    <n v="414.21039000000002"/>
  </r>
  <r>
    <x v="7"/>
    <x v="3"/>
    <x v="0"/>
    <x v="7"/>
    <x v="16"/>
    <x v="1"/>
    <n v="1018.462553842886"/>
  </r>
  <r>
    <x v="7"/>
    <x v="3"/>
    <x v="0"/>
    <x v="8"/>
    <x v="15"/>
    <x v="1"/>
    <n v="338.90695017047722"/>
  </r>
  <r>
    <x v="7"/>
    <x v="3"/>
    <x v="0"/>
    <x v="8"/>
    <x v="16"/>
    <x v="1"/>
    <n v="1049.4270000000001"/>
  </r>
  <r>
    <x v="7"/>
    <x v="3"/>
    <x v="0"/>
    <x v="9"/>
    <x v="15"/>
    <x v="1"/>
    <n v="63.421774870211166"/>
  </r>
  <r>
    <x v="7"/>
    <x v="3"/>
    <x v="0"/>
    <x v="9"/>
    <x v="16"/>
    <x v="1"/>
    <n v="1344.6532307448178"/>
  </r>
  <r>
    <x v="7"/>
    <x v="3"/>
    <x v="1"/>
    <x v="0"/>
    <x v="15"/>
    <x v="1"/>
    <n v="142.88999999999999"/>
  </r>
  <r>
    <x v="7"/>
    <x v="3"/>
    <x v="1"/>
    <x v="0"/>
    <x v="16"/>
    <x v="1"/>
    <n v="167.18"/>
  </r>
  <r>
    <x v="7"/>
    <x v="3"/>
    <x v="1"/>
    <x v="1"/>
    <x v="15"/>
    <x v="1"/>
    <n v="94.998999999999995"/>
  </r>
  <r>
    <x v="7"/>
    <x v="3"/>
    <x v="1"/>
    <x v="1"/>
    <x v="16"/>
    <x v="1"/>
    <n v="637.36"/>
  </r>
  <r>
    <x v="7"/>
    <x v="3"/>
    <x v="1"/>
    <x v="2"/>
    <x v="15"/>
    <x v="1"/>
    <n v="1799.3155000000002"/>
  </r>
  <r>
    <x v="7"/>
    <x v="3"/>
    <x v="1"/>
    <x v="2"/>
    <x v="16"/>
    <x v="1"/>
    <n v="12.55"/>
  </r>
  <r>
    <x v="7"/>
    <x v="3"/>
    <x v="1"/>
    <x v="3"/>
    <x v="15"/>
    <x v="1"/>
    <n v="1381.7999999999997"/>
  </r>
  <r>
    <x v="7"/>
    <x v="3"/>
    <x v="1"/>
    <x v="3"/>
    <x v="16"/>
    <x v="1"/>
    <n v="1059.1916639999999"/>
  </r>
  <r>
    <x v="7"/>
    <x v="3"/>
    <x v="1"/>
    <x v="4"/>
    <x v="15"/>
    <x v="1"/>
    <n v="733.6074000000001"/>
  </r>
  <r>
    <x v="7"/>
    <x v="3"/>
    <x v="1"/>
    <x v="4"/>
    <x v="16"/>
    <x v="1"/>
    <n v="26.270670201484624"/>
  </r>
  <r>
    <x v="7"/>
    <x v="3"/>
    <x v="1"/>
    <x v="5"/>
    <x v="15"/>
    <x v="1"/>
    <n v="1717.1958"/>
  </r>
  <r>
    <x v="7"/>
    <x v="3"/>
    <x v="1"/>
    <x v="5"/>
    <x v="16"/>
    <x v="1"/>
    <n v="16.544"/>
  </r>
  <r>
    <x v="7"/>
    <x v="3"/>
    <x v="1"/>
    <x v="6"/>
    <x v="15"/>
    <x v="1"/>
    <n v="1787.5420470150841"/>
  </r>
  <r>
    <x v="7"/>
    <x v="3"/>
    <x v="1"/>
    <x v="6"/>
    <x v="16"/>
    <x v="1"/>
    <n v="113.0445"/>
  </r>
  <r>
    <x v="7"/>
    <x v="3"/>
    <x v="1"/>
    <x v="7"/>
    <x v="15"/>
    <x v="1"/>
    <n v="357.48799999999989"/>
  </r>
  <r>
    <x v="7"/>
    <x v="3"/>
    <x v="1"/>
    <x v="7"/>
    <x v="16"/>
    <x v="1"/>
    <n v="1124.9860000000006"/>
  </r>
  <r>
    <x v="7"/>
    <x v="3"/>
    <x v="1"/>
    <x v="8"/>
    <x v="15"/>
    <x v="1"/>
    <n v="300.33200136649509"/>
  </r>
  <r>
    <x v="7"/>
    <x v="3"/>
    <x v="1"/>
    <x v="8"/>
    <x v="17"/>
    <x v="1"/>
    <n v="1.7055"/>
  </r>
  <r>
    <x v="7"/>
    <x v="3"/>
    <x v="1"/>
    <x v="8"/>
    <x v="16"/>
    <x v="1"/>
    <n v="1355.8937400000002"/>
  </r>
  <r>
    <x v="7"/>
    <x v="3"/>
    <x v="1"/>
    <x v="9"/>
    <x v="15"/>
    <x v="1"/>
    <n v="513.46419207473809"/>
  </r>
  <r>
    <x v="7"/>
    <x v="3"/>
    <x v="1"/>
    <x v="9"/>
    <x v="16"/>
    <x v="1"/>
    <n v="1236.2365"/>
  </r>
  <r>
    <x v="7"/>
    <x v="3"/>
    <x v="2"/>
    <x v="0"/>
    <x v="15"/>
    <x v="1"/>
    <n v="252.58"/>
  </r>
  <r>
    <x v="7"/>
    <x v="3"/>
    <x v="2"/>
    <x v="0"/>
    <x v="16"/>
    <x v="1"/>
    <n v="539.11"/>
  </r>
  <r>
    <x v="7"/>
    <x v="3"/>
    <x v="2"/>
    <x v="1"/>
    <x v="15"/>
    <x v="1"/>
    <n v="225.053"/>
  </r>
  <r>
    <x v="7"/>
    <x v="3"/>
    <x v="2"/>
    <x v="1"/>
    <x v="16"/>
    <x v="1"/>
    <n v="463.036"/>
  </r>
  <r>
    <x v="7"/>
    <x v="3"/>
    <x v="2"/>
    <x v="2"/>
    <x v="15"/>
    <x v="1"/>
    <n v="1663.4839999999999"/>
  </r>
  <r>
    <x v="7"/>
    <x v="3"/>
    <x v="2"/>
    <x v="2"/>
    <x v="16"/>
    <x v="1"/>
    <n v="14.84"/>
  </r>
  <r>
    <x v="7"/>
    <x v="3"/>
    <x v="2"/>
    <x v="3"/>
    <x v="15"/>
    <x v="1"/>
    <n v="1039.9724999999999"/>
  </r>
  <r>
    <x v="7"/>
    <x v="3"/>
    <x v="2"/>
    <x v="3"/>
    <x v="16"/>
    <x v="1"/>
    <n v="1113.0069599999997"/>
  </r>
  <r>
    <x v="7"/>
    <x v="3"/>
    <x v="2"/>
    <x v="4"/>
    <x v="15"/>
    <x v="1"/>
    <n v="1136.5900999999999"/>
  </r>
  <r>
    <x v="7"/>
    <x v="3"/>
    <x v="2"/>
    <x v="4"/>
    <x v="16"/>
    <x v="1"/>
    <n v="122.50265111346765"/>
  </r>
  <r>
    <x v="7"/>
    <x v="3"/>
    <x v="2"/>
    <x v="5"/>
    <x v="15"/>
    <x v="1"/>
    <n v="1802.0420000000001"/>
  </r>
  <r>
    <x v="7"/>
    <x v="3"/>
    <x v="2"/>
    <x v="5"/>
    <x v="16"/>
    <x v="1"/>
    <n v="38.132000000000005"/>
  </r>
  <r>
    <x v="7"/>
    <x v="3"/>
    <x v="2"/>
    <x v="6"/>
    <x v="15"/>
    <x v="1"/>
    <n v="2094.1859999999997"/>
  </r>
  <r>
    <x v="7"/>
    <x v="3"/>
    <x v="2"/>
    <x v="6"/>
    <x v="16"/>
    <x v="1"/>
    <n v="34.880299999999998"/>
  </r>
  <r>
    <x v="7"/>
    <x v="3"/>
    <x v="2"/>
    <x v="7"/>
    <x v="15"/>
    <x v="1"/>
    <n v="300.76500000000038"/>
  </r>
  <r>
    <x v="7"/>
    <x v="3"/>
    <x v="2"/>
    <x v="7"/>
    <x v="17"/>
    <x v="1"/>
    <n v="2.4359999999999999"/>
  </r>
  <r>
    <x v="7"/>
    <x v="3"/>
    <x v="2"/>
    <x v="7"/>
    <x v="16"/>
    <x v="1"/>
    <n v="1117.384"/>
  </r>
  <r>
    <x v="7"/>
    <x v="3"/>
    <x v="2"/>
    <x v="8"/>
    <x v="15"/>
    <x v="1"/>
    <n v="481.39059738137189"/>
  </r>
  <r>
    <x v="7"/>
    <x v="3"/>
    <x v="2"/>
    <x v="8"/>
    <x v="16"/>
    <x v="1"/>
    <n v="1304.3775000000001"/>
  </r>
  <r>
    <x v="7"/>
    <x v="3"/>
    <x v="2"/>
    <x v="9"/>
    <x v="15"/>
    <x v="1"/>
    <n v="329.37028529096517"/>
  </r>
  <r>
    <x v="7"/>
    <x v="3"/>
    <x v="2"/>
    <x v="9"/>
    <x v="16"/>
    <x v="1"/>
    <n v="1723.9654999999998"/>
  </r>
  <r>
    <x v="7"/>
    <x v="3"/>
    <x v="3"/>
    <x v="0"/>
    <x v="15"/>
    <x v="1"/>
    <n v="739.5"/>
  </r>
  <r>
    <x v="7"/>
    <x v="3"/>
    <x v="3"/>
    <x v="0"/>
    <x v="16"/>
    <x v="1"/>
    <n v="398.39"/>
  </r>
  <r>
    <x v="7"/>
    <x v="3"/>
    <x v="3"/>
    <x v="1"/>
    <x v="15"/>
    <x v="1"/>
    <n v="270.09050000000002"/>
  </r>
  <r>
    <x v="7"/>
    <x v="3"/>
    <x v="3"/>
    <x v="1"/>
    <x v="16"/>
    <x v="1"/>
    <n v="432.60899999999998"/>
  </r>
  <r>
    <x v="7"/>
    <x v="3"/>
    <x v="3"/>
    <x v="2"/>
    <x v="15"/>
    <x v="1"/>
    <n v="1547.0461"/>
  </r>
  <r>
    <x v="7"/>
    <x v="3"/>
    <x v="3"/>
    <x v="2"/>
    <x v="16"/>
    <x v="1"/>
    <n v="131.83700000000002"/>
  </r>
  <r>
    <x v="7"/>
    <x v="3"/>
    <x v="3"/>
    <x v="3"/>
    <x v="15"/>
    <x v="1"/>
    <n v="1080.19"/>
  </r>
  <r>
    <x v="7"/>
    <x v="3"/>
    <x v="3"/>
    <x v="3"/>
    <x v="17"/>
    <x v="1"/>
    <n v="3.38"/>
  </r>
  <r>
    <x v="7"/>
    <x v="3"/>
    <x v="3"/>
    <x v="3"/>
    <x v="16"/>
    <x v="1"/>
    <n v="167.63728"/>
  </r>
  <r>
    <x v="7"/>
    <x v="3"/>
    <x v="3"/>
    <x v="4"/>
    <x v="15"/>
    <x v="1"/>
    <n v="949.94220000000018"/>
  </r>
  <r>
    <x v="7"/>
    <x v="3"/>
    <x v="3"/>
    <x v="4"/>
    <x v="16"/>
    <x v="1"/>
    <n v="185.36585365853659"/>
  </r>
  <r>
    <x v="7"/>
    <x v="3"/>
    <x v="3"/>
    <x v="5"/>
    <x v="15"/>
    <x v="1"/>
    <n v="1818.2860000000003"/>
  </r>
  <r>
    <x v="7"/>
    <x v="3"/>
    <x v="3"/>
    <x v="6"/>
    <x v="15"/>
    <x v="1"/>
    <n v="2021.3230000000001"/>
  </r>
  <r>
    <x v="7"/>
    <x v="3"/>
    <x v="3"/>
    <x v="6"/>
    <x v="16"/>
    <x v="1"/>
    <n v="21.991"/>
  </r>
  <r>
    <x v="7"/>
    <x v="3"/>
    <x v="3"/>
    <x v="7"/>
    <x v="15"/>
    <x v="1"/>
    <n v="278.77599999999995"/>
  </r>
  <r>
    <x v="7"/>
    <x v="3"/>
    <x v="3"/>
    <x v="7"/>
    <x v="16"/>
    <x v="1"/>
    <n v="990.28425000000004"/>
  </r>
  <r>
    <x v="7"/>
    <x v="3"/>
    <x v="3"/>
    <x v="8"/>
    <x v="15"/>
    <x v="1"/>
    <n v="404.36450000000002"/>
  </r>
  <r>
    <x v="7"/>
    <x v="3"/>
    <x v="3"/>
    <x v="8"/>
    <x v="16"/>
    <x v="1"/>
    <n v="947.30849999999998"/>
  </r>
  <r>
    <x v="7"/>
    <x v="3"/>
    <x v="3"/>
    <x v="9"/>
    <x v="15"/>
    <x v="1"/>
    <n v="696.47"/>
  </r>
  <r>
    <x v="7"/>
    <x v="3"/>
    <x v="3"/>
    <x v="9"/>
    <x v="16"/>
    <x v="1"/>
    <n v="696.06982143880703"/>
  </r>
  <r>
    <x v="7"/>
    <x v="3"/>
    <x v="4"/>
    <x v="0"/>
    <x v="15"/>
    <x v="1"/>
    <n v="605.53480000000002"/>
  </r>
  <r>
    <x v="7"/>
    <x v="3"/>
    <x v="4"/>
    <x v="0"/>
    <x v="16"/>
    <x v="1"/>
    <n v="548.64"/>
  </r>
  <r>
    <x v="7"/>
    <x v="3"/>
    <x v="4"/>
    <x v="1"/>
    <x v="15"/>
    <x v="1"/>
    <n v="505.43"/>
  </r>
  <r>
    <x v="7"/>
    <x v="3"/>
    <x v="4"/>
    <x v="1"/>
    <x v="16"/>
    <x v="1"/>
    <n v="943.62094000000002"/>
  </r>
  <r>
    <x v="7"/>
    <x v="3"/>
    <x v="4"/>
    <x v="2"/>
    <x v="15"/>
    <x v="1"/>
    <n v="1605.787"/>
  </r>
  <r>
    <x v="7"/>
    <x v="3"/>
    <x v="4"/>
    <x v="2"/>
    <x v="16"/>
    <x v="1"/>
    <n v="126.051"/>
  </r>
  <r>
    <x v="7"/>
    <x v="3"/>
    <x v="4"/>
    <x v="3"/>
    <x v="15"/>
    <x v="1"/>
    <n v="1016.0649999999999"/>
  </r>
  <r>
    <x v="7"/>
    <x v="3"/>
    <x v="4"/>
    <x v="3"/>
    <x v="17"/>
    <x v="1"/>
    <n v="2.75"/>
  </r>
  <r>
    <x v="7"/>
    <x v="3"/>
    <x v="4"/>
    <x v="3"/>
    <x v="16"/>
    <x v="1"/>
    <n v="47.44"/>
  </r>
  <r>
    <x v="7"/>
    <x v="3"/>
    <x v="4"/>
    <x v="4"/>
    <x v="15"/>
    <x v="1"/>
    <n v="1389.2768999999998"/>
  </r>
  <r>
    <x v="7"/>
    <x v="3"/>
    <x v="4"/>
    <x v="4"/>
    <x v="16"/>
    <x v="1"/>
    <n v="60.445387062566276"/>
  </r>
  <r>
    <x v="7"/>
    <x v="3"/>
    <x v="4"/>
    <x v="5"/>
    <x v="15"/>
    <x v="1"/>
    <n v="1611.7350000000001"/>
  </r>
  <r>
    <x v="7"/>
    <x v="3"/>
    <x v="4"/>
    <x v="5"/>
    <x v="16"/>
    <x v="1"/>
    <n v="35.799999999999997"/>
  </r>
  <r>
    <x v="7"/>
    <x v="3"/>
    <x v="4"/>
    <x v="6"/>
    <x v="15"/>
    <x v="1"/>
    <n v="2046.0035"/>
  </r>
  <r>
    <x v="7"/>
    <x v="3"/>
    <x v="4"/>
    <x v="6"/>
    <x v="17"/>
    <x v="1"/>
    <n v="3.6339999999999999"/>
  </r>
  <r>
    <x v="7"/>
    <x v="3"/>
    <x v="4"/>
    <x v="6"/>
    <x v="16"/>
    <x v="1"/>
    <n v="20.815328178694159"/>
  </r>
  <r>
    <x v="7"/>
    <x v="3"/>
    <x v="4"/>
    <x v="7"/>
    <x v="15"/>
    <x v="1"/>
    <n v="63.045000000000002"/>
  </r>
  <r>
    <x v="7"/>
    <x v="3"/>
    <x v="4"/>
    <x v="7"/>
    <x v="16"/>
    <x v="1"/>
    <n v="637.95175000000006"/>
  </r>
  <r>
    <x v="7"/>
    <x v="3"/>
    <x v="4"/>
    <x v="8"/>
    <x v="15"/>
    <x v="1"/>
    <n v="462.61130314649347"/>
  </r>
  <r>
    <x v="7"/>
    <x v="3"/>
    <x v="4"/>
    <x v="8"/>
    <x v="16"/>
    <x v="1"/>
    <n v="1830.1290000000004"/>
  </r>
  <r>
    <x v="7"/>
    <x v="3"/>
    <x v="4"/>
    <x v="9"/>
    <x v="15"/>
    <x v="1"/>
    <n v="804.23450126760565"/>
  </r>
  <r>
    <x v="7"/>
    <x v="3"/>
    <x v="4"/>
    <x v="9"/>
    <x v="16"/>
    <x v="1"/>
    <n v="818.43454999999994"/>
  </r>
  <r>
    <x v="7"/>
    <x v="3"/>
    <x v="5"/>
    <x v="0"/>
    <x v="15"/>
    <x v="1"/>
    <n v="43.676000000000002"/>
  </r>
  <r>
    <x v="7"/>
    <x v="3"/>
    <x v="5"/>
    <x v="0"/>
    <x v="16"/>
    <x v="1"/>
    <n v="363.358"/>
  </r>
  <r>
    <x v="7"/>
    <x v="3"/>
    <x v="5"/>
    <x v="1"/>
    <x v="15"/>
    <x v="1"/>
    <n v="628.60500000000002"/>
  </r>
  <r>
    <x v="7"/>
    <x v="3"/>
    <x v="5"/>
    <x v="1"/>
    <x v="16"/>
    <x v="1"/>
    <n v="1390.9526700000001"/>
  </r>
  <r>
    <x v="7"/>
    <x v="3"/>
    <x v="5"/>
    <x v="2"/>
    <x v="15"/>
    <x v="1"/>
    <n v="910.03750000000002"/>
  </r>
  <r>
    <x v="7"/>
    <x v="3"/>
    <x v="5"/>
    <x v="2"/>
    <x v="16"/>
    <x v="1"/>
    <n v="278.39499999999998"/>
  </r>
  <r>
    <x v="7"/>
    <x v="3"/>
    <x v="5"/>
    <x v="3"/>
    <x v="15"/>
    <x v="1"/>
    <n v="1035.29"/>
  </r>
  <r>
    <x v="7"/>
    <x v="3"/>
    <x v="5"/>
    <x v="3"/>
    <x v="16"/>
    <x v="1"/>
    <n v="5.27"/>
  </r>
  <r>
    <x v="7"/>
    <x v="3"/>
    <x v="5"/>
    <x v="4"/>
    <x v="15"/>
    <x v="1"/>
    <n v="1373.9003399999999"/>
  </r>
  <r>
    <x v="7"/>
    <x v="3"/>
    <x v="5"/>
    <x v="4"/>
    <x v="16"/>
    <x v="1"/>
    <n v="136.00212089077411"/>
  </r>
  <r>
    <x v="7"/>
    <x v="3"/>
    <x v="5"/>
    <x v="5"/>
    <x v="15"/>
    <x v="1"/>
    <n v="1319.3150000000001"/>
  </r>
  <r>
    <x v="7"/>
    <x v="3"/>
    <x v="5"/>
    <x v="5"/>
    <x v="16"/>
    <x v="1"/>
    <n v="21.1"/>
  </r>
  <r>
    <x v="7"/>
    <x v="3"/>
    <x v="5"/>
    <x v="6"/>
    <x v="15"/>
    <x v="1"/>
    <n v="1946.5945000000002"/>
  </r>
  <r>
    <x v="7"/>
    <x v="3"/>
    <x v="5"/>
    <x v="6"/>
    <x v="16"/>
    <x v="1"/>
    <n v="250.80360773621445"/>
  </r>
  <r>
    <x v="7"/>
    <x v="3"/>
    <x v="5"/>
    <x v="7"/>
    <x v="15"/>
    <x v="1"/>
    <n v="1268.2117499999999"/>
  </r>
  <r>
    <x v="7"/>
    <x v="3"/>
    <x v="5"/>
    <x v="7"/>
    <x v="16"/>
    <x v="1"/>
    <n v="737.33500000000004"/>
  </r>
  <r>
    <x v="7"/>
    <x v="3"/>
    <x v="5"/>
    <x v="8"/>
    <x v="15"/>
    <x v="1"/>
    <n v="155.05501000000001"/>
  </r>
  <r>
    <x v="7"/>
    <x v="3"/>
    <x v="5"/>
    <x v="8"/>
    <x v="16"/>
    <x v="1"/>
    <n v="535.93534"/>
  </r>
  <r>
    <x v="7"/>
    <x v="3"/>
    <x v="5"/>
    <x v="9"/>
    <x v="15"/>
    <x v="1"/>
    <n v="250.21850032985185"/>
  </r>
  <r>
    <x v="7"/>
    <x v="3"/>
    <x v="5"/>
    <x v="9"/>
    <x v="16"/>
    <x v="1"/>
    <n v="1340.5630000000001"/>
  </r>
  <r>
    <x v="7"/>
    <x v="3"/>
    <x v="6"/>
    <x v="0"/>
    <x v="15"/>
    <x v="1"/>
    <n v="702.13"/>
  </r>
  <r>
    <x v="7"/>
    <x v="3"/>
    <x v="6"/>
    <x v="0"/>
    <x v="16"/>
    <x v="1"/>
    <n v="11.119"/>
  </r>
  <r>
    <x v="7"/>
    <x v="3"/>
    <x v="6"/>
    <x v="1"/>
    <x v="15"/>
    <x v="1"/>
    <n v="924.00250000000005"/>
  </r>
  <r>
    <x v="7"/>
    <x v="3"/>
    <x v="6"/>
    <x v="1"/>
    <x v="16"/>
    <x v="1"/>
    <n v="815.39189999999996"/>
  </r>
  <r>
    <x v="7"/>
    <x v="3"/>
    <x v="6"/>
    <x v="2"/>
    <x v="15"/>
    <x v="1"/>
    <n v="945.39149999999995"/>
  </r>
  <r>
    <x v="7"/>
    <x v="3"/>
    <x v="6"/>
    <x v="2"/>
    <x v="16"/>
    <x v="1"/>
    <n v="121.634"/>
  </r>
  <r>
    <x v="7"/>
    <x v="3"/>
    <x v="6"/>
    <x v="3"/>
    <x v="15"/>
    <x v="1"/>
    <n v="507.42999999999995"/>
  </r>
  <r>
    <x v="7"/>
    <x v="3"/>
    <x v="6"/>
    <x v="4"/>
    <x v="15"/>
    <x v="1"/>
    <n v="1151.886"/>
  </r>
  <r>
    <x v="7"/>
    <x v="3"/>
    <x v="6"/>
    <x v="5"/>
    <x v="15"/>
    <x v="1"/>
    <n v="1693.9668000000001"/>
  </r>
  <r>
    <x v="7"/>
    <x v="3"/>
    <x v="6"/>
    <x v="5"/>
    <x v="16"/>
    <x v="1"/>
    <n v="3.24"/>
  </r>
  <r>
    <x v="7"/>
    <x v="3"/>
    <x v="6"/>
    <x v="6"/>
    <x v="15"/>
    <x v="1"/>
    <n v="1701.0795000000001"/>
  </r>
  <r>
    <x v="7"/>
    <x v="3"/>
    <x v="6"/>
    <x v="6"/>
    <x v="16"/>
    <x v="1"/>
    <n v="219.0025"/>
  </r>
  <r>
    <x v="7"/>
    <x v="3"/>
    <x v="6"/>
    <x v="7"/>
    <x v="15"/>
    <x v="1"/>
    <n v="266.77850000000007"/>
  </r>
  <r>
    <x v="7"/>
    <x v="3"/>
    <x v="6"/>
    <x v="7"/>
    <x v="16"/>
    <x v="1"/>
    <n v="1217.79775"/>
  </r>
  <r>
    <x v="7"/>
    <x v="3"/>
    <x v="6"/>
    <x v="8"/>
    <x v="15"/>
    <x v="1"/>
    <n v="532.17507147688809"/>
  </r>
  <r>
    <x v="7"/>
    <x v="3"/>
    <x v="6"/>
    <x v="8"/>
    <x v="16"/>
    <x v="1"/>
    <n v="738.2"/>
  </r>
  <r>
    <x v="7"/>
    <x v="3"/>
    <x v="6"/>
    <x v="9"/>
    <x v="15"/>
    <x v="1"/>
    <n v="527.73720000000003"/>
  </r>
  <r>
    <x v="7"/>
    <x v="3"/>
    <x v="6"/>
    <x v="9"/>
    <x v="16"/>
    <x v="1"/>
    <n v="1078.3325"/>
  </r>
  <r>
    <x v="7"/>
    <x v="3"/>
    <x v="7"/>
    <x v="0"/>
    <x v="15"/>
    <x v="1"/>
    <n v="611.21722999999997"/>
  </r>
  <r>
    <x v="7"/>
    <x v="3"/>
    <x v="7"/>
    <x v="0"/>
    <x v="16"/>
    <x v="1"/>
    <n v="671.4"/>
  </r>
  <r>
    <x v="7"/>
    <x v="3"/>
    <x v="7"/>
    <x v="1"/>
    <x v="15"/>
    <x v="1"/>
    <n v="1328.0500000000002"/>
  </r>
  <r>
    <x v="7"/>
    <x v="3"/>
    <x v="7"/>
    <x v="1"/>
    <x v="16"/>
    <x v="1"/>
    <n v="30.3765"/>
  </r>
  <r>
    <x v="7"/>
    <x v="3"/>
    <x v="7"/>
    <x v="2"/>
    <x v="15"/>
    <x v="1"/>
    <n v="978.27"/>
  </r>
  <r>
    <x v="7"/>
    <x v="3"/>
    <x v="7"/>
    <x v="2"/>
    <x v="17"/>
    <x v="1"/>
    <n v="1"/>
  </r>
  <r>
    <x v="7"/>
    <x v="3"/>
    <x v="7"/>
    <x v="2"/>
    <x v="16"/>
    <x v="1"/>
    <n v="34.867000000000004"/>
  </r>
  <r>
    <x v="7"/>
    <x v="3"/>
    <x v="7"/>
    <x v="3"/>
    <x v="15"/>
    <x v="1"/>
    <n v="496.57"/>
  </r>
  <r>
    <x v="7"/>
    <x v="3"/>
    <x v="7"/>
    <x v="4"/>
    <x v="15"/>
    <x v="1"/>
    <n v="1608.8247999999999"/>
  </r>
  <r>
    <x v="7"/>
    <x v="3"/>
    <x v="7"/>
    <x v="5"/>
    <x v="15"/>
    <x v="1"/>
    <n v="1903.2310000000002"/>
  </r>
  <r>
    <x v="7"/>
    <x v="3"/>
    <x v="7"/>
    <x v="5"/>
    <x v="17"/>
    <x v="1"/>
    <n v="3.3929999999999998"/>
  </r>
  <r>
    <x v="7"/>
    <x v="3"/>
    <x v="7"/>
    <x v="5"/>
    <x v="16"/>
    <x v="1"/>
    <n v="20.302"/>
  </r>
  <r>
    <x v="7"/>
    <x v="3"/>
    <x v="7"/>
    <x v="6"/>
    <x v="15"/>
    <x v="1"/>
    <n v="1856.2010000000002"/>
  </r>
  <r>
    <x v="7"/>
    <x v="3"/>
    <x v="7"/>
    <x v="6"/>
    <x v="16"/>
    <x v="1"/>
    <n v="9.779907975460123"/>
  </r>
  <r>
    <x v="7"/>
    <x v="3"/>
    <x v="7"/>
    <x v="7"/>
    <x v="15"/>
    <x v="1"/>
    <n v="40.803159999999998"/>
  </r>
  <r>
    <x v="7"/>
    <x v="3"/>
    <x v="7"/>
    <x v="7"/>
    <x v="16"/>
    <x v="1"/>
    <n v="1645.981"/>
  </r>
  <r>
    <x v="7"/>
    <x v="3"/>
    <x v="7"/>
    <x v="8"/>
    <x v="15"/>
    <x v="1"/>
    <n v="332.99099851174543"/>
  </r>
  <r>
    <x v="7"/>
    <x v="3"/>
    <x v="7"/>
    <x v="8"/>
    <x v="16"/>
    <x v="1"/>
    <n v="843.0295000000001"/>
  </r>
  <r>
    <x v="7"/>
    <x v="3"/>
    <x v="7"/>
    <x v="9"/>
    <x v="15"/>
    <x v="1"/>
    <n v="459.96367479752001"/>
  </r>
  <r>
    <x v="7"/>
    <x v="3"/>
    <x v="7"/>
    <x v="9"/>
    <x v="16"/>
    <x v="1"/>
    <n v="1465.854"/>
  </r>
  <r>
    <x v="7"/>
    <x v="3"/>
    <x v="8"/>
    <x v="0"/>
    <x v="15"/>
    <x v="1"/>
    <n v="1137.17705"/>
  </r>
  <r>
    <x v="7"/>
    <x v="3"/>
    <x v="8"/>
    <x v="0"/>
    <x v="16"/>
    <x v="1"/>
    <n v="10.05682"/>
  </r>
  <r>
    <x v="7"/>
    <x v="3"/>
    <x v="8"/>
    <x v="1"/>
    <x v="15"/>
    <x v="1"/>
    <n v="1635.5325000000003"/>
  </r>
  <r>
    <x v="7"/>
    <x v="3"/>
    <x v="8"/>
    <x v="1"/>
    <x v="16"/>
    <x v="1"/>
    <n v="190.7276"/>
  </r>
  <r>
    <x v="7"/>
    <x v="3"/>
    <x v="8"/>
    <x v="2"/>
    <x v="15"/>
    <x v="1"/>
    <n v="527.1096"/>
  </r>
  <r>
    <x v="7"/>
    <x v="3"/>
    <x v="8"/>
    <x v="2"/>
    <x v="17"/>
    <x v="1"/>
    <n v="1"/>
  </r>
  <r>
    <x v="7"/>
    <x v="3"/>
    <x v="8"/>
    <x v="2"/>
    <x v="16"/>
    <x v="1"/>
    <n v="55.926999999999992"/>
  </r>
  <r>
    <x v="7"/>
    <x v="3"/>
    <x v="8"/>
    <x v="3"/>
    <x v="15"/>
    <x v="1"/>
    <n v="398.63"/>
  </r>
  <r>
    <x v="7"/>
    <x v="3"/>
    <x v="8"/>
    <x v="4"/>
    <x v="15"/>
    <x v="1"/>
    <n v="1570.1799999999998"/>
  </r>
  <r>
    <x v="7"/>
    <x v="3"/>
    <x v="8"/>
    <x v="5"/>
    <x v="15"/>
    <x v="1"/>
    <n v="1218.2280000000001"/>
  </r>
  <r>
    <x v="7"/>
    <x v="3"/>
    <x v="8"/>
    <x v="5"/>
    <x v="16"/>
    <x v="1"/>
    <n v="49.954999999999998"/>
  </r>
  <r>
    <x v="7"/>
    <x v="3"/>
    <x v="8"/>
    <x v="6"/>
    <x v="15"/>
    <x v="1"/>
    <n v="2216.6064999999999"/>
  </r>
  <r>
    <x v="7"/>
    <x v="3"/>
    <x v="8"/>
    <x v="6"/>
    <x v="17"/>
    <x v="1"/>
    <n v="6.3834999999999997"/>
  </r>
  <r>
    <x v="7"/>
    <x v="3"/>
    <x v="8"/>
    <x v="6"/>
    <x v="16"/>
    <x v="1"/>
    <n v="106.74063394919169"/>
  </r>
  <r>
    <x v="7"/>
    <x v="3"/>
    <x v="8"/>
    <x v="7"/>
    <x v="15"/>
    <x v="1"/>
    <n v="232.43149951617596"/>
  </r>
  <r>
    <x v="7"/>
    <x v="3"/>
    <x v="8"/>
    <x v="7"/>
    <x v="17"/>
    <x v="1"/>
    <n v="2.7555000000000001"/>
  </r>
  <r>
    <x v="7"/>
    <x v="3"/>
    <x v="8"/>
    <x v="7"/>
    <x v="16"/>
    <x v="1"/>
    <n v="1349.9290000000001"/>
  </r>
  <r>
    <x v="7"/>
    <x v="3"/>
    <x v="8"/>
    <x v="8"/>
    <x v="15"/>
    <x v="1"/>
    <n v="231.78149380360406"/>
  </r>
  <r>
    <x v="7"/>
    <x v="3"/>
    <x v="8"/>
    <x v="8"/>
    <x v="16"/>
    <x v="1"/>
    <n v="1193.98332"/>
  </r>
  <r>
    <x v="7"/>
    <x v="3"/>
    <x v="8"/>
    <x v="9"/>
    <x v="15"/>
    <x v="1"/>
    <n v="413.40050367243396"/>
  </r>
  <r>
    <x v="7"/>
    <x v="3"/>
    <x v="8"/>
    <x v="9"/>
    <x v="16"/>
    <x v="1"/>
    <n v="1696.9594999999999"/>
  </r>
  <r>
    <x v="7"/>
    <x v="3"/>
    <x v="9"/>
    <x v="0"/>
    <x v="15"/>
    <x v="1"/>
    <n v="1104.9012399999999"/>
  </r>
  <r>
    <x v="7"/>
    <x v="3"/>
    <x v="9"/>
    <x v="0"/>
    <x v="16"/>
    <x v="1"/>
    <n v="703.29899"/>
  </r>
  <r>
    <x v="7"/>
    <x v="3"/>
    <x v="9"/>
    <x v="1"/>
    <x v="15"/>
    <x v="1"/>
    <n v="1185.47"/>
  </r>
  <r>
    <x v="7"/>
    <x v="3"/>
    <x v="9"/>
    <x v="1"/>
    <x v="16"/>
    <x v="1"/>
    <n v="462.09100000000001"/>
  </r>
  <r>
    <x v="7"/>
    <x v="3"/>
    <x v="9"/>
    <x v="2"/>
    <x v="15"/>
    <x v="1"/>
    <n v="935.40149999999994"/>
  </r>
  <r>
    <x v="7"/>
    <x v="3"/>
    <x v="9"/>
    <x v="2"/>
    <x v="17"/>
    <x v="1"/>
    <n v="1"/>
  </r>
  <r>
    <x v="7"/>
    <x v="3"/>
    <x v="9"/>
    <x v="2"/>
    <x v="16"/>
    <x v="1"/>
    <n v="114.36199999999998"/>
  </r>
  <r>
    <x v="7"/>
    <x v="3"/>
    <x v="9"/>
    <x v="3"/>
    <x v="15"/>
    <x v="1"/>
    <n v="991.97749999999996"/>
  </r>
  <r>
    <x v="7"/>
    <x v="3"/>
    <x v="9"/>
    <x v="3"/>
    <x v="16"/>
    <x v="1"/>
    <n v="23.82"/>
  </r>
  <r>
    <x v="7"/>
    <x v="3"/>
    <x v="9"/>
    <x v="4"/>
    <x v="15"/>
    <x v="1"/>
    <n v="1633.7164000000002"/>
  </r>
  <r>
    <x v="7"/>
    <x v="3"/>
    <x v="9"/>
    <x v="5"/>
    <x v="15"/>
    <x v="1"/>
    <n v="2185.7269999999999"/>
  </r>
  <r>
    <x v="7"/>
    <x v="3"/>
    <x v="9"/>
    <x v="5"/>
    <x v="16"/>
    <x v="1"/>
    <n v="0.35500000000000004"/>
  </r>
  <r>
    <x v="7"/>
    <x v="3"/>
    <x v="9"/>
    <x v="6"/>
    <x v="15"/>
    <x v="1"/>
    <n v="2425.5140000000001"/>
  </r>
  <r>
    <x v="7"/>
    <x v="3"/>
    <x v="9"/>
    <x v="6"/>
    <x v="17"/>
    <x v="1"/>
    <n v="5.8375000000000004"/>
  </r>
  <r>
    <x v="7"/>
    <x v="3"/>
    <x v="9"/>
    <x v="7"/>
    <x v="15"/>
    <x v="1"/>
    <n v="497.51599603293323"/>
  </r>
  <r>
    <x v="7"/>
    <x v="3"/>
    <x v="9"/>
    <x v="7"/>
    <x v="17"/>
    <x v="1"/>
    <n v="1.7635000000000001"/>
  </r>
  <r>
    <x v="7"/>
    <x v="3"/>
    <x v="9"/>
    <x v="7"/>
    <x v="16"/>
    <x v="1"/>
    <n v="1045.585"/>
  </r>
  <r>
    <x v="7"/>
    <x v="3"/>
    <x v="9"/>
    <x v="8"/>
    <x v="15"/>
    <x v="1"/>
    <n v="132.121497820695"/>
  </r>
  <r>
    <x v="7"/>
    <x v="3"/>
    <x v="9"/>
    <x v="8"/>
    <x v="16"/>
    <x v="1"/>
    <n v="1510.5328800000002"/>
  </r>
  <r>
    <x v="7"/>
    <x v="3"/>
    <x v="9"/>
    <x v="9"/>
    <x v="15"/>
    <x v="1"/>
    <n v="2160.8204999999998"/>
  </r>
  <r>
    <x v="7"/>
    <x v="3"/>
    <x v="9"/>
    <x v="9"/>
    <x v="16"/>
    <x v="1"/>
    <n v="1459.174"/>
  </r>
  <r>
    <x v="7"/>
    <x v="3"/>
    <x v="10"/>
    <x v="0"/>
    <x v="15"/>
    <x v="1"/>
    <n v="1295.49"/>
  </r>
  <r>
    <x v="7"/>
    <x v="3"/>
    <x v="10"/>
    <x v="1"/>
    <x v="15"/>
    <x v="1"/>
    <n v="1560.8200000000002"/>
  </r>
  <r>
    <x v="7"/>
    <x v="3"/>
    <x v="10"/>
    <x v="1"/>
    <x v="16"/>
    <x v="1"/>
    <n v="183.39400000000001"/>
  </r>
  <r>
    <x v="7"/>
    <x v="3"/>
    <x v="10"/>
    <x v="2"/>
    <x v="15"/>
    <x v="1"/>
    <n v="905.73800000000006"/>
  </r>
  <r>
    <x v="7"/>
    <x v="3"/>
    <x v="10"/>
    <x v="2"/>
    <x v="17"/>
    <x v="1"/>
    <n v="1"/>
  </r>
  <r>
    <x v="7"/>
    <x v="3"/>
    <x v="10"/>
    <x v="2"/>
    <x v="16"/>
    <x v="1"/>
    <n v="33.696000000000005"/>
  </r>
  <r>
    <x v="7"/>
    <x v="3"/>
    <x v="10"/>
    <x v="3"/>
    <x v="15"/>
    <x v="1"/>
    <n v="1272.8412500000002"/>
  </r>
  <r>
    <x v="7"/>
    <x v="3"/>
    <x v="10"/>
    <x v="3"/>
    <x v="16"/>
    <x v="1"/>
    <n v="26.57"/>
  </r>
  <r>
    <x v="7"/>
    <x v="3"/>
    <x v="10"/>
    <x v="4"/>
    <x v="15"/>
    <x v="1"/>
    <n v="1089.7183"/>
  </r>
  <r>
    <x v="7"/>
    <x v="3"/>
    <x v="10"/>
    <x v="4"/>
    <x v="16"/>
    <x v="1"/>
    <n v="24.17815482502651"/>
  </r>
  <r>
    <x v="7"/>
    <x v="3"/>
    <x v="10"/>
    <x v="5"/>
    <x v="15"/>
    <x v="1"/>
    <n v="2228.607"/>
  </r>
  <r>
    <x v="7"/>
    <x v="3"/>
    <x v="10"/>
    <x v="5"/>
    <x v="16"/>
    <x v="1"/>
    <n v="5.3280000000000003"/>
  </r>
  <r>
    <x v="7"/>
    <x v="3"/>
    <x v="10"/>
    <x v="6"/>
    <x v="15"/>
    <x v="1"/>
    <n v="1560.9724999999999"/>
  </r>
  <r>
    <x v="7"/>
    <x v="3"/>
    <x v="10"/>
    <x v="6"/>
    <x v="17"/>
    <x v="1"/>
    <n v="8.6044999999999998"/>
  </r>
  <r>
    <x v="7"/>
    <x v="3"/>
    <x v="10"/>
    <x v="6"/>
    <x v="16"/>
    <x v="1"/>
    <n v="196.3125"/>
  </r>
  <r>
    <x v="7"/>
    <x v="3"/>
    <x v="10"/>
    <x v="7"/>
    <x v="15"/>
    <x v="1"/>
    <n v="93.145999999999987"/>
  </r>
  <r>
    <x v="7"/>
    <x v="3"/>
    <x v="10"/>
    <x v="7"/>
    <x v="17"/>
    <x v="1"/>
    <n v="1.9135"/>
  </r>
  <r>
    <x v="7"/>
    <x v="3"/>
    <x v="10"/>
    <x v="7"/>
    <x v="16"/>
    <x v="1"/>
    <n v="1324.591874428444"/>
  </r>
  <r>
    <x v="7"/>
    <x v="3"/>
    <x v="10"/>
    <x v="8"/>
    <x v="15"/>
    <x v="1"/>
    <n v="288.23699703029143"/>
  </r>
  <r>
    <x v="7"/>
    <x v="3"/>
    <x v="10"/>
    <x v="8"/>
    <x v="16"/>
    <x v="1"/>
    <n v="1321.88942"/>
  </r>
  <r>
    <x v="7"/>
    <x v="3"/>
    <x v="10"/>
    <x v="9"/>
    <x v="15"/>
    <x v="1"/>
    <n v="250.13499999999999"/>
  </r>
  <r>
    <x v="7"/>
    <x v="3"/>
    <x v="10"/>
    <x v="9"/>
    <x v="16"/>
    <x v="1"/>
    <n v="1433.85"/>
  </r>
  <r>
    <x v="7"/>
    <x v="3"/>
    <x v="11"/>
    <x v="0"/>
    <x v="15"/>
    <x v="1"/>
    <n v="708.22"/>
  </r>
  <r>
    <x v="7"/>
    <x v="3"/>
    <x v="11"/>
    <x v="0"/>
    <x v="16"/>
    <x v="1"/>
    <n v="1.2"/>
  </r>
  <r>
    <x v="7"/>
    <x v="3"/>
    <x v="11"/>
    <x v="1"/>
    <x v="15"/>
    <x v="1"/>
    <n v="1646.02"/>
  </r>
  <r>
    <x v="7"/>
    <x v="3"/>
    <x v="11"/>
    <x v="1"/>
    <x v="16"/>
    <x v="1"/>
    <n v="67.845100000000002"/>
  </r>
  <r>
    <x v="7"/>
    <x v="3"/>
    <x v="11"/>
    <x v="2"/>
    <x v="15"/>
    <x v="1"/>
    <n v="401.14869999999996"/>
  </r>
  <r>
    <x v="7"/>
    <x v="3"/>
    <x v="11"/>
    <x v="2"/>
    <x v="16"/>
    <x v="1"/>
    <n v="245.47899999999998"/>
  </r>
  <r>
    <x v="7"/>
    <x v="3"/>
    <x v="11"/>
    <x v="3"/>
    <x v="15"/>
    <x v="1"/>
    <n v="1064.4137499999999"/>
  </r>
  <r>
    <x v="7"/>
    <x v="3"/>
    <x v="11"/>
    <x v="3"/>
    <x v="16"/>
    <x v="1"/>
    <n v="20.143999999999998"/>
  </r>
  <r>
    <x v="7"/>
    <x v="3"/>
    <x v="11"/>
    <x v="4"/>
    <x v="15"/>
    <x v="1"/>
    <n v="618.14549999999997"/>
  </r>
  <r>
    <x v="7"/>
    <x v="3"/>
    <x v="11"/>
    <x v="4"/>
    <x v="16"/>
    <x v="1"/>
    <n v="54.602332979851532"/>
  </r>
  <r>
    <x v="7"/>
    <x v="3"/>
    <x v="11"/>
    <x v="5"/>
    <x v="15"/>
    <x v="1"/>
    <n v="1201.586"/>
  </r>
  <r>
    <x v="7"/>
    <x v="3"/>
    <x v="11"/>
    <x v="5"/>
    <x v="16"/>
    <x v="1"/>
    <n v="2.202"/>
  </r>
  <r>
    <x v="7"/>
    <x v="3"/>
    <x v="11"/>
    <x v="6"/>
    <x v="15"/>
    <x v="1"/>
    <n v="1461.7639999999999"/>
  </r>
  <r>
    <x v="7"/>
    <x v="3"/>
    <x v="11"/>
    <x v="6"/>
    <x v="17"/>
    <x v="1"/>
    <n v="3.2275"/>
  </r>
  <r>
    <x v="7"/>
    <x v="3"/>
    <x v="11"/>
    <x v="6"/>
    <x v="16"/>
    <x v="1"/>
    <n v="165.0155"/>
  </r>
  <r>
    <x v="7"/>
    <x v="3"/>
    <x v="11"/>
    <x v="7"/>
    <x v="15"/>
    <x v="1"/>
    <n v="130.25130999999999"/>
  </r>
  <r>
    <x v="7"/>
    <x v="3"/>
    <x v="11"/>
    <x v="7"/>
    <x v="17"/>
    <x v="1"/>
    <n v="2.4295"/>
  </r>
  <r>
    <x v="7"/>
    <x v="3"/>
    <x v="11"/>
    <x v="7"/>
    <x v="16"/>
    <x v="1"/>
    <n v="782.60146000000043"/>
  </r>
  <r>
    <x v="7"/>
    <x v="3"/>
    <x v="11"/>
    <x v="8"/>
    <x v="15"/>
    <x v="1"/>
    <n v="24.058499999999999"/>
  </r>
  <r>
    <x v="7"/>
    <x v="3"/>
    <x v="11"/>
    <x v="8"/>
    <x v="16"/>
    <x v="1"/>
    <n v="536.8655"/>
  </r>
  <r>
    <x v="7"/>
    <x v="3"/>
    <x v="11"/>
    <x v="9"/>
    <x v="15"/>
    <x v="1"/>
    <n v="568.9989987606848"/>
  </r>
  <r>
    <x v="7"/>
    <x v="3"/>
    <x v="11"/>
    <x v="9"/>
    <x v="16"/>
    <x v="1"/>
    <n v="619.33050000000003"/>
  </r>
  <r>
    <x v="8"/>
    <x v="3"/>
    <x v="0"/>
    <x v="1"/>
    <x v="15"/>
    <x v="1"/>
    <n v="11.977"/>
  </r>
  <r>
    <x v="8"/>
    <x v="3"/>
    <x v="0"/>
    <x v="2"/>
    <x v="15"/>
    <x v="1"/>
    <n v="0"/>
  </r>
  <r>
    <x v="8"/>
    <x v="3"/>
    <x v="0"/>
    <x v="5"/>
    <x v="15"/>
    <x v="1"/>
    <n v="48"/>
  </r>
  <r>
    <x v="8"/>
    <x v="3"/>
    <x v="1"/>
    <x v="2"/>
    <x v="15"/>
    <x v="1"/>
    <n v="0"/>
  </r>
  <r>
    <x v="8"/>
    <x v="3"/>
    <x v="1"/>
    <x v="3"/>
    <x v="15"/>
    <x v="1"/>
    <n v="1.5"/>
  </r>
  <r>
    <x v="8"/>
    <x v="3"/>
    <x v="1"/>
    <x v="4"/>
    <x v="16"/>
    <x v="1"/>
    <n v="28.207847295864259"/>
  </r>
  <r>
    <x v="8"/>
    <x v="3"/>
    <x v="1"/>
    <x v="5"/>
    <x v="15"/>
    <x v="1"/>
    <n v="0.15"/>
  </r>
  <r>
    <x v="8"/>
    <x v="3"/>
    <x v="1"/>
    <x v="7"/>
    <x v="15"/>
    <x v="1"/>
    <n v="0.106"/>
  </r>
  <r>
    <x v="8"/>
    <x v="3"/>
    <x v="2"/>
    <x v="1"/>
    <x v="15"/>
    <x v="1"/>
    <n v="0.17500000000000002"/>
  </r>
  <r>
    <x v="8"/>
    <x v="3"/>
    <x v="2"/>
    <x v="2"/>
    <x v="15"/>
    <x v="1"/>
    <n v="0"/>
  </r>
  <r>
    <x v="8"/>
    <x v="3"/>
    <x v="2"/>
    <x v="3"/>
    <x v="15"/>
    <x v="1"/>
    <n v="110.675"/>
  </r>
  <r>
    <x v="8"/>
    <x v="3"/>
    <x v="2"/>
    <x v="3"/>
    <x v="16"/>
    <x v="1"/>
    <n v="404.93392"/>
  </r>
  <r>
    <x v="8"/>
    <x v="3"/>
    <x v="2"/>
    <x v="4"/>
    <x v="16"/>
    <x v="1"/>
    <n v="267.73747932131494"/>
  </r>
  <r>
    <x v="8"/>
    <x v="3"/>
    <x v="2"/>
    <x v="5"/>
    <x v="15"/>
    <x v="1"/>
    <n v="0.75"/>
  </r>
  <r>
    <x v="8"/>
    <x v="3"/>
    <x v="3"/>
    <x v="2"/>
    <x v="15"/>
    <x v="1"/>
    <n v="0"/>
  </r>
  <r>
    <x v="8"/>
    <x v="3"/>
    <x v="3"/>
    <x v="3"/>
    <x v="15"/>
    <x v="1"/>
    <n v="6.25E-2"/>
  </r>
  <r>
    <x v="8"/>
    <x v="3"/>
    <x v="3"/>
    <x v="3"/>
    <x v="16"/>
    <x v="1"/>
    <n v="5.0359999999999996"/>
  </r>
  <r>
    <x v="8"/>
    <x v="3"/>
    <x v="3"/>
    <x v="4"/>
    <x v="16"/>
    <x v="1"/>
    <n v="1.6118769883351007"/>
  </r>
  <r>
    <x v="8"/>
    <x v="3"/>
    <x v="3"/>
    <x v="5"/>
    <x v="15"/>
    <x v="1"/>
    <n v="0.5"/>
  </r>
  <r>
    <x v="8"/>
    <x v="3"/>
    <x v="3"/>
    <x v="7"/>
    <x v="15"/>
    <x v="1"/>
    <n v="0.41"/>
  </r>
  <r>
    <x v="8"/>
    <x v="3"/>
    <x v="3"/>
    <x v="8"/>
    <x v="15"/>
    <x v="1"/>
    <n v="0.48"/>
  </r>
  <r>
    <x v="8"/>
    <x v="3"/>
    <x v="4"/>
    <x v="2"/>
    <x v="15"/>
    <x v="1"/>
    <n v="0"/>
  </r>
  <r>
    <x v="8"/>
    <x v="3"/>
    <x v="4"/>
    <x v="3"/>
    <x v="16"/>
    <x v="1"/>
    <n v="94.475359999999995"/>
  </r>
  <r>
    <x v="8"/>
    <x v="3"/>
    <x v="4"/>
    <x v="4"/>
    <x v="16"/>
    <x v="1"/>
    <n v="15.312831389183456"/>
  </r>
  <r>
    <x v="8"/>
    <x v="3"/>
    <x v="4"/>
    <x v="5"/>
    <x v="15"/>
    <x v="1"/>
    <n v="7"/>
  </r>
  <r>
    <x v="8"/>
    <x v="3"/>
    <x v="4"/>
    <x v="6"/>
    <x v="15"/>
    <x v="1"/>
    <n v="1.79"/>
  </r>
  <r>
    <x v="8"/>
    <x v="3"/>
    <x v="4"/>
    <x v="6"/>
    <x v="16"/>
    <x v="1"/>
    <n v="0.54248568155784671"/>
  </r>
  <r>
    <x v="8"/>
    <x v="3"/>
    <x v="4"/>
    <x v="7"/>
    <x v="15"/>
    <x v="1"/>
    <n v="4.0199999999999996"/>
  </r>
  <r>
    <x v="8"/>
    <x v="3"/>
    <x v="5"/>
    <x v="2"/>
    <x v="15"/>
    <x v="1"/>
    <n v="0"/>
  </r>
  <r>
    <x v="8"/>
    <x v="3"/>
    <x v="5"/>
    <x v="5"/>
    <x v="15"/>
    <x v="1"/>
    <n v="1.08"/>
  </r>
  <r>
    <x v="8"/>
    <x v="3"/>
    <x v="5"/>
    <x v="6"/>
    <x v="15"/>
    <x v="1"/>
    <n v="1.01"/>
  </r>
  <r>
    <x v="8"/>
    <x v="3"/>
    <x v="5"/>
    <x v="7"/>
    <x v="15"/>
    <x v="1"/>
    <n v="0.995"/>
  </r>
  <r>
    <x v="8"/>
    <x v="3"/>
    <x v="5"/>
    <x v="8"/>
    <x v="15"/>
    <x v="1"/>
    <n v="0.13"/>
  </r>
  <r>
    <x v="8"/>
    <x v="3"/>
    <x v="6"/>
    <x v="2"/>
    <x v="15"/>
    <x v="1"/>
    <n v="0"/>
  </r>
  <r>
    <x v="8"/>
    <x v="3"/>
    <x v="6"/>
    <x v="5"/>
    <x v="15"/>
    <x v="1"/>
    <n v="0.7"/>
  </r>
  <r>
    <x v="8"/>
    <x v="3"/>
    <x v="6"/>
    <x v="7"/>
    <x v="15"/>
    <x v="1"/>
    <n v="1.6"/>
  </r>
  <r>
    <x v="8"/>
    <x v="3"/>
    <x v="6"/>
    <x v="7"/>
    <x v="16"/>
    <x v="1"/>
    <n v="0.06"/>
  </r>
  <r>
    <x v="8"/>
    <x v="3"/>
    <x v="6"/>
    <x v="8"/>
    <x v="15"/>
    <x v="1"/>
    <n v="1.7150000000000001"/>
  </r>
  <r>
    <x v="8"/>
    <x v="3"/>
    <x v="7"/>
    <x v="2"/>
    <x v="15"/>
    <x v="1"/>
    <n v="0"/>
  </r>
  <r>
    <x v="8"/>
    <x v="3"/>
    <x v="7"/>
    <x v="5"/>
    <x v="15"/>
    <x v="1"/>
    <n v="1.36"/>
  </r>
  <r>
    <x v="8"/>
    <x v="3"/>
    <x v="7"/>
    <x v="7"/>
    <x v="15"/>
    <x v="1"/>
    <n v="0.03"/>
  </r>
  <r>
    <x v="8"/>
    <x v="3"/>
    <x v="7"/>
    <x v="8"/>
    <x v="15"/>
    <x v="1"/>
    <n v="1.79"/>
  </r>
  <r>
    <x v="8"/>
    <x v="3"/>
    <x v="8"/>
    <x v="1"/>
    <x v="15"/>
    <x v="1"/>
    <n v="7.0000000000000007E-2"/>
  </r>
  <r>
    <x v="8"/>
    <x v="3"/>
    <x v="8"/>
    <x v="2"/>
    <x v="15"/>
    <x v="1"/>
    <n v="0"/>
  </r>
  <r>
    <x v="8"/>
    <x v="3"/>
    <x v="8"/>
    <x v="5"/>
    <x v="15"/>
    <x v="1"/>
    <n v="0.28000000000000003"/>
  </r>
  <r>
    <x v="8"/>
    <x v="3"/>
    <x v="8"/>
    <x v="6"/>
    <x v="15"/>
    <x v="1"/>
    <n v="0.01"/>
  </r>
  <r>
    <x v="8"/>
    <x v="3"/>
    <x v="9"/>
    <x v="2"/>
    <x v="15"/>
    <x v="1"/>
    <n v="7.4034000000000004"/>
  </r>
  <r>
    <x v="8"/>
    <x v="3"/>
    <x v="9"/>
    <x v="9"/>
    <x v="17"/>
    <x v="1"/>
    <n v="19.514900000000001"/>
  </r>
  <r>
    <x v="8"/>
    <x v="3"/>
    <x v="10"/>
    <x v="0"/>
    <x v="15"/>
    <x v="1"/>
    <n v="1.1000000000000001"/>
  </r>
  <r>
    <x v="8"/>
    <x v="3"/>
    <x v="10"/>
    <x v="2"/>
    <x v="15"/>
    <x v="1"/>
    <n v="0"/>
  </r>
  <r>
    <x v="8"/>
    <x v="3"/>
    <x v="10"/>
    <x v="5"/>
    <x v="15"/>
    <x v="1"/>
    <n v="0.17"/>
  </r>
  <r>
    <x v="8"/>
    <x v="3"/>
    <x v="11"/>
    <x v="2"/>
    <x v="15"/>
    <x v="1"/>
    <n v="0"/>
  </r>
  <r>
    <x v="8"/>
    <x v="3"/>
    <x v="11"/>
    <x v="5"/>
    <x v="15"/>
    <x v="1"/>
    <n v="0.24"/>
  </r>
  <r>
    <x v="9"/>
    <x v="3"/>
    <x v="0"/>
    <x v="0"/>
    <x v="16"/>
    <x v="1"/>
    <n v="2.48"/>
  </r>
  <r>
    <x v="9"/>
    <x v="3"/>
    <x v="0"/>
    <x v="1"/>
    <x v="15"/>
    <x v="1"/>
    <n v="105.455"/>
  </r>
  <r>
    <x v="9"/>
    <x v="3"/>
    <x v="0"/>
    <x v="1"/>
    <x v="16"/>
    <x v="1"/>
    <n v="69.497749999999996"/>
  </r>
  <r>
    <x v="9"/>
    <x v="3"/>
    <x v="0"/>
    <x v="2"/>
    <x v="15"/>
    <x v="1"/>
    <n v="159.07590000000002"/>
  </r>
  <r>
    <x v="9"/>
    <x v="3"/>
    <x v="0"/>
    <x v="2"/>
    <x v="16"/>
    <x v="1"/>
    <n v="60.75200000000001"/>
  </r>
  <r>
    <x v="9"/>
    <x v="3"/>
    <x v="0"/>
    <x v="3"/>
    <x v="15"/>
    <x v="1"/>
    <n v="15.7675"/>
  </r>
  <r>
    <x v="9"/>
    <x v="3"/>
    <x v="0"/>
    <x v="3"/>
    <x v="16"/>
    <x v="1"/>
    <n v="118.265424"/>
  </r>
  <r>
    <x v="9"/>
    <x v="3"/>
    <x v="0"/>
    <x v="4"/>
    <x v="15"/>
    <x v="1"/>
    <n v="152.87"/>
  </r>
  <r>
    <x v="9"/>
    <x v="3"/>
    <x v="0"/>
    <x v="4"/>
    <x v="16"/>
    <x v="1"/>
    <n v="36.085896076352064"/>
  </r>
  <r>
    <x v="9"/>
    <x v="3"/>
    <x v="0"/>
    <x v="5"/>
    <x v="15"/>
    <x v="1"/>
    <n v="1.8959999999999999"/>
  </r>
  <r>
    <x v="9"/>
    <x v="3"/>
    <x v="0"/>
    <x v="5"/>
    <x v="16"/>
    <x v="1"/>
    <n v="5.55"/>
  </r>
  <r>
    <x v="9"/>
    <x v="3"/>
    <x v="0"/>
    <x v="6"/>
    <x v="15"/>
    <x v="1"/>
    <n v="13.76"/>
  </r>
  <r>
    <x v="9"/>
    <x v="3"/>
    <x v="0"/>
    <x v="6"/>
    <x v="16"/>
    <x v="1"/>
    <n v="1.667"/>
  </r>
  <r>
    <x v="9"/>
    <x v="3"/>
    <x v="0"/>
    <x v="7"/>
    <x v="15"/>
    <x v="1"/>
    <n v="31.685000000000002"/>
  </r>
  <r>
    <x v="9"/>
    <x v="3"/>
    <x v="0"/>
    <x v="7"/>
    <x v="16"/>
    <x v="1"/>
    <n v="17.954000000000001"/>
  </r>
  <r>
    <x v="9"/>
    <x v="3"/>
    <x v="0"/>
    <x v="8"/>
    <x v="15"/>
    <x v="1"/>
    <n v="1.079"/>
  </r>
  <r>
    <x v="9"/>
    <x v="3"/>
    <x v="0"/>
    <x v="8"/>
    <x v="16"/>
    <x v="1"/>
    <n v="1.329"/>
  </r>
  <r>
    <x v="9"/>
    <x v="3"/>
    <x v="0"/>
    <x v="9"/>
    <x v="16"/>
    <x v="1"/>
    <n v="153.24600000000004"/>
  </r>
  <r>
    <x v="9"/>
    <x v="3"/>
    <x v="1"/>
    <x v="0"/>
    <x v="16"/>
    <x v="1"/>
    <n v="3.88"/>
  </r>
  <r>
    <x v="9"/>
    <x v="3"/>
    <x v="1"/>
    <x v="1"/>
    <x v="15"/>
    <x v="1"/>
    <n v="65.695000000000007"/>
  </r>
  <r>
    <x v="9"/>
    <x v="3"/>
    <x v="1"/>
    <x v="1"/>
    <x v="17"/>
    <x v="1"/>
    <n v="0.61249999999999993"/>
  </r>
  <r>
    <x v="9"/>
    <x v="3"/>
    <x v="1"/>
    <x v="1"/>
    <x v="16"/>
    <x v="1"/>
    <n v="138.90345000000002"/>
  </r>
  <r>
    <x v="9"/>
    <x v="3"/>
    <x v="1"/>
    <x v="2"/>
    <x v="15"/>
    <x v="1"/>
    <n v="107.7192"/>
  </r>
  <r>
    <x v="9"/>
    <x v="3"/>
    <x v="1"/>
    <x v="2"/>
    <x v="17"/>
    <x v="1"/>
    <n v="0.17499999999999999"/>
  </r>
  <r>
    <x v="9"/>
    <x v="3"/>
    <x v="1"/>
    <x v="2"/>
    <x v="16"/>
    <x v="1"/>
    <n v="123.75699999999999"/>
  </r>
  <r>
    <x v="9"/>
    <x v="3"/>
    <x v="1"/>
    <x v="3"/>
    <x v="15"/>
    <x v="1"/>
    <n v="15.966249999999999"/>
  </r>
  <r>
    <x v="9"/>
    <x v="3"/>
    <x v="1"/>
    <x v="3"/>
    <x v="16"/>
    <x v="1"/>
    <n v="68.711183999999989"/>
  </r>
  <r>
    <x v="9"/>
    <x v="3"/>
    <x v="1"/>
    <x v="4"/>
    <x v="15"/>
    <x v="1"/>
    <n v="71.391999999999996"/>
  </r>
  <r>
    <x v="9"/>
    <x v="3"/>
    <x v="1"/>
    <x v="4"/>
    <x v="16"/>
    <x v="1"/>
    <n v="143.37645811240719"/>
  </r>
  <r>
    <x v="9"/>
    <x v="3"/>
    <x v="1"/>
    <x v="5"/>
    <x v="15"/>
    <x v="1"/>
    <n v="46.698"/>
  </r>
  <r>
    <x v="9"/>
    <x v="3"/>
    <x v="1"/>
    <x v="5"/>
    <x v="16"/>
    <x v="1"/>
    <n v="6.6959999999999997"/>
  </r>
  <r>
    <x v="9"/>
    <x v="3"/>
    <x v="1"/>
    <x v="6"/>
    <x v="15"/>
    <x v="1"/>
    <n v="17.580000000000002"/>
  </r>
  <r>
    <x v="9"/>
    <x v="3"/>
    <x v="1"/>
    <x v="6"/>
    <x v="16"/>
    <x v="1"/>
    <n v="32.891999999999996"/>
  </r>
  <r>
    <x v="9"/>
    <x v="3"/>
    <x v="1"/>
    <x v="7"/>
    <x v="15"/>
    <x v="1"/>
    <n v="18.216000000000005"/>
  </r>
  <r>
    <x v="9"/>
    <x v="3"/>
    <x v="1"/>
    <x v="7"/>
    <x v="16"/>
    <x v="1"/>
    <n v="20.864999999999998"/>
  </r>
  <r>
    <x v="9"/>
    <x v="3"/>
    <x v="1"/>
    <x v="8"/>
    <x v="15"/>
    <x v="1"/>
    <n v="8.59"/>
  </r>
  <r>
    <x v="9"/>
    <x v="3"/>
    <x v="1"/>
    <x v="8"/>
    <x v="16"/>
    <x v="1"/>
    <n v="45.418999999999997"/>
  </r>
  <r>
    <x v="9"/>
    <x v="3"/>
    <x v="1"/>
    <x v="9"/>
    <x v="16"/>
    <x v="1"/>
    <n v="7.4569999999999999"/>
  </r>
  <r>
    <x v="9"/>
    <x v="3"/>
    <x v="2"/>
    <x v="0"/>
    <x v="16"/>
    <x v="1"/>
    <n v="3.44"/>
  </r>
  <r>
    <x v="9"/>
    <x v="3"/>
    <x v="2"/>
    <x v="1"/>
    <x v="15"/>
    <x v="1"/>
    <n v="123.172"/>
  </r>
  <r>
    <x v="9"/>
    <x v="3"/>
    <x v="2"/>
    <x v="1"/>
    <x v="17"/>
    <x v="1"/>
    <n v="0.6825"/>
  </r>
  <r>
    <x v="9"/>
    <x v="3"/>
    <x v="2"/>
    <x v="1"/>
    <x v="16"/>
    <x v="1"/>
    <n v="82.476799999999997"/>
  </r>
  <r>
    <x v="9"/>
    <x v="3"/>
    <x v="2"/>
    <x v="2"/>
    <x v="15"/>
    <x v="1"/>
    <n v="126.2439"/>
  </r>
  <r>
    <x v="9"/>
    <x v="3"/>
    <x v="2"/>
    <x v="2"/>
    <x v="17"/>
    <x v="1"/>
    <n v="0.19500000000000001"/>
  </r>
  <r>
    <x v="9"/>
    <x v="3"/>
    <x v="2"/>
    <x v="2"/>
    <x v="16"/>
    <x v="1"/>
    <n v="5.3819999999999997"/>
  </r>
  <r>
    <x v="9"/>
    <x v="3"/>
    <x v="2"/>
    <x v="3"/>
    <x v="15"/>
    <x v="1"/>
    <n v="20.155000000000001"/>
  </r>
  <r>
    <x v="9"/>
    <x v="3"/>
    <x v="2"/>
    <x v="3"/>
    <x v="16"/>
    <x v="1"/>
    <n v="71.128463999999994"/>
  </r>
  <r>
    <x v="9"/>
    <x v="3"/>
    <x v="2"/>
    <x v="4"/>
    <x v="15"/>
    <x v="1"/>
    <n v="50.300000000000004"/>
  </r>
  <r>
    <x v="9"/>
    <x v="3"/>
    <x v="2"/>
    <x v="4"/>
    <x v="16"/>
    <x v="1"/>
    <n v="299.20466595970305"/>
  </r>
  <r>
    <x v="9"/>
    <x v="3"/>
    <x v="2"/>
    <x v="5"/>
    <x v="15"/>
    <x v="1"/>
    <n v="37.908000000000001"/>
  </r>
  <r>
    <x v="9"/>
    <x v="3"/>
    <x v="2"/>
    <x v="5"/>
    <x v="16"/>
    <x v="1"/>
    <n v="8.1379999999999999"/>
  </r>
  <r>
    <x v="9"/>
    <x v="3"/>
    <x v="2"/>
    <x v="6"/>
    <x v="15"/>
    <x v="1"/>
    <n v="16.456"/>
  </r>
  <r>
    <x v="9"/>
    <x v="3"/>
    <x v="2"/>
    <x v="6"/>
    <x v="16"/>
    <x v="1"/>
    <n v="6.4000000000000001E-2"/>
  </r>
  <r>
    <x v="9"/>
    <x v="3"/>
    <x v="2"/>
    <x v="7"/>
    <x v="15"/>
    <x v="1"/>
    <n v="35.244"/>
  </r>
  <r>
    <x v="9"/>
    <x v="3"/>
    <x v="2"/>
    <x v="7"/>
    <x v="16"/>
    <x v="1"/>
    <n v="68.713999999999999"/>
  </r>
  <r>
    <x v="9"/>
    <x v="3"/>
    <x v="2"/>
    <x v="8"/>
    <x v="15"/>
    <x v="1"/>
    <n v="1.393"/>
  </r>
  <r>
    <x v="9"/>
    <x v="3"/>
    <x v="2"/>
    <x v="8"/>
    <x v="16"/>
    <x v="1"/>
    <n v="10.583"/>
  </r>
  <r>
    <x v="9"/>
    <x v="3"/>
    <x v="2"/>
    <x v="9"/>
    <x v="16"/>
    <x v="1"/>
    <n v="7.7530000000000001"/>
  </r>
  <r>
    <x v="9"/>
    <x v="3"/>
    <x v="3"/>
    <x v="0"/>
    <x v="16"/>
    <x v="1"/>
    <n v="0.78"/>
  </r>
  <r>
    <x v="9"/>
    <x v="3"/>
    <x v="3"/>
    <x v="1"/>
    <x v="15"/>
    <x v="1"/>
    <n v="55.342000000000013"/>
  </r>
  <r>
    <x v="9"/>
    <x v="3"/>
    <x v="3"/>
    <x v="1"/>
    <x v="17"/>
    <x v="1"/>
    <n v="2.625"/>
  </r>
  <r>
    <x v="9"/>
    <x v="3"/>
    <x v="3"/>
    <x v="1"/>
    <x v="16"/>
    <x v="1"/>
    <n v="52.468499999999999"/>
  </r>
  <r>
    <x v="9"/>
    <x v="3"/>
    <x v="3"/>
    <x v="2"/>
    <x v="15"/>
    <x v="1"/>
    <n v="52.145099999999999"/>
  </r>
  <r>
    <x v="9"/>
    <x v="3"/>
    <x v="3"/>
    <x v="2"/>
    <x v="17"/>
    <x v="1"/>
    <n v="0.75"/>
  </r>
  <r>
    <x v="9"/>
    <x v="3"/>
    <x v="3"/>
    <x v="2"/>
    <x v="16"/>
    <x v="1"/>
    <n v="2.3709999999999996"/>
  </r>
  <r>
    <x v="9"/>
    <x v="3"/>
    <x v="3"/>
    <x v="3"/>
    <x v="15"/>
    <x v="1"/>
    <n v="2.9462499999999996"/>
  </r>
  <r>
    <x v="9"/>
    <x v="3"/>
    <x v="3"/>
    <x v="3"/>
    <x v="16"/>
    <x v="1"/>
    <n v="2.5179999999999998"/>
  </r>
  <r>
    <x v="9"/>
    <x v="3"/>
    <x v="3"/>
    <x v="4"/>
    <x v="15"/>
    <x v="1"/>
    <n v="55.7"/>
  </r>
  <r>
    <x v="9"/>
    <x v="3"/>
    <x v="3"/>
    <x v="4"/>
    <x v="16"/>
    <x v="1"/>
    <n v="703.18133616118769"/>
  </r>
  <r>
    <x v="9"/>
    <x v="3"/>
    <x v="3"/>
    <x v="5"/>
    <x v="15"/>
    <x v="1"/>
    <n v="6.9889999999999999"/>
  </r>
  <r>
    <x v="9"/>
    <x v="3"/>
    <x v="3"/>
    <x v="6"/>
    <x v="15"/>
    <x v="1"/>
    <n v="18.631"/>
  </r>
  <r>
    <x v="9"/>
    <x v="3"/>
    <x v="3"/>
    <x v="6"/>
    <x v="16"/>
    <x v="1"/>
    <n v="1.7270000000000003"/>
  </r>
  <r>
    <x v="9"/>
    <x v="3"/>
    <x v="3"/>
    <x v="7"/>
    <x v="15"/>
    <x v="1"/>
    <n v="3.8010000000000002"/>
  </r>
  <r>
    <x v="9"/>
    <x v="3"/>
    <x v="3"/>
    <x v="7"/>
    <x v="16"/>
    <x v="1"/>
    <n v="24.808"/>
  </r>
  <r>
    <x v="9"/>
    <x v="3"/>
    <x v="3"/>
    <x v="8"/>
    <x v="15"/>
    <x v="1"/>
    <n v="1.175"/>
  </r>
  <r>
    <x v="9"/>
    <x v="3"/>
    <x v="3"/>
    <x v="8"/>
    <x v="16"/>
    <x v="1"/>
    <n v="20.597999999999999"/>
  </r>
  <r>
    <x v="9"/>
    <x v="3"/>
    <x v="3"/>
    <x v="9"/>
    <x v="16"/>
    <x v="1"/>
    <n v="12.512"/>
  </r>
  <r>
    <x v="9"/>
    <x v="3"/>
    <x v="4"/>
    <x v="0"/>
    <x v="16"/>
    <x v="1"/>
    <n v="0.5"/>
  </r>
  <r>
    <x v="9"/>
    <x v="3"/>
    <x v="4"/>
    <x v="1"/>
    <x v="15"/>
    <x v="1"/>
    <n v="83.107499999999987"/>
  </r>
  <r>
    <x v="9"/>
    <x v="3"/>
    <x v="4"/>
    <x v="1"/>
    <x v="16"/>
    <x v="1"/>
    <n v="11.045999999999999"/>
  </r>
  <r>
    <x v="9"/>
    <x v="3"/>
    <x v="4"/>
    <x v="2"/>
    <x v="15"/>
    <x v="1"/>
    <n v="64.222200000000001"/>
  </r>
  <r>
    <x v="9"/>
    <x v="3"/>
    <x v="4"/>
    <x v="2"/>
    <x v="16"/>
    <x v="1"/>
    <n v="2.004"/>
  </r>
  <r>
    <x v="9"/>
    <x v="3"/>
    <x v="4"/>
    <x v="3"/>
    <x v="15"/>
    <x v="1"/>
    <n v="10.62125"/>
  </r>
  <r>
    <x v="9"/>
    <x v="3"/>
    <x v="4"/>
    <x v="3"/>
    <x v="16"/>
    <x v="1"/>
    <n v="20.587167999999998"/>
  </r>
  <r>
    <x v="9"/>
    <x v="3"/>
    <x v="4"/>
    <x v="4"/>
    <x v="15"/>
    <x v="1"/>
    <n v="33.646999999999998"/>
  </r>
  <r>
    <x v="9"/>
    <x v="3"/>
    <x v="4"/>
    <x v="4"/>
    <x v="16"/>
    <x v="1"/>
    <n v="27.200424178154826"/>
  </r>
  <r>
    <x v="9"/>
    <x v="3"/>
    <x v="4"/>
    <x v="5"/>
    <x v="15"/>
    <x v="1"/>
    <n v="6.0739999999999998"/>
  </r>
  <r>
    <x v="9"/>
    <x v="3"/>
    <x v="4"/>
    <x v="5"/>
    <x v="16"/>
    <x v="1"/>
    <n v="6.5369999999999999"/>
  </r>
  <r>
    <x v="9"/>
    <x v="3"/>
    <x v="4"/>
    <x v="6"/>
    <x v="15"/>
    <x v="1"/>
    <n v="9.6650000000000009"/>
  </r>
  <r>
    <x v="9"/>
    <x v="3"/>
    <x v="4"/>
    <x v="6"/>
    <x v="16"/>
    <x v="1"/>
    <n v="2.3652375715922109"/>
  </r>
  <r>
    <x v="9"/>
    <x v="3"/>
    <x v="4"/>
    <x v="7"/>
    <x v="15"/>
    <x v="1"/>
    <n v="3.9550000000000001"/>
  </r>
  <r>
    <x v="9"/>
    <x v="3"/>
    <x v="4"/>
    <x v="7"/>
    <x v="16"/>
    <x v="1"/>
    <n v="9.6650000000000009"/>
  </r>
  <r>
    <x v="9"/>
    <x v="3"/>
    <x v="4"/>
    <x v="8"/>
    <x v="15"/>
    <x v="1"/>
    <n v="0.71499999999999997"/>
  </r>
  <r>
    <x v="9"/>
    <x v="3"/>
    <x v="4"/>
    <x v="8"/>
    <x v="16"/>
    <x v="1"/>
    <n v="10.45"/>
  </r>
  <r>
    <x v="9"/>
    <x v="3"/>
    <x v="4"/>
    <x v="9"/>
    <x v="16"/>
    <x v="1"/>
    <n v="10.524999999999999"/>
  </r>
  <r>
    <x v="9"/>
    <x v="3"/>
    <x v="5"/>
    <x v="1"/>
    <x v="15"/>
    <x v="1"/>
    <n v="44.492000000000004"/>
  </r>
  <r>
    <x v="9"/>
    <x v="3"/>
    <x v="5"/>
    <x v="1"/>
    <x v="16"/>
    <x v="1"/>
    <n v="120.49345000000001"/>
  </r>
  <r>
    <x v="9"/>
    <x v="3"/>
    <x v="5"/>
    <x v="2"/>
    <x v="15"/>
    <x v="1"/>
    <n v="137.87010000000001"/>
  </r>
  <r>
    <x v="9"/>
    <x v="3"/>
    <x v="5"/>
    <x v="2"/>
    <x v="16"/>
    <x v="1"/>
    <n v="12.11"/>
  </r>
  <r>
    <x v="9"/>
    <x v="3"/>
    <x v="5"/>
    <x v="3"/>
    <x v="15"/>
    <x v="1"/>
    <n v="13.548750000000002"/>
  </r>
  <r>
    <x v="9"/>
    <x v="3"/>
    <x v="5"/>
    <x v="3"/>
    <x v="16"/>
    <x v="1"/>
    <n v="73.042143999999993"/>
  </r>
  <r>
    <x v="9"/>
    <x v="3"/>
    <x v="5"/>
    <x v="4"/>
    <x v="15"/>
    <x v="1"/>
    <n v="66.835000000000008"/>
  </r>
  <r>
    <x v="9"/>
    <x v="3"/>
    <x v="5"/>
    <x v="4"/>
    <x v="16"/>
    <x v="1"/>
    <n v="14.990455991516436"/>
  </r>
  <r>
    <x v="9"/>
    <x v="3"/>
    <x v="5"/>
    <x v="5"/>
    <x v="15"/>
    <x v="1"/>
    <n v="2.3310000000000004"/>
  </r>
  <r>
    <x v="9"/>
    <x v="3"/>
    <x v="5"/>
    <x v="5"/>
    <x v="16"/>
    <x v="1"/>
    <n v="2.1909999999999998"/>
  </r>
  <r>
    <x v="9"/>
    <x v="3"/>
    <x v="5"/>
    <x v="6"/>
    <x v="15"/>
    <x v="1"/>
    <n v="0.09"/>
  </r>
  <r>
    <x v="9"/>
    <x v="3"/>
    <x v="5"/>
    <x v="6"/>
    <x v="16"/>
    <x v="1"/>
    <n v="5.1533922637855456"/>
  </r>
  <r>
    <x v="9"/>
    <x v="3"/>
    <x v="5"/>
    <x v="7"/>
    <x v="15"/>
    <x v="1"/>
    <n v="1.1459999999999999"/>
  </r>
  <r>
    <x v="9"/>
    <x v="3"/>
    <x v="5"/>
    <x v="7"/>
    <x v="16"/>
    <x v="1"/>
    <n v="8.1349999999999998"/>
  </r>
  <r>
    <x v="9"/>
    <x v="3"/>
    <x v="5"/>
    <x v="8"/>
    <x v="15"/>
    <x v="1"/>
    <n v="1.64"/>
  </r>
  <r>
    <x v="9"/>
    <x v="3"/>
    <x v="5"/>
    <x v="8"/>
    <x v="16"/>
    <x v="1"/>
    <n v="18.607999999999997"/>
  </r>
  <r>
    <x v="9"/>
    <x v="3"/>
    <x v="5"/>
    <x v="9"/>
    <x v="16"/>
    <x v="1"/>
    <n v="5.8260000000000005"/>
  </r>
  <r>
    <x v="9"/>
    <x v="3"/>
    <x v="6"/>
    <x v="0"/>
    <x v="16"/>
    <x v="1"/>
    <n v="0.22500000000000001"/>
  </r>
  <r>
    <x v="9"/>
    <x v="3"/>
    <x v="6"/>
    <x v="1"/>
    <x v="15"/>
    <x v="1"/>
    <n v="68.025999999999996"/>
  </r>
  <r>
    <x v="9"/>
    <x v="3"/>
    <x v="6"/>
    <x v="1"/>
    <x v="16"/>
    <x v="1"/>
    <n v="146.45155"/>
  </r>
  <r>
    <x v="9"/>
    <x v="3"/>
    <x v="6"/>
    <x v="2"/>
    <x v="15"/>
    <x v="1"/>
    <n v="8.6913"/>
  </r>
  <r>
    <x v="9"/>
    <x v="3"/>
    <x v="6"/>
    <x v="2"/>
    <x v="16"/>
    <x v="1"/>
    <n v="10.087"/>
  </r>
  <r>
    <x v="9"/>
    <x v="3"/>
    <x v="6"/>
    <x v="3"/>
    <x v="15"/>
    <x v="1"/>
    <n v="22.361249999999998"/>
  </r>
  <r>
    <x v="9"/>
    <x v="3"/>
    <x v="6"/>
    <x v="3"/>
    <x v="16"/>
    <x v="1"/>
    <n v="12.086399999999999"/>
  </r>
  <r>
    <x v="9"/>
    <x v="3"/>
    <x v="6"/>
    <x v="4"/>
    <x v="15"/>
    <x v="1"/>
    <n v="13.5"/>
  </r>
  <r>
    <x v="9"/>
    <x v="3"/>
    <x v="6"/>
    <x v="4"/>
    <x v="16"/>
    <x v="1"/>
    <n v="37.415694591728524"/>
  </r>
  <r>
    <x v="9"/>
    <x v="3"/>
    <x v="6"/>
    <x v="5"/>
    <x v="15"/>
    <x v="1"/>
    <n v="6.2809999999999997"/>
  </r>
  <r>
    <x v="9"/>
    <x v="3"/>
    <x v="6"/>
    <x v="5"/>
    <x v="16"/>
    <x v="1"/>
    <n v="3.7640000000000002"/>
  </r>
  <r>
    <x v="9"/>
    <x v="3"/>
    <x v="6"/>
    <x v="6"/>
    <x v="15"/>
    <x v="1"/>
    <n v="0.67100000000000004"/>
  </r>
  <r>
    <x v="9"/>
    <x v="3"/>
    <x v="6"/>
    <x v="6"/>
    <x v="16"/>
    <x v="1"/>
    <n v="12.762"/>
  </r>
  <r>
    <x v="9"/>
    <x v="3"/>
    <x v="6"/>
    <x v="7"/>
    <x v="15"/>
    <x v="1"/>
    <n v="0.78100000000000003"/>
  </r>
  <r>
    <x v="9"/>
    <x v="3"/>
    <x v="6"/>
    <x v="7"/>
    <x v="16"/>
    <x v="1"/>
    <n v="27.927"/>
  </r>
  <r>
    <x v="9"/>
    <x v="3"/>
    <x v="6"/>
    <x v="8"/>
    <x v="15"/>
    <x v="1"/>
    <n v="3.786"/>
  </r>
  <r>
    <x v="9"/>
    <x v="3"/>
    <x v="6"/>
    <x v="8"/>
    <x v="16"/>
    <x v="1"/>
    <n v="108.23450000000001"/>
  </r>
  <r>
    <x v="9"/>
    <x v="3"/>
    <x v="6"/>
    <x v="9"/>
    <x v="16"/>
    <x v="1"/>
    <n v="92.192000000000007"/>
  </r>
  <r>
    <x v="9"/>
    <x v="3"/>
    <x v="7"/>
    <x v="0"/>
    <x v="16"/>
    <x v="1"/>
    <n v="0.44999999999999996"/>
  </r>
  <r>
    <x v="9"/>
    <x v="3"/>
    <x v="7"/>
    <x v="1"/>
    <x v="15"/>
    <x v="1"/>
    <n v="88.476500000000001"/>
  </r>
  <r>
    <x v="9"/>
    <x v="3"/>
    <x v="7"/>
    <x v="1"/>
    <x v="16"/>
    <x v="1"/>
    <n v="189.75187"/>
  </r>
  <r>
    <x v="9"/>
    <x v="3"/>
    <x v="7"/>
    <x v="2"/>
    <x v="15"/>
    <x v="1"/>
    <n v="12.411899999999999"/>
  </r>
  <r>
    <x v="9"/>
    <x v="3"/>
    <x v="7"/>
    <x v="2"/>
    <x v="16"/>
    <x v="1"/>
    <n v="0.42500000000000004"/>
  </r>
  <r>
    <x v="9"/>
    <x v="3"/>
    <x v="7"/>
    <x v="3"/>
    <x v="15"/>
    <x v="1"/>
    <n v="3.1875"/>
  </r>
  <r>
    <x v="9"/>
    <x v="3"/>
    <x v="7"/>
    <x v="3"/>
    <x v="16"/>
    <x v="1"/>
    <n v="1.1482079999999999"/>
  </r>
  <r>
    <x v="9"/>
    <x v="3"/>
    <x v="7"/>
    <x v="4"/>
    <x v="15"/>
    <x v="1"/>
    <n v="10.83"/>
  </r>
  <r>
    <x v="9"/>
    <x v="3"/>
    <x v="7"/>
    <x v="5"/>
    <x v="15"/>
    <x v="1"/>
    <n v="5.8860000000000001"/>
  </r>
  <r>
    <x v="9"/>
    <x v="3"/>
    <x v="7"/>
    <x v="5"/>
    <x v="16"/>
    <x v="1"/>
    <n v="17.047999999999998"/>
  </r>
  <r>
    <x v="9"/>
    <x v="3"/>
    <x v="7"/>
    <x v="6"/>
    <x v="15"/>
    <x v="1"/>
    <n v="0.94199999999999995"/>
  </r>
  <r>
    <x v="9"/>
    <x v="3"/>
    <x v="7"/>
    <x v="6"/>
    <x v="16"/>
    <x v="1"/>
    <n v="3.3825920245398766"/>
  </r>
  <r>
    <x v="9"/>
    <x v="3"/>
    <x v="7"/>
    <x v="7"/>
    <x v="15"/>
    <x v="1"/>
    <n v="2.63"/>
  </r>
  <r>
    <x v="9"/>
    <x v="3"/>
    <x v="7"/>
    <x v="7"/>
    <x v="16"/>
    <x v="1"/>
    <n v="11.32"/>
  </r>
  <r>
    <x v="9"/>
    <x v="3"/>
    <x v="7"/>
    <x v="8"/>
    <x v="15"/>
    <x v="1"/>
    <n v="3.4809999999999999"/>
  </r>
  <r>
    <x v="9"/>
    <x v="3"/>
    <x v="7"/>
    <x v="8"/>
    <x v="16"/>
    <x v="1"/>
    <n v="4.125"/>
  </r>
  <r>
    <x v="9"/>
    <x v="3"/>
    <x v="7"/>
    <x v="9"/>
    <x v="16"/>
    <x v="1"/>
    <n v="12.2"/>
  </r>
  <r>
    <x v="9"/>
    <x v="3"/>
    <x v="8"/>
    <x v="0"/>
    <x v="16"/>
    <x v="1"/>
    <n v="0.15"/>
  </r>
  <r>
    <x v="9"/>
    <x v="3"/>
    <x v="8"/>
    <x v="1"/>
    <x v="15"/>
    <x v="1"/>
    <n v="51.887500000000003"/>
  </r>
  <r>
    <x v="9"/>
    <x v="3"/>
    <x v="8"/>
    <x v="1"/>
    <x v="16"/>
    <x v="1"/>
    <n v="952.38612000000001"/>
  </r>
  <r>
    <x v="9"/>
    <x v="3"/>
    <x v="8"/>
    <x v="2"/>
    <x v="15"/>
    <x v="1"/>
    <n v="0.96120000000000005"/>
  </r>
  <r>
    <x v="9"/>
    <x v="3"/>
    <x v="8"/>
    <x v="2"/>
    <x v="16"/>
    <x v="1"/>
    <n v="10.389999999999999"/>
  </r>
  <r>
    <x v="9"/>
    <x v="3"/>
    <x v="8"/>
    <x v="3"/>
    <x v="15"/>
    <x v="1"/>
    <n v="13.241250000000001"/>
  </r>
  <r>
    <x v="9"/>
    <x v="3"/>
    <x v="8"/>
    <x v="3"/>
    <x v="16"/>
    <x v="1"/>
    <n v="14.705119999999999"/>
  </r>
  <r>
    <x v="9"/>
    <x v="3"/>
    <x v="8"/>
    <x v="4"/>
    <x v="15"/>
    <x v="1"/>
    <n v="3.6"/>
  </r>
  <r>
    <x v="9"/>
    <x v="3"/>
    <x v="8"/>
    <x v="5"/>
    <x v="15"/>
    <x v="1"/>
    <n v="6.9960000000000004"/>
  </r>
  <r>
    <x v="9"/>
    <x v="3"/>
    <x v="8"/>
    <x v="5"/>
    <x v="16"/>
    <x v="1"/>
    <n v="2.6549999999999998"/>
  </r>
  <r>
    <x v="9"/>
    <x v="3"/>
    <x v="8"/>
    <x v="6"/>
    <x v="15"/>
    <x v="1"/>
    <n v="0.52"/>
  </r>
  <r>
    <x v="9"/>
    <x v="3"/>
    <x v="8"/>
    <x v="6"/>
    <x v="16"/>
    <x v="1"/>
    <n v="7.2358660508083146"/>
  </r>
  <r>
    <x v="9"/>
    <x v="3"/>
    <x v="8"/>
    <x v="7"/>
    <x v="15"/>
    <x v="1"/>
    <n v="17.384999999999998"/>
  </r>
  <r>
    <x v="9"/>
    <x v="3"/>
    <x v="8"/>
    <x v="7"/>
    <x v="16"/>
    <x v="1"/>
    <n v="0.33100000000000002"/>
  </r>
  <r>
    <x v="9"/>
    <x v="3"/>
    <x v="8"/>
    <x v="8"/>
    <x v="15"/>
    <x v="1"/>
    <n v="2.1277415730337079"/>
  </r>
  <r>
    <x v="9"/>
    <x v="3"/>
    <x v="8"/>
    <x v="8"/>
    <x v="16"/>
    <x v="1"/>
    <n v="1.6739999999999999"/>
  </r>
  <r>
    <x v="9"/>
    <x v="3"/>
    <x v="8"/>
    <x v="9"/>
    <x v="16"/>
    <x v="1"/>
    <n v="10.495999999999999"/>
  </r>
  <r>
    <x v="9"/>
    <x v="3"/>
    <x v="9"/>
    <x v="0"/>
    <x v="16"/>
    <x v="1"/>
    <n v="0.3"/>
  </r>
  <r>
    <x v="9"/>
    <x v="3"/>
    <x v="9"/>
    <x v="1"/>
    <x v="15"/>
    <x v="1"/>
    <n v="39.392500000000005"/>
  </r>
  <r>
    <x v="9"/>
    <x v="3"/>
    <x v="9"/>
    <x v="1"/>
    <x v="16"/>
    <x v="1"/>
    <n v="187.91087000000002"/>
  </r>
  <r>
    <x v="9"/>
    <x v="3"/>
    <x v="9"/>
    <x v="2"/>
    <x v="15"/>
    <x v="1"/>
    <n v="2.3652000000000002"/>
  </r>
  <r>
    <x v="9"/>
    <x v="3"/>
    <x v="9"/>
    <x v="2"/>
    <x v="16"/>
    <x v="1"/>
    <n v="4.3759999999999994"/>
  </r>
  <r>
    <x v="9"/>
    <x v="3"/>
    <x v="9"/>
    <x v="3"/>
    <x v="15"/>
    <x v="1"/>
    <n v="134.95875000000001"/>
  </r>
  <r>
    <x v="9"/>
    <x v="3"/>
    <x v="9"/>
    <x v="3"/>
    <x v="16"/>
    <x v="1"/>
    <n v="256.81585599999994"/>
  </r>
  <r>
    <x v="9"/>
    <x v="3"/>
    <x v="9"/>
    <x v="4"/>
    <x v="15"/>
    <x v="1"/>
    <n v="5.407"/>
  </r>
  <r>
    <x v="9"/>
    <x v="3"/>
    <x v="9"/>
    <x v="4"/>
    <x v="16"/>
    <x v="1"/>
    <n v="18.194061505832451"/>
  </r>
  <r>
    <x v="9"/>
    <x v="3"/>
    <x v="9"/>
    <x v="5"/>
    <x v="15"/>
    <x v="1"/>
    <n v="20.704000000000001"/>
  </r>
  <r>
    <x v="9"/>
    <x v="3"/>
    <x v="9"/>
    <x v="5"/>
    <x v="16"/>
    <x v="1"/>
    <n v="0.46300000000000002"/>
  </r>
  <r>
    <x v="9"/>
    <x v="3"/>
    <x v="9"/>
    <x v="6"/>
    <x v="15"/>
    <x v="1"/>
    <n v="0.2"/>
  </r>
  <r>
    <x v="9"/>
    <x v="3"/>
    <x v="9"/>
    <x v="6"/>
    <x v="16"/>
    <x v="1"/>
    <n v="0.439"/>
  </r>
  <r>
    <x v="9"/>
    <x v="3"/>
    <x v="9"/>
    <x v="7"/>
    <x v="15"/>
    <x v="1"/>
    <n v="18.007000000000001"/>
  </r>
  <r>
    <x v="9"/>
    <x v="3"/>
    <x v="9"/>
    <x v="7"/>
    <x v="16"/>
    <x v="1"/>
    <n v="1.08"/>
  </r>
  <r>
    <x v="9"/>
    <x v="3"/>
    <x v="9"/>
    <x v="8"/>
    <x v="15"/>
    <x v="1"/>
    <n v="6.1099999999999994"/>
  </r>
  <r>
    <x v="9"/>
    <x v="3"/>
    <x v="9"/>
    <x v="8"/>
    <x v="16"/>
    <x v="1"/>
    <n v="173.85629999999998"/>
  </r>
  <r>
    <x v="9"/>
    <x v="3"/>
    <x v="9"/>
    <x v="9"/>
    <x v="16"/>
    <x v="1"/>
    <n v="1.4419999999999999"/>
  </r>
  <r>
    <x v="9"/>
    <x v="3"/>
    <x v="10"/>
    <x v="0"/>
    <x v="16"/>
    <x v="1"/>
    <n v="0.3"/>
  </r>
  <r>
    <x v="9"/>
    <x v="3"/>
    <x v="10"/>
    <x v="1"/>
    <x v="15"/>
    <x v="1"/>
    <n v="41.579999999999991"/>
  </r>
  <r>
    <x v="9"/>
    <x v="3"/>
    <x v="10"/>
    <x v="1"/>
    <x v="16"/>
    <x v="1"/>
    <n v="855.29178000000002"/>
  </r>
  <r>
    <x v="9"/>
    <x v="3"/>
    <x v="10"/>
    <x v="2"/>
    <x v="15"/>
    <x v="1"/>
    <n v="13.437900000000003"/>
  </r>
  <r>
    <x v="9"/>
    <x v="3"/>
    <x v="10"/>
    <x v="2"/>
    <x v="16"/>
    <x v="1"/>
    <n v="41.505000000000003"/>
  </r>
  <r>
    <x v="9"/>
    <x v="3"/>
    <x v="10"/>
    <x v="3"/>
    <x v="15"/>
    <x v="1"/>
    <n v="40.482500000000002"/>
  </r>
  <r>
    <x v="9"/>
    <x v="3"/>
    <x v="10"/>
    <x v="3"/>
    <x v="16"/>
    <x v="1"/>
    <n v="261.34825599999999"/>
  </r>
  <r>
    <x v="9"/>
    <x v="3"/>
    <x v="10"/>
    <x v="4"/>
    <x v="15"/>
    <x v="1"/>
    <n v="3.3999999999999995"/>
  </r>
  <r>
    <x v="9"/>
    <x v="3"/>
    <x v="10"/>
    <x v="5"/>
    <x v="15"/>
    <x v="1"/>
    <n v="5.5229999999999997"/>
  </r>
  <r>
    <x v="9"/>
    <x v="3"/>
    <x v="10"/>
    <x v="5"/>
    <x v="16"/>
    <x v="1"/>
    <n v="0.68500000000000005"/>
  </r>
  <r>
    <x v="9"/>
    <x v="3"/>
    <x v="10"/>
    <x v="6"/>
    <x v="15"/>
    <x v="1"/>
    <n v="0.12"/>
  </r>
  <r>
    <x v="9"/>
    <x v="3"/>
    <x v="10"/>
    <x v="6"/>
    <x v="16"/>
    <x v="1"/>
    <n v="5.8000000000000003E-2"/>
  </r>
  <r>
    <x v="9"/>
    <x v="3"/>
    <x v="10"/>
    <x v="7"/>
    <x v="15"/>
    <x v="1"/>
    <n v="20.126999999999999"/>
  </r>
  <r>
    <x v="9"/>
    <x v="3"/>
    <x v="10"/>
    <x v="7"/>
    <x v="16"/>
    <x v="1"/>
    <n v="0.47599999999999998"/>
  </r>
  <r>
    <x v="9"/>
    <x v="3"/>
    <x v="10"/>
    <x v="8"/>
    <x v="15"/>
    <x v="1"/>
    <n v="1.4000000000000001"/>
  </r>
  <r>
    <x v="9"/>
    <x v="3"/>
    <x v="10"/>
    <x v="8"/>
    <x v="16"/>
    <x v="1"/>
    <n v="19.696999999999999"/>
  </r>
  <r>
    <x v="9"/>
    <x v="3"/>
    <x v="10"/>
    <x v="9"/>
    <x v="16"/>
    <x v="1"/>
    <n v="1.9430000000000001"/>
  </r>
  <r>
    <x v="9"/>
    <x v="3"/>
    <x v="11"/>
    <x v="0"/>
    <x v="16"/>
    <x v="1"/>
    <n v="55.94"/>
  </r>
  <r>
    <x v="9"/>
    <x v="3"/>
    <x v="11"/>
    <x v="1"/>
    <x v="15"/>
    <x v="1"/>
    <n v="52.849999999999994"/>
  </r>
  <r>
    <x v="9"/>
    <x v="3"/>
    <x v="11"/>
    <x v="1"/>
    <x v="16"/>
    <x v="1"/>
    <n v="37.740500000000004"/>
  </r>
  <r>
    <x v="9"/>
    <x v="3"/>
    <x v="11"/>
    <x v="2"/>
    <x v="15"/>
    <x v="1"/>
    <n v="83.899799999999999"/>
  </r>
  <r>
    <x v="9"/>
    <x v="3"/>
    <x v="11"/>
    <x v="2"/>
    <x v="17"/>
    <x v="1"/>
    <n v="0.105"/>
  </r>
  <r>
    <x v="9"/>
    <x v="3"/>
    <x v="11"/>
    <x v="2"/>
    <x v="16"/>
    <x v="1"/>
    <n v="12.790000000000001"/>
  </r>
  <r>
    <x v="9"/>
    <x v="3"/>
    <x v="11"/>
    <x v="3"/>
    <x v="15"/>
    <x v="1"/>
    <n v="16.03"/>
  </r>
  <r>
    <x v="9"/>
    <x v="3"/>
    <x v="11"/>
    <x v="3"/>
    <x v="16"/>
    <x v="1"/>
    <n v="92.521391999999992"/>
  </r>
  <r>
    <x v="9"/>
    <x v="3"/>
    <x v="11"/>
    <x v="4"/>
    <x v="15"/>
    <x v="1"/>
    <n v="20.073999999999998"/>
  </r>
  <r>
    <x v="9"/>
    <x v="3"/>
    <x v="11"/>
    <x v="4"/>
    <x v="16"/>
    <x v="1"/>
    <n v="16.118769883351007"/>
  </r>
  <r>
    <x v="9"/>
    <x v="3"/>
    <x v="11"/>
    <x v="5"/>
    <x v="15"/>
    <x v="1"/>
    <n v="2.0129999999999999"/>
  </r>
  <r>
    <x v="9"/>
    <x v="3"/>
    <x v="11"/>
    <x v="5"/>
    <x v="16"/>
    <x v="1"/>
    <n v="0.67700000000000005"/>
  </r>
  <r>
    <x v="9"/>
    <x v="3"/>
    <x v="11"/>
    <x v="6"/>
    <x v="15"/>
    <x v="1"/>
    <n v="12.583"/>
  </r>
  <r>
    <x v="9"/>
    <x v="3"/>
    <x v="11"/>
    <x v="6"/>
    <x v="16"/>
    <x v="1"/>
    <n v="0.125"/>
  </r>
  <r>
    <x v="9"/>
    <x v="3"/>
    <x v="11"/>
    <x v="7"/>
    <x v="15"/>
    <x v="1"/>
    <n v="32.512"/>
  </r>
  <r>
    <x v="9"/>
    <x v="3"/>
    <x v="11"/>
    <x v="7"/>
    <x v="16"/>
    <x v="1"/>
    <n v="2.895"/>
  </r>
  <r>
    <x v="9"/>
    <x v="3"/>
    <x v="11"/>
    <x v="8"/>
    <x v="16"/>
    <x v="1"/>
    <n v="70.325000000000003"/>
  </r>
  <r>
    <x v="9"/>
    <x v="3"/>
    <x v="11"/>
    <x v="9"/>
    <x v="16"/>
    <x v="1"/>
    <n v="8.793000000000001"/>
  </r>
  <r>
    <x v="0"/>
    <x v="3"/>
    <x v="0"/>
    <x v="10"/>
    <x v="0"/>
    <x v="1"/>
    <n v="648.81920000000002"/>
  </r>
  <r>
    <x v="0"/>
    <x v="3"/>
    <x v="0"/>
    <x v="10"/>
    <x v="15"/>
    <x v="1"/>
    <n v="172.911"/>
  </r>
  <r>
    <x v="0"/>
    <x v="3"/>
    <x v="0"/>
    <x v="10"/>
    <x v="16"/>
    <x v="1"/>
    <n v="1022.3855"/>
  </r>
  <r>
    <x v="0"/>
    <x v="3"/>
    <x v="0"/>
    <x v="10"/>
    <x v="1"/>
    <x v="1"/>
    <n v="123.5975"/>
  </r>
  <r>
    <x v="0"/>
    <x v="3"/>
    <x v="0"/>
    <x v="10"/>
    <x v="2"/>
    <x v="1"/>
    <n v="33.033000000000001"/>
  </r>
  <r>
    <x v="0"/>
    <x v="3"/>
    <x v="0"/>
    <x v="10"/>
    <x v="3"/>
    <x v="1"/>
    <n v="288.58800000000002"/>
  </r>
  <r>
    <x v="0"/>
    <x v="3"/>
    <x v="0"/>
    <x v="10"/>
    <x v="5"/>
    <x v="1"/>
    <n v="2679.3859441999994"/>
  </r>
  <r>
    <x v="0"/>
    <x v="3"/>
    <x v="0"/>
    <x v="10"/>
    <x v="18"/>
    <x v="1"/>
    <n v="840.63450999999998"/>
  </r>
  <r>
    <x v="0"/>
    <x v="3"/>
    <x v="1"/>
    <x v="10"/>
    <x v="0"/>
    <x v="1"/>
    <n v="360.89100000000002"/>
  </r>
  <r>
    <x v="0"/>
    <x v="3"/>
    <x v="1"/>
    <x v="10"/>
    <x v="1"/>
    <x v="1"/>
    <n v="533.29579999999999"/>
  </r>
  <r>
    <x v="0"/>
    <x v="3"/>
    <x v="1"/>
    <x v="10"/>
    <x v="2"/>
    <x v="1"/>
    <n v="4371.0236000000004"/>
  </r>
  <r>
    <x v="0"/>
    <x v="3"/>
    <x v="1"/>
    <x v="10"/>
    <x v="3"/>
    <x v="1"/>
    <n v="17690.9794"/>
  </r>
  <r>
    <x v="0"/>
    <x v="3"/>
    <x v="1"/>
    <x v="10"/>
    <x v="5"/>
    <x v="1"/>
    <n v="393.21634404999992"/>
  </r>
  <r>
    <x v="0"/>
    <x v="3"/>
    <x v="1"/>
    <x v="10"/>
    <x v="18"/>
    <x v="1"/>
    <n v="7401.7024250000004"/>
  </r>
  <r>
    <x v="0"/>
    <x v="3"/>
    <x v="2"/>
    <x v="10"/>
    <x v="0"/>
    <x v="1"/>
    <n v="489.38172000000003"/>
  </r>
  <r>
    <x v="0"/>
    <x v="3"/>
    <x v="2"/>
    <x v="10"/>
    <x v="15"/>
    <x v="1"/>
    <n v="240.58500000000001"/>
  </r>
  <r>
    <x v="0"/>
    <x v="3"/>
    <x v="2"/>
    <x v="10"/>
    <x v="16"/>
    <x v="1"/>
    <n v="2255.9340000000002"/>
  </r>
  <r>
    <x v="0"/>
    <x v="3"/>
    <x v="2"/>
    <x v="10"/>
    <x v="1"/>
    <x v="1"/>
    <n v="2180.2982199999997"/>
  </r>
  <r>
    <x v="0"/>
    <x v="3"/>
    <x v="2"/>
    <x v="10"/>
    <x v="2"/>
    <x v="1"/>
    <n v="6900.3563999999997"/>
  </r>
  <r>
    <x v="0"/>
    <x v="3"/>
    <x v="2"/>
    <x v="10"/>
    <x v="3"/>
    <x v="1"/>
    <n v="5470.7645000000002"/>
  </r>
  <r>
    <x v="0"/>
    <x v="3"/>
    <x v="2"/>
    <x v="10"/>
    <x v="5"/>
    <x v="1"/>
    <n v="32.113551999999999"/>
  </r>
  <r>
    <x v="0"/>
    <x v="3"/>
    <x v="2"/>
    <x v="10"/>
    <x v="18"/>
    <x v="1"/>
    <n v="4365.3318200000003"/>
  </r>
  <r>
    <x v="0"/>
    <x v="3"/>
    <x v="3"/>
    <x v="10"/>
    <x v="0"/>
    <x v="1"/>
    <n v="378.28680000000003"/>
  </r>
  <r>
    <x v="0"/>
    <x v="3"/>
    <x v="3"/>
    <x v="10"/>
    <x v="15"/>
    <x v="1"/>
    <n v="19.381"/>
  </r>
  <r>
    <x v="0"/>
    <x v="3"/>
    <x v="3"/>
    <x v="10"/>
    <x v="16"/>
    <x v="1"/>
    <n v="797.18100000000004"/>
  </r>
  <r>
    <x v="0"/>
    <x v="3"/>
    <x v="3"/>
    <x v="10"/>
    <x v="1"/>
    <x v="1"/>
    <n v="753.50184999999988"/>
  </r>
  <r>
    <x v="0"/>
    <x v="3"/>
    <x v="3"/>
    <x v="10"/>
    <x v="2"/>
    <x v="1"/>
    <n v="954.95870000000002"/>
  </r>
  <r>
    <x v="0"/>
    <x v="3"/>
    <x v="3"/>
    <x v="10"/>
    <x v="3"/>
    <x v="1"/>
    <n v="214.90329999999997"/>
  </r>
  <r>
    <x v="0"/>
    <x v="3"/>
    <x v="3"/>
    <x v="10"/>
    <x v="5"/>
    <x v="1"/>
    <n v="25.511500000000002"/>
  </r>
  <r>
    <x v="0"/>
    <x v="3"/>
    <x v="3"/>
    <x v="10"/>
    <x v="18"/>
    <x v="1"/>
    <n v="6875.3811000000005"/>
  </r>
  <r>
    <x v="0"/>
    <x v="3"/>
    <x v="4"/>
    <x v="10"/>
    <x v="0"/>
    <x v="1"/>
    <n v="491.45961999999997"/>
  </r>
  <r>
    <x v="0"/>
    <x v="3"/>
    <x v="4"/>
    <x v="10"/>
    <x v="15"/>
    <x v="1"/>
    <n v="0.54"/>
  </r>
  <r>
    <x v="0"/>
    <x v="3"/>
    <x v="4"/>
    <x v="10"/>
    <x v="16"/>
    <x v="1"/>
    <n v="245.12299999999999"/>
  </r>
  <r>
    <x v="0"/>
    <x v="3"/>
    <x v="4"/>
    <x v="10"/>
    <x v="1"/>
    <x v="1"/>
    <n v="358.5795"/>
  </r>
  <r>
    <x v="0"/>
    <x v="3"/>
    <x v="4"/>
    <x v="10"/>
    <x v="2"/>
    <x v="1"/>
    <n v="199.05799999999999"/>
  </r>
  <r>
    <x v="0"/>
    <x v="3"/>
    <x v="4"/>
    <x v="10"/>
    <x v="18"/>
    <x v="1"/>
    <n v="2706.5344499999997"/>
  </r>
  <r>
    <x v="0"/>
    <x v="3"/>
    <x v="5"/>
    <x v="10"/>
    <x v="0"/>
    <x v="1"/>
    <n v="527.79399999999998"/>
  </r>
  <r>
    <x v="0"/>
    <x v="3"/>
    <x v="5"/>
    <x v="10"/>
    <x v="15"/>
    <x v="1"/>
    <n v="55.36"/>
  </r>
  <r>
    <x v="0"/>
    <x v="3"/>
    <x v="5"/>
    <x v="10"/>
    <x v="16"/>
    <x v="1"/>
    <n v="343.14049999999997"/>
  </r>
  <r>
    <x v="0"/>
    <x v="3"/>
    <x v="5"/>
    <x v="10"/>
    <x v="1"/>
    <x v="1"/>
    <n v="149.04050000000001"/>
  </r>
  <r>
    <x v="0"/>
    <x v="3"/>
    <x v="5"/>
    <x v="10"/>
    <x v="2"/>
    <x v="1"/>
    <n v="818.34720000000004"/>
  </r>
  <r>
    <x v="0"/>
    <x v="3"/>
    <x v="5"/>
    <x v="10"/>
    <x v="3"/>
    <x v="1"/>
    <n v="907.50930000000005"/>
  </r>
  <r>
    <x v="0"/>
    <x v="3"/>
    <x v="5"/>
    <x v="10"/>
    <x v="18"/>
    <x v="1"/>
    <n v="1682.0239999999999"/>
  </r>
  <r>
    <x v="0"/>
    <x v="3"/>
    <x v="6"/>
    <x v="10"/>
    <x v="0"/>
    <x v="1"/>
    <n v="1063.2155030000004"/>
  </r>
  <r>
    <x v="0"/>
    <x v="3"/>
    <x v="6"/>
    <x v="10"/>
    <x v="16"/>
    <x v="1"/>
    <n v="16.296600000000002"/>
  </r>
  <r>
    <x v="0"/>
    <x v="3"/>
    <x v="6"/>
    <x v="10"/>
    <x v="1"/>
    <x v="1"/>
    <n v="194.38104000000001"/>
  </r>
  <r>
    <x v="0"/>
    <x v="3"/>
    <x v="6"/>
    <x v="10"/>
    <x v="2"/>
    <x v="1"/>
    <n v="1355.8200999999999"/>
  </r>
  <r>
    <x v="0"/>
    <x v="3"/>
    <x v="6"/>
    <x v="10"/>
    <x v="3"/>
    <x v="1"/>
    <n v="5238.5393000000004"/>
  </r>
  <r>
    <x v="0"/>
    <x v="3"/>
    <x v="6"/>
    <x v="10"/>
    <x v="18"/>
    <x v="1"/>
    <n v="419.62940000000003"/>
  </r>
  <r>
    <x v="0"/>
    <x v="3"/>
    <x v="7"/>
    <x v="10"/>
    <x v="0"/>
    <x v="1"/>
    <n v="4400.08554"/>
  </r>
  <r>
    <x v="0"/>
    <x v="3"/>
    <x v="7"/>
    <x v="10"/>
    <x v="16"/>
    <x v="1"/>
    <n v="112.7465"/>
  </r>
  <r>
    <x v="0"/>
    <x v="3"/>
    <x v="7"/>
    <x v="10"/>
    <x v="1"/>
    <x v="1"/>
    <n v="282.31550000000004"/>
  </r>
  <r>
    <x v="0"/>
    <x v="3"/>
    <x v="7"/>
    <x v="10"/>
    <x v="2"/>
    <x v="1"/>
    <n v="166.62009999999998"/>
  </r>
  <r>
    <x v="0"/>
    <x v="3"/>
    <x v="7"/>
    <x v="10"/>
    <x v="3"/>
    <x v="1"/>
    <n v="1274.9287999999999"/>
  </r>
  <r>
    <x v="0"/>
    <x v="3"/>
    <x v="7"/>
    <x v="10"/>
    <x v="18"/>
    <x v="1"/>
    <n v="336.62650000000008"/>
  </r>
  <r>
    <x v="0"/>
    <x v="3"/>
    <x v="8"/>
    <x v="10"/>
    <x v="0"/>
    <x v="1"/>
    <n v="3593.1065999999992"/>
  </r>
  <r>
    <x v="0"/>
    <x v="3"/>
    <x v="8"/>
    <x v="10"/>
    <x v="15"/>
    <x v="1"/>
    <n v="49.907000000000004"/>
  </r>
  <r>
    <x v="0"/>
    <x v="3"/>
    <x v="8"/>
    <x v="10"/>
    <x v="16"/>
    <x v="1"/>
    <n v="59.381999999999998"/>
  </r>
  <r>
    <x v="0"/>
    <x v="3"/>
    <x v="8"/>
    <x v="10"/>
    <x v="1"/>
    <x v="1"/>
    <n v="494.35579999999999"/>
  </r>
  <r>
    <x v="0"/>
    <x v="3"/>
    <x v="8"/>
    <x v="10"/>
    <x v="2"/>
    <x v="1"/>
    <n v="109.3537"/>
  </r>
  <r>
    <x v="0"/>
    <x v="3"/>
    <x v="8"/>
    <x v="10"/>
    <x v="3"/>
    <x v="1"/>
    <n v="2970.0523000000003"/>
  </r>
  <r>
    <x v="0"/>
    <x v="3"/>
    <x v="8"/>
    <x v="10"/>
    <x v="5"/>
    <x v="1"/>
    <n v="253.31009749999998"/>
  </r>
  <r>
    <x v="0"/>
    <x v="3"/>
    <x v="8"/>
    <x v="10"/>
    <x v="18"/>
    <x v="1"/>
    <n v="107.83920000000001"/>
  </r>
  <r>
    <x v="0"/>
    <x v="3"/>
    <x v="9"/>
    <x v="10"/>
    <x v="0"/>
    <x v="1"/>
    <n v="9122.4380920000003"/>
  </r>
  <r>
    <x v="0"/>
    <x v="3"/>
    <x v="9"/>
    <x v="10"/>
    <x v="15"/>
    <x v="1"/>
    <n v="23.943000000000001"/>
  </r>
  <r>
    <x v="0"/>
    <x v="3"/>
    <x v="9"/>
    <x v="10"/>
    <x v="1"/>
    <x v="1"/>
    <n v="198.63050000000001"/>
  </r>
  <r>
    <x v="0"/>
    <x v="3"/>
    <x v="9"/>
    <x v="10"/>
    <x v="2"/>
    <x v="1"/>
    <n v="34.439899999999994"/>
  </r>
  <r>
    <x v="0"/>
    <x v="3"/>
    <x v="9"/>
    <x v="10"/>
    <x v="3"/>
    <x v="1"/>
    <n v="101.68449999999999"/>
  </r>
  <r>
    <x v="0"/>
    <x v="3"/>
    <x v="9"/>
    <x v="10"/>
    <x v="5"/>
    <x v="1"/>
    <n v="1123.9034695"/>
  </r>
  <r>
    <x v="0"/>
    <x v="3"/>
    <x v="9"/>
    <x v="10"/>
    <x v="18"/>
    <x v="1"/>
    <n v="52.017200000000003"/>
  </r>
  <r>
    <x v="0"/>
    <x v="3"/>
    <x v="10"/>
    <x v="10"/>
    <x v="0"/>
    <x v="1"/>
    <n v="7200.1434879999997"/>
  </r>
  <r>
    <x v="0"/>
    <x v="3"/>
    <x v="10"/>
    <x v="10"/>
    <x v="15"/>
    <x v="1"/>
    <n v="388.40700000000004"/>
  </r>
  <r>
    <x v="0"/>
    <x v="3"/>
    <x v="10"/>
    <x v="10"/>
    <x v="16"/>
    <x v="1"/>
    <n v="1552.2659999999998"/>
  </r>
  <r>
    <x v="0"/>
    <x v="3"/>
    <x v="10"/>
    <x v="10"/>
    <x v="1"/>
    <x v="1"/>
    <n v="228.03550000000001"/>
  </r>
  <r>
    <x v="0"/>
    <x v="3"/>
    <x v="10"/>
    <x v="10"/>
    <x v="2"/>
    <x v="1"/>
    <n v="42.010599999999997"/>
  </r>
  <r>
    <x v="0"/>
    <x v="3"/>
    <x v="10"/>
    <x v="10"/>
    <x v="3"/>
    <x v="1"/>
    <n v="469.89269999999993"/>
  </r>
  <r>
    <x v="0"/>
    <x v="3"/>
    <x v="10"/>
    <x v="10"/>
    <x v="5"/>
    <x v="1"/>
    <n v="582.77670990000001"/>
  </r>
  <r>
    <x v="0"/>
    <x v="3"/>
    <x v="10"/>
    <x v="10"/>
    <x v="18"/>
    <x v="1"/>
    <n v="77.149299999999997"/>
  </r>
  <r>
    <x v="0"/>
    <x v="3"/>
    <x v="11"/>
    <x v="10"/>
    <x v="0"/>
    <x v="1"/>
    <n v="5086.6563600000009"/>
  </r>
  <r>
    <x v="0"/>
    <x v="3"/>
    <x v="11"/>
    <x v="10"/>
    <x v="15"/>
    <x v="1"/>
    <n v="286.83300000000003"/>
  </r>
  <r>
    <x v="0"/>
    <x v="3"/>
    <x v="11"/>
    <x v="10"/>
    <x v="16"/>
    <x v="1"/>
    <n v="830.79"/>
  </r>
  <r>
    <x v="0"/>
    <x v="3"/>
    <x v="11"/>
    <x v="10"/>
    <x v="1"/>
    <x v="1"/>
    <n v="2506.7250000000004"/>
  </r>
  <r>
    <x v="0"/>
    <x v="3"/>
    <x v="11"/>
    <x v="10"/>
    <x v="2"/>
    <x v="1"/>
    <n v="59.31"/>
  </r>
  <r>
    <x v="0"/>
    <x v="3"/>
    <x v="11"/>
    <x v="10"/>
    <x v="3"/>
    <x v="1"/>
    <n v="1052.8226"/>
  </r>
  <r>
    <x v="0"/>
    <x v="3"/>
    <x v="11"/>
    <x v="10"/>
    <x v="5"/>
    <x v="1"/>
    <n v="2426.3121310499996"/>
  </r>
  <r>
    <x v="0"/>
    <x v="3"/>
    <x v="11"/>
    <x v="10"/>
    <x v="18"/>
    <x v="1"/>
    <n v="85.168599999999998"/>
  </r>
  <r>
    <x v="1"/>
    <x v="3"/>
    <x v="0"/>
    <x v="10"/>
    <x v="1"/>
    <x v="1"/>
    <n v="31.433799999999998"/>
  </r>
  <r>
    <x v="1"/>
    <x v="3"/>
    <x v="0"/>
    <x v="10"/>
    <x v="2"/>
    <x v="1"/>
    <n v="2.2740999999999998"/>
  </r>
  <r>
    <x v="1"/>
    <x v="3"/>
    <x v="0"/>
    <x v="10"/>
    <x v="3"/>
    <x v="1"/>
    <n v="53.665899999999993"/>
  </r>
  <r>
    <x v="1"/>
    <x v="3"/>
    <x v="0"/>
    <x v="10"/>
    <x v="5"/>
    <x v="1"/>
    <n v="1545.87063975"/>
  </r>
  <r>
    <x v="1"/>
    <x v="3"/>
    <x v="0"/>
    <x v="10"/>
    <x v="18"/>
    <x v="1"/>
    <n v="629.64370000000008"/>
  </r>
  <r>
    <x v="1"/>
    <x v="3"/>
    <x v="1"/>
    <x v="10"/>
    <x v="1"/>
    <x v="1"/>
    <n v="45.017799999999994"/>
  </r>
  <r>
    <x v="1"/>
    <x v="3"/>
    <x v="1"/>
    <x v="10"/>
    <x v="2"/>
    <x v="1"/>
    <n v="10.757999999999999"/>
  </r>
  <r>
    <x v="1"/>
    <x v="3"/>
    <x v="1"/>
    <x v="10"/>
    <x v="5"/>
    <x v="1"/>
    <n v="285.19231690999999"/>
  </r>
  <r>
    <x v="1"/>
    <x v="3"/>
    <x v="1"/>
    <x v="10"/>
    <x v="18"/>
    <x v="1"/>
    <n v="195.4931"/>
  </r>
  <r>
    <x v="1"/>
    <x v="3"/>
    <x v="2"/>
    <x v="10"/>
    <x v="1"/>
    <x v="1"/>
    <n v="76.297699999999992"/>
  </r>
  <r>
    <x v="1"/>
    <x v="3"/>
    <x v="2"/>
    <x v="10"/>
    <x v="2"/>
    <x v="1"/>
    <n v="656.71980000000019"/>
  </r>
  <r>
    <x v="1"/>
    <x v="3"/>
    <x v="2"/>
    <x v="10"/>
    <x v="3"/>
    <x v="1"/>
    <n v="250.24580000000003"/>
  </r>
  <r>
    <x v="1"/>
    <x v="3"/>
    <x v="2"/>
    <x v="10"/>
    <x v="18"/>
    <x v="1"/>
    <n v="29.628800000000002"/>
  </r>
  <r>
    <x v="1"/>
    <x v="3"/>
    <x v="3"/>
    <x v="10"/>
    <x v="1"/>
    <x v="1"/>
    <n v="899.2885"/>
  </r>
  <r>
    <x v="1"/>
    <x v="3"/>
    <x v="3"/>
    <x v="10"/>
    <x v="2"/>
    <x v="1"/>
    <n v="332.73649999999998"/>
  </r>
  <r>
    <x v="1"/>
    <x v="3"/>
    <x v="3"/>
    <x v="10"/>
    <x v="3"/>
    <x v="1"/>
    <n v="209.53560000000002"/>
  </r>
  <r>
    <x v="1"/>
    <x v="3"/>
    <x v="3"/>
    <x v="10"/>
    <x v="18"/>
    <x v="1"/>
    <n v="202.58589499999997"/>
  </r>
  <r>
    <x v="1"/>
    <x v="3"/>
    <x v="4"/>
    <x v="10"/>
    <x v="1"/>
    <x v="1"/>
    <n v="73.160299999999992"/>
  </r>
  <r>
    <x v="1"/>
    <x v="3"/>
    <x v="4"/>
    <x v="10"/>
    <x v="3"/>
    <x v="1"/>
    <n v="195.76299999999998"/>
  </r>
  <r>
    <x v="1"/>
    <x v="3"/>
    <x v="4"/>
    <x v="10"/>
    <x v="5"/>
    <x v="1"/>
    <n v="8.5000000000000006E-2"/>
  </r>
  <r>
    <x v="1"/>
    <x v="3"/>
    <x v="4"/>
    <x v="10"/>
    <x v="18"/>
    <x v="1"/>
    <n v="87.918079999999975"/>
  </r>
  <r>
    <x v="1"/>
    <x v="3"/>
    <x v="5"/>
    <x v="10"/>
    <x v="1"/>
    <x v="1"/>
    <n v="105.29549999999999"/>
  </r>
  <r>
    <x v="1"/>
    <x v="3"/>
    <x v="5"/>
    <x v="10"/>
    <x v="2"/>
    <x v="1"/>
    <n v="355.07350000000002"/>
  </r>
  <r>
    <x v="1"/>
    <x v="3"/>
    <x v="5"/>
    <x v="10"/>
    <x v="3"/>
    <x v="1"/>
    <n v="147.98849999999999"/>
  </r>
  <r>
    <x v="1"/>
    <x v="3"/>
    <x v="6"/>
    <x v="10"/>
    <x v="16"/>
    <x v="1"/>
    <n v="47.153500000000001"/>
  </r>
  <r>
    <x v="1"/>
    <x v="3"/>
    <x v="6"/>
    <x v="10"/>
    <x v="1"/>
    <x v="1"/>
    <n v="32.738100000000003"/>
  </r>
  <r>
    <x v="1"/>
    <x v="3"/>
    <x v="6"/>
    <x v="10"/>
    <x v="2"/>
    <x v="1"/>
    <n v="112.7109"/>
  </r>
  <r>
    <x v="1"/>
    <x v="3"/>
    <x v="6"/>
    <x v="10"/>
    <x v="3"/>
    <x v="1"/>
    <n v="708.62670000000014"/>
  </r>
  <r>
    <x v="1"/>
    <x v="3"/>
    <x v="7"/>
    <x v="10"/>
    <x v="1"/>
    <x v="1"/>
    <n v="191.81649999999999"/>
  </r>
  <r>
    <x v="1"/>
    <x v="3"/>
    <x v="7"/>
    <x v="10"/>
    <x v="3"/>
    <x v="1"/>
    <n v="1452.5493000000001"/>
  </r>
  <r>
    <x v="1"/>
    <x v="3"/>
    <x v="8"/>
    <x v="10"/>
    <x v="1"/>
    <x v="1"/>
    <n v="1410.1705000000002"/>
  </r>
  <r>
    <x v="1"/>
    <x v="3"/>
    <x v="8"/>
    <x v="10"/>
    <x v="2"/>
    <x v="1"/>
    <n v="17.231000000000002"/>
  </r>
  <r>
    <x v="1"/>
    <x v="3"/>
    <x v="8"/>
    <x v="10"/>
    <x v="3"/>
    <x v="1"/>
    <n v="2568.8937199999996"/>
  </r>
  <r>
    <x v="1"/>
    <x v="3"/>
    <x v="8"/>
    <x v="10"/>
    <x v="5"/>
    <x v="1"/>
    <n v="11.4124"/>
  </r>
  <r>
    <x v="1"/>
    <x v="3"/>
    <x v="9"/>
    <x v="10"/>
    <x v="1"/>
    <x v="1"/>
    <n v="317.9076"/>
  </r>
  <r>
    <x v="1"/>
    <x v="3"/>
    <x v="9"/>
    <x v="10"/>
    <x v="5"/>
    <x v="1"/>
    <n v="9.44747205"/>
  </r>
  <r>
    <x v="1"/>
    <x v="3"/>
    <x v="10"/>
    <x v="10"/>
    <x v="1"/>
    <x v="1"/>
    <n v="618.68115399999999"/>
  </r>
  <r>
    <x v="1"/>
    <x v="3"/>
    <x v="10"/>
    <x v="10"/>
    <x v="3"/>
    <x v="1"/>
    <n v="2383.7325999999994"/>
  </r>
  <r>
    <x v="1"/>
    <x v="3"/>
    <x v="10"/>
    <x v="10"/>
    <x v="5"/>
    <x v="1"/>
    <n v="455.56897640000011"/>
  </r>
  <r>
    <x v="1"/>
    <x v="3"/>
    <x v="11"/>
    <x v="10"/>
    <x v="1"/>
    <x v="1"/>
    <n v="3759.06"/>
  </r>
  <r>
    <x v="1"/>
    <x v="3"/>
    <x v="11"/>
    <x v="10"/>
    <x v="2"/>
    <x v="1"/>
    <n v="188.86660000000001"/>
  </r>
  <r>
    <x v="1"/>
    <x v="3"/>
    <x v="11"/>
    <x v="10"/>
    <x v="3"/>
    <x v="1"/>
    <n v="1646.5396000000001"/>
  </r>
  <r>
    <x v="1"/>
    <x v="3"/>
    <x v="11"/>
    <x v="10"/>
    <x v="5"/>
    <x v="1"/>
    <n v="1050.6305873399999"/>
  </r>
  <r>
    <x v="10"/>
    <x v="3"/>
    <x v="0"/>
    <x v="10"/>
    <x v="16"/>
    <x v="1"/>
    <n v="450.31200000000001"/>
  </r>
  <r>
    <x v="10"/>
    <x v="3"/>
    <x v="0"/>
    <x v="10"/>
    <x v="1"/>
    <x v="1"/>
    <n v="142.04689999999999"/>
  </r>
  <r>
    <x v="10"/>
    <x v="3"/>
    <x v="0"/>
    <x v="10"/>
    <x v="2"/>
    <x v="1"/>
    <n v="494.83530000000002"/>
  </r>
  <r>
    <x v="10"/>
    <x v="3"/>
    <x v="0"/>
    <x v="10"/>
    <x v="3"/>
    <x v="1"/>
    <n v="3678.1399000000001"/>
  </r>
  <r>
    <x v="10"/>
    <x v="3"/>
    <x v="0"/>
    <x v="10"/>
    <x v="5"/>
    <x v="1"/>
    <n v="165.11804240000001"/>
  </r>
  <r>
    <x v="10"/>
    <x v="3"/>
    <x v="0"/>
    <x v="10"/>
    <x v="18"/>
    <x v="1"/>
    <n v="192.09129999999996"/>
  </r>
  <r>
    <x v="10"/>
    <x v="3"/>
    <x v="1"/>
    <x v="10"/>
    <x v="1"/>
    <x v="1"/>
    <n v="224.23260000000002"/>
  </r>
  <r>
    <x v="10"/>
    <x v="3"/>
    <x v="1"/>
    <x v="10"/>
    <x v="2"/>
    <x v="1"/>
    <n v="5669.7710041144182"/>
  </r>
  <r>
    <x v="10"/>
    <x v="3"/>
    <x v="1"/>
    <x v="10"/>
    <x v="3"/>
    <x v="1"/>
    <n v="30184.80459588558"/>
  </r>
  <r>
    <x v="10"/>
    <x v="3"/>
    <x v="1"/>
    <x v="10"/>
    <x v="5"/>
    <x v="1"/>
    <n v="4.5445000000000002"/>
  </r>
  <r>
    <x v="10"/>
    <x v="3"/>
    <x v="1"/>
    <x v="10"/>
    <x v="18"/>
    <x v="1"/>
    <n v="134.64279999999999"/>
  </r>
  <r>
    <x v="10"/>
    <x v="3"/>
    <x v="2"/>
    <x v="10"/>
    <x v="15"/>
    <x v="1"/>
    <n v="0.94199999999999995"/>
  </r>
  <r>
    <x v="10"/>
    <x v="3"/>
    <x v="2"/>
    <x v="10"/>
    <x v="16"/>
    <x v="1"/>
    <n v="1166.489"/>
  </r>
  <r>
    <x v="10"/>
    <x v="3"/>
    <x v="2"/>
    <x v="10"/>
    <x v="1"/>
    <x v="1"/>
    <n v="1529.9685000000004"/>
  </r>
  <r>
    <x v="10"/>
    <x v="3"/>
    <x v="2"/>
    <x v="10"/>
    <x v="2"/>
    <x v="1"/>
    <n v="5600.1612309748161"/>
  </r>
  <r>
    <x v="10"/>
    <x v="3"/>
    <x v="2"/>
    <x v="10"/>
    <x v="3"/>
    <x v="1"/>
    <n v="9860.7061520251846"/>
  </r>
  <r>
    <x v="10"/>
    <x v="3"/>
    <x v="2"/>
    <x v="10"/>
    <x v="18"/>
    <x v="1"/>
    <n v="55.875500000000002"/>
  </r>
  <r>
    <x v="10"/>
    <x v="3"/>
    <x v="3"/>
    <x v="10"/>
    <x v="15"/>
    <x v="1"/>
    <n v="0.57599999999999996"/>
  </r>
  <r>
    <x v="10"/>
    <x v="3"/>
    <x v="3"/>
    <x v="10"/>
    <x v="16"/>
    <x v="1"/>
    <n v="212.39500000000001"/>
  </r>
  <r>
    <x v="10"/>
    <x v="3"/>
    <x v="3"/>
    <x v="10"/>
    <x v="1"/>
    <x v="1"/>
    <n v="93.590699999999998"/>
  </r>
  <r>
    <x v="10"/>
    <x v="3"/>
    <x v="3"/>
    <x v="10"/>
    <x v="2"/>
    <x v="1"/>
    <n v="232.21929999999998"/>
  </r>
  <r>
    <x v="10"/>
    <x v="3"/>
    <x v="3"/>
    <x v="10"/>
    <x v="3"/>
    <x v="1"/>
    <n v="457.38549999999998"/>
  </r>
  <r>
    <x v="10"/>
    <x v="3"/>
    <x v="4"/>
    <x v="10"/>
    <x v="1"/>
    <x v="1"/>
    <n v="389.14089999999999"/>
  </r>
  <r>
    <x v="10"/>
    <x v="3"/>
    <x v="4"/>
    <x v="10"/>
    <x v="2"/>
    <x v="1"/>
    <n v="152.64849999999998"/>
  </r>
  <r>
    <x v="10"/>
    <x v="3"/>
    <x v="4"/>
    <x v="10"/>
    <x v="3"/>
    <x v="1"/>
    <n v="51.197999999999993"/>
  </r>
  <r>
    <x v="10"/>
    <x v="3"/>
    <x v="5"/>
    <x v="10"/>
    <x v="1"/>
    <x v="1"/>
    <n v="23.015499999999999"/>
  </r>
  <r>
    <x v="10"/>
    <x v="3"/>
    <x v="5"/>
    <x v="10"/>
    <x v="2"/>
    <x v="1"/>
    <n v="3048.354224766158"/>
  </r>
  <r>
    <x v="10"/>
    <x v="3"/>
    <x v="5"/>
    <x v="10"/>
    <x v="3"/>
    <x v="1"/>
    <n v="3944.017175233842"/>
  </r>
  <r>
    <x v="10"/>
    <x v="3"/>
    <x v="6"/>
    <x v="10"/>
    <x v="1"/>
    <x v="1"/>
    <n v="53.852100000000007"/>
  </r>
  <r>
    <x v="10"/>
    <x v="3"/>
    <x v="6"/>
    <x v="10"/>
    <x v="2"/>
    <x v="1"/>
    <n v="3094.8060510816513"/>
  </r>
  <r>
    <x v="10"/>
    <x v="3"/>
    <x v="6"/>
    <x v="10"/>
    <x v="3"/>
    <x v="1"/>
    <n v="12888.495448918349"/>
  </r>
  <r>
    <x v="10"/>
    <x v="3"/>
    <x v="6"/>
    <x v="10"/>
    <x v="5"/>
    <x v="1"/>
    <n v="0.127"/>
  </r>
  <r>
    <x v="10"/>
    <x v="3"/>
    <x v="7"/>
    <x v="10"/>
    <x v="1"/>
    <x v="1"/>
    <n v="105.411"/>
  </r>
  <r>
    <x v="10"/>
    <x v="3"/>
    <x v="7"/>
    <x v="10"/>
    <x v="2"/>
    <x v="1"/>
    <n v="116.90150000000001"/>
  </r>
  <r>
    <x v="10"/>
    <x v="3"/>
    <x v="7"/>
    <x v="10"/>
    <x v="3"/>
    <x v="1"/>
    <n v="911.04150000000016"/>
  </r>
  <r>
    <x v="10"/>
    <x v="3"/>
    <x v="8"/>
    <x v="10"/>
    <x v="1"/>
    <x v="1"/>
    <n v="991.22439288757971"/>
  </r>
  <r>
    <x v="10"/>
    <x v="3"/>
    <x v="8"/>
    <x v="10"/>
    <x v="2"/>
    <x v="1"/>
    <n v="6.86"/>
  </r>
  <r>
    <x v="10"/>
    <x v="3"/>
    <x v="8"/>
    <x v="10"/>
    <x v="3"/>
    <x v="1"/>
    <n v="7822.4554699779783"/>
  </r>
  <r>
    <x v="10"/>
    <x v="3"/>
    <x v="8"/>
    <x v="10"/>
    <x v="5"/>
    <x v="1"/>
    <n v="21.465488000000001"/>
  </r>
  <r>
    <x v="10"/>
    <x v="3"/>
    <x v="9"/>
    <x v="10"/>
    <x v="1"/>
    <x v="1"/>
    <n v="654.46190000000001"/>
  </r>
  <r>
    <x v="10"/>
    <x v="3"/>
    <x v="9"/>
    <x v="10"/>
    <x v="3"/>
    <x v="1"/>
    <n v="178.22"/>
  </r>
  <r>
    <x v="10"/>
    <x v="3"/>
    <x v="9"/>
    <x v="10"/>
    <x v="5"/>
    <x v="1"/>
    <n v="181.58668000000003"/>
  </r>
  <r>
    <x v="10"/>
    <x v="3"/>
    <x v="9"/>
    <x v="10"/>
    <x v="18"/>
    <x v="1"/>
    <n v="30.6675"/>
  </r>
  <r>
    <x v="10"/>
    <x v="3"/>
    <x v="10"/>
    <x v="10"/>
    <x v="15"/>
    <x v="1"/>
    <n v="28.97195"/>
  </r>
  <r>
    <x v="10"/>
    <x v="3"/>
    <x v="10"/>
    <x v="10"/>
    <x v="1"/>
    <x v="1"/>
    <n v="1382.1240000000003"/>
  </r>
  <r>
    <x v="10"/>
    <x v="3"/>
    <x v="10"/>
    <x v="10"/>
    <x v="3"/>
    <x v="1"/>
    <n v="1034.2184999999999"/>
  </r>
  <r>
    <x v="10"/>
    <x v="3"/>
    <x v="10"/>
    <x v="10"/>
    <x v="5"/>
    <x v="1"/>
    <n v="6.1878573999999995"/>
  </r>
  <r>
    <x v="10"/>
    <x v="3"/>
    <x v="11"/>
    <x v="10"/>
    <x v="0"/>
    <x v="1"/>
    <n v="166.97050000000002"/>
  </r>
  <r>
    <x v="10"/>
    <x v="3"/>
    <x v="11"/>
    <x v="10"/>
    <x v="15"/>
    <x v="1"/>
    <n v="49.831000000000003"/>
  </r>
  <r>
    <x v="10"/>
    <x v="3"/>
    <x v="11"/>
    <x v="10"/>
    <x v="1"/>
    <x v="1"/>
    <n v="1066.2947867868331"/>
  </r>
  <r>
    <x v="10"/>
    <x v="3"/>
    <x v="11"/>
    <x v="10"/>
    <x v="2"/>
    <x v="1"/>
    <n v="300.78860496106836"/>
  </r>
  <r>
    <x v="10"/>
    <x v="3"/>
    <x v="11"/>
    <x v="10"/>
    <x v="3"/>
    <x v="1"/>
    <n v="6052.5774282520997"/>
  </r>
  <r>
    <x v="10"/>
    <x v="3"/>
    <x v="11"/>
    <x v="10"/>
    <x v="5"/>
    <x v="1"/>
    <n v="79.152500000000003"/>
  </r>
  <r>
    <x v="3"/>
    <x v="3"/>
    <x v="0"/>
    <x v="10"/>
    <x v="1"/>
    <x v="1"/>
    <n v="470.42340000000002"/>
  </r>
  <r>
    <x v="3"/>
    <x v="3"/>
    <x v="0"/>
    <x v="10"/>
    <x v="2"/>
    <x v="1"/>
    <n v="1446.6321499999999"/>
  </r>
  <r>
    <x v="3"/>
    <x v="3"/>
    <x v="0"/>
    <x v="10"/>
    <x v="3"/>
    <x v="1"/>
    <n v="7793.6982000000007"/>
  </r>
  <r>
    <x v="3"/>
    <x v="3"/>
    <x v="0"/>
    <x v="10"/>
    <x v="5"/>
    <x v="1"/>
    <n v="1335.7004388999999"/>
  </r>
  <r>
    <x v="3"/>
    <x v="3"/>
    <x v="0"/>
    <x v="10"/>
    <x v="18"/>
    <x v="1"/>
    <n v="4042.8606749999999"/>
  </r>
  <r>
    <x v="3"/>
    <x v="3"/>
    <x v="1"/>
    <x v="10"/>
    <x v="1"/>
    <x v="1"/>
    <n v="620.37789999999995"/>
  </r>
  <r>
    <x v="3"/>
    <x v="3"/>
    <x v="1"/>
    <x v="10"/>
    <x v="2"/>
    <x v="1"/>
    <n v="3133.4486999999999"/>
  </r>
  <r>
    <x v="3"/>
    <x v="3"/>
    <x v="1"/>
    <x v="10"/>
    <x v="3"/>
    <x v="1"/>
    <n v="13810.536800000002"/>
  </r>
  <r>
    <x v="3"/>
    <x v="3"/>
    <x v="1"/>
    <x v="10"/>
    <x v="5"/>
    <x v="1"/>
    <n v="88.971879549999997"/>
  </r>
  <r>
    <x v="3"/>
    <x v="3"/>
    <x v="1"/>
    <x v="10"/>
    <x v="18"/>
    <x v="1"/>
    <n v="5403.56693"/>
  </r>
  <r>
    <x v="3"/>
    <x v="3"/>
    <x v="2"/>
    <x v="10"/>
    <x v="1"/>
    <x v="1"/>
    <n v="736.88459999999998"/>
  </r>
  <r>
    <x v="3"/>
    <x v="3"/>
    <x v="2"/>
    <x v="10"/>
    <x v="2"/>
    <x v="1"/>
    <n v="3376.4976000000011"/>
  </r>
  <r>
    <x v="3"/>
    <x v="3"/>
    <x v="2"/>
    <x v="10"/>
    <x v="3"/>
    <x v="1"/>
    <n v="6621.4966999999988"/>
  </r>
  <r>
    <x v="3"/>
    <x v="3"/>
    <x v="2"/>
    <x v="10"/>
    <x v="5"/>
    <x v="1"/>
    <n v="8.6066199999999995"/>
  </r>
  <r>
    <x v="3"/>
    <x v="3"/>
    <x v="2"/>
    <x v="10"/>
    <x v="18"/>
    <x v="1"/>
    <n v="2467.7829799999995"/>
  </r>
  <r>
    <x v="3"/>
    <x v="3"/>
    <x v="3"/>
    <x v="10"/>
    <x v="0"/>
    <x v="1"/>
    <n v="7.5"/>
  </r>
  <r>
    <x v="3"/>
    <x v="3"/>
    <x v="3"/>
    <x v="10"/>
    <x v="1"/>
    <x v="1"/>
    <n v="665.25689999999986"/>
  </r>
  <r>
    <x v="3"/>
    <x v="3"/>
    <x v="3"/>
    <x v="10"/>
    <x v="2"/>
    <x v="1"/>
    <n v="859.96559999999977"/>
  </r>
  <r>
    <x v="3"/>
    <x v="3"/>
    <x v="3"/>
    <x v="10"/>
    <x v="3"/>
    <x v="1"/>
    <n v="911.60010000000011"/>
  </r>
  <r>
    <x v="3"/>
    <x v="3"/>
    <x v="3"/>
    <x v="10"/>
    <x v="18"/>
    <x v="1"/>
    <n v="3849.6174000000001"/>
  </r>
  <r>
    <x v="3"/>
    <x v="3"/>
    <x v="4"/>
    <x v="10"/>
    <x v="0"/>
    <x v="1"/>
    <n v="53.840999999999994"/>
  </r>
  <r>
    <x v="3"/>
    <x v="3"/>
    <x v="4"/>
    <x v="10"/>
    <x v="1"/>
    <x v="1"/>
    <n v="185.26639999999998"/>
  </r>
  <r>
    <x v="3"/>
    <x v="3"/>
    <x v="4"/>
    <x v="10"/>
    <x v="2"/>
    <x v="1"/>
    <n v="190.16390000000001"/>
  </r>
  <r>
    <x v="3"/>
    <x v="3"/>
    <x v="4"/>
    <x v="10"/>
    <x v="18"/>
    <x v="1"/>
    <n v="1315.2108600000001"/>
  </r>
  <r>
    <x v="3"/>
    <x v="3"/>
    <x v="5"/>
    <x v="10"/>
    <x v="0"/>
    <x v="1"/>
    <n v="86.690399999999997"/>
  </r>
  <r>
    <x v="3"/>
    <x v="3"/>
    <x v="5"/>
    <x v="10"/>
    <x v="1"/>
    <x v="1"/>
    <n v="254.4551099998169"/>
  </r>
  <r>
    <x v="3"/>
    <x v="3"/>
    <x v="5"/>
    <x v="10"/>
    <x v="2"/>
    <x v="1"/>
    <n v="637.83892800095657"/>
  </r>
  <r>
    <x v="3"/>
    <x v="3"/>
    <x v="5"/>
    <x v="10"/>
    <x v="3"/>
    <x v="1"/>
    <n v="1550.5351186941452"/>
  </r>
  <r>
    <x v="3"/>
    <x v="3"/>
    <x v="5"/>
    <x v="10"/>
    <x v="18"/>
    <x v="1"/>
    <n v="703.88310000000001"/>
  </r>
  <r>
    <x v="3"/>
    <x v="3"/>
    <x v="6"/>
    <x v="10"/>
    <x v="0"/>
    <x v="1"/>
    <n v="429.74299999999999"/>
  </r>
  <r>
    <x v="3"/>
    <x v="3"/>
    <x v="6"/>
    <x v="10"/>
    <x v="1"/>
    <x v="1"/>
    <n v="27.375999999999998"/>
  </r>
  <r>
    <x v="3"/>
    <x v="3"/>
    <x v="6"/>
    <x v="10"/>
    <x v="2"/>
    <x v="1"/>
    <n v="697.99749999999995"/>
  </r>
  <r>
    <x v="3"/>
    <x v="3"/>
    <x v="6"/>
    <x v="10"/>
    <x v="3"/>
    <x v="1"/>
    <n v="5328.6220000000003"/>
  </r>
  <r>
    <x v="3"/>
    <x v="3"/>
    <x v="6"/>
    <x v="10"/>
    <x v="18"/>
    <x v="1"/>
    <n v="435.44670000000002"/>
  </r>
  <r>
    <x v="3"/>
    <x v="3"/>
    <x v="7"/>
    <x v="10"/>
    <x v="0"/>
    <x v="1"/>
    <n v="228.9357"/>
  </r>
  <r>
    <x v="3"/>
    <x v="3"/>
    <x v="7"/>
    <x v="10"/>
    <x v="1"/>
    <x v="1"/>
    <n v="60.939"/>
  </r>
  <r>
    <x v="3"/>
    <x v="3"/>
    <x v="7"/>
    <x v="10"/>
    <x v="2"/>
    <x v="1"/>
    <n v="6.06"/>
  </r>
  <r>
    <x v="3"/>
    <x v="3"/>
    <x v="7"/>
    <x v="10"/>
    <x v="3"/>
    <x v="1"/>
    <n v="524.94159999999988"/>
  </r>
  <r>
    <x v="3"/>
    <x v="3"/>
    <x v="7"/>
    <x v="10"/>
    <x v="18"/>
    <x v="1"/>
    <n v="192.39929999999998"/>
  </r>
  <r>
    <x v="3"/>
    <x v="3"/>
    <x v="8"/>
    <x v="10"/>
    <x v="0"/>
    <x v="1"/>
    <n v="129.92249999999999"/>
  </r>
  <r>
    <x v="3"/>
    <x v="3"/>
    <x v="8"/>
    <x v="10"/>
    <x v="1"/>
    <x v="1"/>
    <n v="782.4702000000002"/>
  </r>
  <r>
    <x v="3"/>
    <x v="3"/>
    <x v="8"/>
    <x v="10"/>
    <x v="2"/>
    <x v="1"/>
    <n v="0.24099999999999999"/>
  </r>
  <r>
    <x v="3"/>
    <x v="3"/>
    <x v="8"/>
    <x v="10"/>
    <x v="3"/>
    <x v="1"/>
    <n v="4549.6286"/>
  </r>
  <r>
    <x v="3"/>
    <x v="3"/>
    <x v="8"/>
    <x v="10"/>
    <x v="18"/>
    <x v="1"/>
    <n v="15.554400000000001"/>
  </r>
  <r>
    <x v="3"/>
    <x v="3"/>
    <x v="9"/>
    <x v="10"/>
    <x v="0"/>
    <x v="1"/>
    <n v="157.79347999999999"/>
  </r>
  <r>
    <x v="3"/>
    <x v="3"/>
    <x v="9"/>
    <x v="10"/>
    <x v="1"/>
    <x v="1"/>
    <n v="523.36260000000004"/>
  </r>
  <r>
    <x v="3"/>
    <x v="3"/>
    <x v="9"/>
    <x v="10"/>
    <x v="5"/>
    <x v="1"/>
    <n v="213.24659704999996"/>
  </r>
  <r>
    <x v="3"/>
    <x v="3"/>
    <x v="9"/>
    <x v="10"/>
    <x v="18"/>
    <x v="1"/>
    <n v="16.3489"/>
  </r>
  <r>
    <x v="3"/>
    <x v="3"/>
    <x v="10"/>
    <x v="10"/>
    <x v="0"/>
    <x v="1"/>
    <n v="147.37306800000002"/>
  </r>
  <r>
    <x v="3"/>
    <x v="3"/>
    <x v="10"/>
    <x v="10"/>
    <x v="1"/>
    <x v="1"/>
    <n v="481.42829999999998"/>
  </r>
  <r>
    <x v="3"/>
    <x v="3"/>
    <x v="10"/>
    <x v="10"/>
    <x v="5"/>
    <x v="1"/>
    <n v="21.433"/>
  </r>
  <r>
    <x v="3"/>
    <x v="3"/>
    <x v="10"/>
    <x v="10"/>
    <x v="18"/>
    <x v="1"/>
    <n v="56.492400000000004"/>
  </r>
  <r>
    <x v="3"/>
    <x v="3"/>
    <x v="11"/>
    <x v="10"/>
    <x v="0"/>
    <x v="1"/>
    <n v="98.350949999999997"/>
  </r>
  <r>
    <x v="3"/>
    <x v="3"/>
    <x v="11"/>
    <x v="10"/>
    <x v="1"/>
    <x v="1"/>
    <n v="1116.1759"/>
  </r>
  <r>
    <x v="3"/>
    <x v="3"/>
    <x v="11"/>
    <x v="10"/>
    <x v="3"/>
    <x v="1"/>
    <n v="1402.6624999999999"/>
  </r>
  <r>
    <x v="3"/>
    <x v="3"/>
    <x v="11"/>
    <x v="10"/>
    <x v="5"/>
    <x v="1"/>
    <n v="412.20449999999994"/>
  </r>
  <r>
    <x v="3"/>
    <x v="3"/>
    <x v="11"/>
    <x v="10"/>
    <x v="18"/>
    <x v="1"/>
    <n v="99.614800000000002"/>
  </r>
  <r>
    <x v="4"/>
    <x v="3"/>
    <x v="0"/>
    <x v="10"/>
    <x v="1"/>
    <x v="1"/>
    <n v="2.1389999999999998"/>
  </r>
  <r>
    <x v="4"/>
    <x v="3"/>
    <x v="0"/>
    <x v="10"/>
    <x v="3"/>
    <x v="1"/>
    <n v="10.451499999999999"/>
  </r>
  <r>
    <x v="4"/>
    <x v="3"/>
    <x v="0"/>
    <x v="10"/>
    <x v="5"/>
    <x v="1"/>
    <n v="54.109000000000002"/>
  </r>
  <r>
    <x v="4"/>
    <x v="3"/>
    <x v="0"/>
    <x v="10"/>
    <x v="18"/>
    <x v="1"/>
    <n v="126.21400000000001"/>
  </r>
  <r>
    <x v="4"/>
    <x v="3"/>
    <x v="1"/>
    <x v="10"/>
    <x v="1"/>
    <x v="1"/>
    <n v="43.069000000000003"/>
  </r>
  <r>
    <x v="4"/>
    <x v="3"/>
    <x v="1"/>
    <x v="10"/>
    <x v="5"/>
    <x v="1"/>
    <n v="22.962492699999995"/>
  </r>
  <r>
    <x v="4"/>
    <x v="3"/>
    <x v="1"/>
    <x v="10"/>
    <x v="18"/>
    <x v="1"/>
    <n v="59.347474999999989"/>
  </r>
  <r>
    <x v="4"/>
    <x v="3"/>
    <x v="2"/>
    <x v="10"/>
    <x v="1"/>
    <x v="1"/>
    <n v="141.81139999999999"/>
  </r>
  <r>
    <x v="4"/>
    <x v="3"/>
    <x v="2"/>
    <x v="10"/>
    <x v="18"/>
    <x v="1"/>
    <n v="79.3399"/>
  </r>
  <r>
    <x v="4"/>
    <x v="3"/>
    <x v="3"/>
    <x v="10"/>
    <x v="2"/>
    <x v="1"/>
    <n v="16.7105"/>
  </r>
  <r>
    <x v="4"/>
    <x v="3"/>
    <x v="4"/>
    <x v="10"/>
    <x v="18"/>
    <x v="1"/>
    <n v="265.64482499999997"/>
  </r>
  <r>
    <x v="4"/>
    <x v="3"/>
    <x v="5"/>
    <x v="10"/>
    <x v="18"/>
    <x v="1"/>
    <n v="72.109024999999988"/>
  </r>
  <r>
    <x v="4"/>
    <x v="3"/>
    <x v="7"/>
    <x v="10"/>
    <x v="1"/>
    <x v="1"/>
    <n v="7.1115000000000004"/>
  </r>
  <r>
    <x v="4"/>
    <x v="3"/>
    <x v="7"/>
    <x v="10"/>
    <x v="18"/>
    <x v="1"/>
    <n v="11.145799999999999"/>
  </r>
  <r>
    <x v="4"/>
    <x v="3"/>
    <x v="8"/>
    <x v="10"/>
    <x v="1"/>
    <x v="1"/>
    <n v="283.9932"/>
  </r>
  <r>
    <x v="4"/>
    <x v="3"/>
    <x v="8"/>
    <x v="10"/>
    <x v="5"/>
    <x v="1"/>
    <n v="224.7810068499999"/>
  </r>
  <r>
    <x v="4"/>
    <x v="3"/>
    <x v="9"/>
    <x v="10"/>
    <x v="1"/>
    <x v="1"/>
    <n v="341.87919999999997"/>
  </r>
  <r>
    <x v="4"/>
    <x v="3"/>
    <x v="9"/>
    <x v="10"/>
    <x v="5"/>
    <x v="1"/>
    <n v="390.13061855000007"/>
  </r>
  <r>
    <x v="4"/>
    <x v="3"/>
    <x v="10"/>
    <x v="10"/>
    <x v="1"/>
    <x v="1"/>
    <n v="59.976899999999993"/>
  </r>
  <r>
    <x v="4"/>
    <x v="3"/>
    <x v="10"/>
    <x v="10"/>
    <x v="3"/>
    <x v="1"/>
    <n v="5.3730000000000002"/>
  </r>
  <r>
    <x v="4"/>
    <x v="3"/>
    <x v="10"/>
    <x v="10"/>
    <x v="5"/>
    <x v="1"/>
    <n v="113.78455900000002"/>
  </r>
  <r>
    <x v="4"/>
    <x v="3"/>
    <x v="10"/>
    <x v="10"/>
    <x v="18"/>
    <x v="1"/>
    <n v="1.7284499999999998"/>
  </r>
  <r>
    <x v="4"/>
    <x v="3"/>
    <x v="11"/>
    <x v="10"/>
    <x v="1"/>
    <x v="1"/>
    <n v="217.77600000000001"/>
  </r>
  <r>
    <x v="4"/>
    <x v="3"/>
    <x v="11"/>
    <x v="10"/>
    <x v="2"/>
    <x v="1"/>
    <n v="28.484500000000001"/>
  </r>
  <r>
    <x v="4"/>
    <x v="3"/>
    <x v="11"/>
    <x v="10"/>
    <x v="5"/>
    <x v="1"/>
    <n v="249.08700650000003"/>
  </r>
  <r>
    <x v="5"/>
    <x v="3"/>
    <x v="0"/>
    <x v="10"/>
    <x v="3"/>
    <x v="1"/>
    <n v="10.842000000000001"/>
  </r>
  <r>
    <x v="5"/>
    <x v="3"/>
    <x v="2"/>
    <x v="10"/>
    <x v="1"/>
    <x v="1"/>
    <n v="64.697000000000003"/>
  </r>
  <r>
    <x v="5"/>
    <x v="3"/>
    <x v="2"/>
    <x v="10"/>
    <x v="2"/>
    <x v="1"/>
    <n v="74.979000000000013"/>
  </r>
  <r>
    <x v="5"/>
    <x v="3"/>
    <x v="2"/>
    <x v="10"/>
    <x v="3"/>
    <x v="1"/>
    <n v="10.218500000000001"/>
  </r>
  <r>
    <x v="5"/>
    <x v="3"/>
    <x v="3"/>
    <x v="10"/>
    <x v="1"/>
    <x v="1"/>
    <n v="18.273499999999999"/>
  </r>
  <r>
    <x v="5"/>
    <x v="3"/>
    <x v="3"/>
    <x v="10"/>
    <x v="2"/>
    <x v="1"/>
    <n v="45.372900000000001"/>
  </r>
  <r>
    <x v="5"/>
    <x v="3"/>
    <x v="3"/>
    <x v="10"/>
    <x v="3"/>
    <x v="1"/>
    <n v="9.1545000000000005"/>
  </r>
  <r>
    <x v="5"/>
    <x v="3"/>
    <x v="4"/>
    <x v="10"/>
    <x v="1"/>
    <x v="1"/>
    <n v="22.268999999999998"/>
  </r>
  <r>
    <x v="5"/>
    <x v="3"/>
    <x v="4"/>
    <x v="10"/>
    <x v="2"/>
    <x v="1"/>
    <n v="30.8"/>
  </r>
  <r>
    <x v="5"/>
    <x v="3"/>
    <x v="4"/>
    <x v="10"/>
    <x v="3"/>
    <x v="1"/>
    <n v="6.9894999999999996"/>
  </r>
  <r>
    <x v="5"/>
    <x v="3"/>
    <x v="5"/>
    <x v="10"/>
    <x v="2"/>
    <x v="1"/>
    <n v="178.75479999999999"/>
  </r>
  <r>
    <x v="5"/>
    <x v="3"/>
    <x v="6"/>
    <x v="10"/>
    <x v="1"/>
    <x v="1"/>
    <n v="17.485799999999998"/>
  </r>
  <r>
    <x v="5"/>
    <x v="3"/>
    <x v="6"/>
    <x v="10"/>
    <x v="2"/>
    <x v="1"/>
    <n v="107.9716"/>
  </r>
  <r>
    <x v="5"/>
    <x v="3"/>
    <x v="6"/>
    <x v="10"/>
    <x v="3"/>
    <x v="1"/>
    <n v="44.9514"/>
  </r>
  <r>
    <x v="5"/>
    <x v="3"/>
    <x v="7"/>
    <x v="10"/>
    <x v="1"/>
    <x v="1"/>
    <n v="13.675000000000001"/>
  </r>
  <r>
    <x v="5"/>
    <x v="3"/>
    <x v="7"/>
    <x v="10"/>
    <x v="2"/>
    <x v="1"/>
    <n v="14.9308"/>
  </r>
  <r>
    <x v="5"/>
    <x v="3"/>
    <x v="7"/>
    <x v="10"/>
    <x v="3"/>
    <x v="1"/>
    <n v="12.3835"/>
  </r>
  <r>
    <x v="5"/>
    <x v="3"/>
    <x v="8"/>
    <x v="10"/>
    <x v="1"/>
    <x v="1"/>
    <n v="73.593800000000002"/>
  </r>
  <r>
    <x v="5"/>
    <x v="3"/>
    <x v="8"/>
    <x v="10"/>
    <x v="2"/>
    <x v="1"/>
    <n v="18.497"/>
  </r>
  <r>
    <x v="5"/>
    <x v="3"/>
    <x v="8"/>
    <x v="10"/>
    <x v="3"/>
    <x v="1"/>
    <n v="37.111499999999999"/>
  </r>
  <r>
    <x v="5"/>
    <x v="3"/>
    <x v="9"/>
    <x v="10"/>
    <x v="1"/>
    <x v="1"/>
    <n v="2.827"/>
  </r>
  <r>
    <x v="5"/>
    <x v="3"/>
    <x v="10"/>
    <x v="10"/>
    <x v="1"/>
    <x v="1"/>
    <n v="7.83"/>
  </r>
  <r>
    <x v="5"/>
    <x v="3"/>
    <x v="11"/>
    <x v="10"/>
    <x v="1"/>
    <x v="1"/>
    <n v="78.408000000000001"/>
  </r>
  <r>
    <x v="2"/>
    <x v="3"/>
    <x v="0"/>
    <x v="10"/>
    <x v="0"/>
    <x v="1"/>
    <n v="52.36459"/>
  </r>
  <r>
    <x v="2"/>
    <x v="3"/>
    <x v="0"/>
    <x v="10"/>
    <x v="1"/>
    <x v="1"/>
    <n v="62.861199999999997"/>
  </r>
  <r>
    <x v="2"/>
    <x v="3"/>
    <x v="0"/>
    <x v="10"/>
    <x v="5"/>
    <x v="1"/>
    <n v="53.556699999999992"/>
  </r>
  <r>
    <x v="2"/>
    <x v="3"/>
    <x v="0"/>
    <x v="10"/>
    <x v="18"/>
    <x v="1"/>
    <n v="245.14450000000002"/>
  </r>
  <r>
    <x v="2"/>
    <x v="3"/>
    <x v="1"/>
    <x v="10"/>
    <x v="0"/>
    <x v="1"/>
    <n v="43.206859999999999"/>
  </r>
  <r>
    <x v="2"/>
    <x v="3"/>
    <x v="1"/>
    <x v="10"/>
    <x v="1"/>
    <x v="1"/>
    <n v="173.9716"/>
  </r>
  <r>
    <x v="2"/>
    <x v="3"/>
    <x v="1"/>
    <x v="10"/>
    <x v="2"/>
    <x v="1"/>
    <n v="135.54050000000001"/>
  </r>
  <r>
    <x v="2"/>
    <x v="3"/>
    <x v="1"/>
    <x v="10"/>
    <x v="18"/>
    <x v="1"/>
    <n v="411.89060000000006"/>
  </r>
  <r>
    <x v="2"/>
    <x v="3"/>
    <x v="2"/>
    <x v="10"/>
    <x v="0"/>
    <x v="1"/>
    <n v="51.536349999999999"/>
  </r>
  <r>
    <x v="2"/>
    <x v="3"/>
    <x v="2"/>
    <x v="10"/>
    <x v="1"/>
    <x v="1"/>
    <n v="720.77060000000017"/>
  </r>
  <r>
    <x v="2"/>
    <x v="3"/>
    <x v="2"/>
    <x v="10"/>
    <x v="2"/>
    <x v="1"/>
    <n v="70.547200000000004"/>
  </r>
  <r>
    <x v="2"/>
    <x v="3"/>
    <x v="2"/>
    <x v="10"/>
    <x v="3"/>
    <x v="1"/>
    <n v="15.688000000000001"/>
  </r>
  <r>
    <x v="2"/>
    <x v="3"/>
    <x v="2"/>
    <x v="10"/>
    <x v="18"/>
    <x v="1"/>
    <n v="294.57560000000001"/>
  </r>
  <r>
    <x v="2"/>
    <x v="3"/>
    <x v="3"/>
    <x v="10"/>
    <x v="0"/>
    <x v="1"/>
    <n v="33.548650000000002"/>
  </r>
  <r>
    <x v="2"/>
    <x v="3"/>
    <x v="3"/>
    <x v="10"/>
    <x v="1"/>
    <x v="1"/>
    <n v="15.474399999999999"/>
  </r>
  <r>
    <x v="2"/>
    <x v="3"/>
    <x v="3"/>
    <x v="10"/>
    <x v="18"/>
    <x v="1"/>
    <n v="424.2826"/>
  </r>
  <r>
    <x v="2"/>
    <x v="3"/>
    <x v="4"/>
    <x v="10"/>
    <x v="1"/>
    <x v="1"/>
    <n v="80.162199999999999"/>
  </r>
  <r>
    <x v="2"/>
    <x v="3"/>
    <x v="4"/>
    <x v="10"/>
    <x v="18"/>
    <x v="1"/>
    <n v="61.235500000000002"/>
  </r>
  <r>
    <x v="2"/>
    <x v="3"/>
    <x v="6"/>
    <x v="10"/>
    <x v="1"/>
    <x v="1"/>
    <n v="13.5565"/>
  </r>
  <r>
    <x v="2"/>
    <x v="3"/>
    <x v="6"/>
    <x v="10"/>
    <x v="2"/>
    <x v="1"/>
    <n v="13.875"/>
  </r>
  <r>
    <x v="2"/>
    <x v="3"/>
    <x v="7"/>
    <x v="10"/>
    <x v="1"/>
    <x v="1"/>
    <n v="24.514499999999998"/>
  </r>
  <r>
    <x v="2"/>
    <x v="3"/>
    <x v="7"/>
    <x v="10"/>
    <x v="2"/>
    <x v="1"/>
    <n v="13.051"/>
  </r>
  <r>
    <x v="2"/>
    <x v="3"/>
    <x v="8"/>
    <x v="10"/>
    <x v="1"/>
    <x v="1"/>
    <n v="456.85570000000007"/>
  </r>
  <r>
    <x v="2"/>
    <x v="3"/>
    <x v="8"/>
    <x v="10"/>
    <x v="2"/>
    <x v="1"/>
    <n v="3.0459999999999998"/>
  </r>
  <r>
    <x v="2"/>
    <x v="3"/>
    <x v="8"/>
    <x v="10"/>
    <x v="3"/>
    <x v="1"/>
    <n v="35.342399999999998"/>
  </r>
  <r>
    <x v="2"/>
    <x v="3"/>
    <x v="8"/>
    <x v="10"/>
    <x v="5"/>
    <x v="1"/>
    <n v="26.275700000000001"/>
  </r>
  <r>
    <x v="2"/>
    <x v="3"/>
    <x v="9"/>
    <x v="10"/>
    <x v="1"/>
    <x v="1"/>
    <n v="82.202799999999996"/>
  </r>
  <r>
    <x v="2"/>
    <x v="3"/>
    <x v="9"/>
    <x v="10"/>
    <x v="2"/>
    <x v="1"/>
    <n v="6.0990000000000002"/>
  </r>
  <r>
    <x v="2"/>
    <x v="3"/>
    <x v="9"/>
    <x v="10"/>
    <x v="5"/>
    <x v="1"/>
    <n v="137.23220000000001"/>
  </r>
  <r>
    <x v="2"/>
    <x v="3"/>
    <x v="10"/>
    <x v="10"/>
    <x v="0"/>
    <x v="1"/>
    <n v="4.0205000000000002"/>
  </r>
  <r>
    <x v="2"/>
    <x v="3"/>
    <x v="10"/>
    <x v="10"/>
    <x v="1"/>
    <x v="1"/>
    <n v="288.15679999999998"/>
  </r>
  <r>
    <x v="2"/>
    <x v="3"/>
    <x v="10"/>
    <x v="10"/>
    <x v="3"/>
    <x v="1"/>
    <n v="22.6645"/>
  </r>
  <r>
    <x v="2"/>
    <x v="3"/>
    <x v="10"/>
    <x v="10"/>
    <x v="5"/>
    <x v="1"/>
    <n v="47.642690950000002"/>
  </r>
  <r>
    <x v="2"/>
    <x v="3"/>
    <x v="11"/>
    <x v="10"/>
    <x v="0"/>
    <x v="1"/>
    <n v="24.053299999999997"/>
  </r>
  <r>
    <x v="2"/>
    <x v="3"/>
    <x v="11"/>
    <x v="10"/>
    <x v="1"/>
    <x v="1"/>
    <n v="449.60810000000004"/>
  </r>
  <r>
    <x v="2"/>
    <x v="3"/>
    <x v="11"/>
    <x v="10"/>
    <x v="3"/>
    <x v="1"/>
    <n v="8.8215000000000003"/>
  </r>
  <r>
    <x v="2"/>
    <x v="3"/>
    <x v="11"/>
    <x v="10"/>
    <x v="5"/>
    <x v="1"/>
    <n v="475.46451999999999"/>
  </r>
  <r>
    <x v="2"/>
    <x v="3"/>
    <x v="11"/>
    <x v="10"/>
    <x v="18"/>
    <x v="1"/>
    <n v="2.6697000000000002"/>
  </r>
  <r>
    <x v="6"/>
    <x v="3"/>
    <x v="0"/>
    <x v="10"/>
    <x v="1"/>
    <x v="1"/>
    <n v="0.29849999999999999"/>
  </r>
  <r>
    <x v="6"/>
    <x v="3"/>
    <x v="0"/>
    <x v="10"/>
    <x v="2"/>
    <x v="1"/>
    <n v="0.50800000000000001"/>
  </r>
  <r>
    <x v="6"/>
    <x v="3"/>
    <x v="0"/>
    <x v="10"/>
    <x v="3"/>
    <x v="1"/>
    <n v="78.595500000000001"/>
  </r>
  <r>
    <x v="6"/>
    <x v="3"/>
    <x v="0"/>
    <x v="10"/>
    <x v="5"/>
    <x v="1"/>
    <n v="1417.8336792699999"/>
  </r>
  <r>
    <x v="6"/>
    <x v="3"/>
    <x v="0"/>
    <x v="10"/>
    <x v="18"/>
    <x v="1"/>
    <n v="40.488624999999999"/>
  </r>
  <r>
    <x v="6"/>
    <x v="3"/>
    <x v="1"/>
    <x v="10"/>
    <x v="1"/>
    <x v="1"/>
    <n v="96.197099999999992"/>
  </r>
  <r>
    <x v="6"/>
    <x v="3"/>
    <x v="1"/>
    <x v="10"/>
    <x v="2"/>
    <x v="1"/>
    <n v="173.63660000000002"/>
  </r>
  <r>
    <x v="6"/>
    <x v="3"/>
    <x v="1"/>
    <x v="10"/>
    <x v="3"/>
    <x v="1"/>
    <n v="570.6690000000001"/>
  </r>
  <r>
    <x v="6"/>
    <x v="3"/>
    <x v="1"/>
    <x v="10"/>
    <x v="5"/>
    <x v="1"/>
    <n v="233.33602702000002"/>
  </r>
  <r>
    <x v="6"/>
    <x v="3"/>
    <x v="1"/>
    <x v="10"/>
    <x v="18"/>
    <x v="1"/>
    <n v="40.433599999999998"/>
  </r>
  <r>
    <x v="6"/>
    <x v="3"/>
    <x v="2"/>
    <x v="10"/>
    <x v="1"/>
    <x v="1"/>
    <n v="111.28790000000001"/>
  </r>
  <r>
    <x v="6"/>
    <x v="3"/>
    <x v="2"/>
    <x v="10"/>
    <x v="2"/>
    <x v="1"/>
    <n v="117.0416"/>
  </r>
  <r>
    <x v="6"/>
    <x v="3"/>
    <x v="2"/>
    <x v="10"/>
    <x v="3"/>
    <x v="1"/>
    <n v="136.2363"/>
  </r>
  <r>
    <x v="6"/>
    <x v="3"/>
    <x v="2"/>
    <x v="10"/>
    <x v="18"/>
    <x v="1"/>
    <n v="448.19290000000012"/>
  </r>
  <r>
    <x v="6"/>
    <x v="3"/>
    <x v="3"/>
    <x v="10"/>
    <x v="1"/>
    <x v="1"/>
    <n v="590.80310000000009"/>
  </r>
  <r>
    <x v="6"/>
    <x v="3"/>
    <x v="3"/>
    <x v="10"/>
    <x v="2"/>
    <x v="1"/>
    <n v="101.29939999999999"/>
  </r>
  <r>
    <x v="6"/>
    <x v="3"/>
    <x v="3"/>
    <x v="10"/>
    <x v="3"/>
    <x v="1"/>
    <n v="375.56790000000001"/>
  </r>
  <r>
    <x v="6"/>
    <x v="3"/>
    <x v="3"/>
    <x v="10"/>
    <x v="18"/>
    <x v="1"/>
    <n v="625.73697499999992"/>
  </r>
  <r>
    <x v="6"/>
    <x v="3"/>
    <x v="4"/>
    <x v="10"/>
    <x v="1"/>
    <x v="1"/>
    <n v="39.981175999999998"/>
  </r>
  <r>
    <x v="6"/>
    <x v="3"/>
    <x v="4"/>
    <x v="10"/>
    <x v="3"/>
    <x v="1"/>
    <n v="16.997"/>
  </r>
  <r>
    <x v="6"/>
    <x v="3"/>
    <x v="4"/>
    <x v="10"/>
    <x v="18"/>
    <x v="1"/>
    <n v="55.039950000000005"/>
  </r>
  <r>
    <x v="6"/>
    <x v="3"/>
    <x v="5"/>
    <x v="10"/>
    <x v="1"/>
    <x v="1"/>
    <n v="139.10298399999999"/>
  </r>
  <r>
    <x v="6"/>
    <x v="3"/>
    <x v="5"/>
    <x v="10"/>
    <x v="18"/>
    <x v="1"/>
    <n v="75.760000000000005"/>
  </r>
  <r>
    <x v="6"/>
    <x v="3"/>
    <x v="6"/>
    <x v="10"/>
    <x v="1"/>
    <x v="1"/>
    <n v="106.62350000000001"/>
  </r>
  <r>
    <x v="6"/>
    <x v="3"/>
    <x v="6"/>
    <x v="10"/>
    <x v="2"/>
    <x v="1"/>
    <n v="0.48899999999999999"/>
  </r>
  <r>
    <x v="6"/>
    <x v="3"/>
    <x v="6"/>
    <x v="10"/>
    <x v="3"/>
    <x v="1"/>
    <n v="26.382999999999999"/>
  </r>
  <r>
    <x v="6"/>
    <x v="3"/>
    <x v="7"/>
    <x v="10"/>
    <x v="1"/>
    <x v="1"/>
    <n v="0.2205"/>
  </r>
  <r>
    <x v="6"/>
    <x v="3"/>
    <x v="7"/>
    <x v="10"/>
    <x v="3"/>
    <x v="1"/>
    <n v="51.221500000000006"/>
  </r>
  <r>
    <x v="6"/>
    <x v="3"/>
    <x v="7"/>
    <x v="10"/>
    <x v="18"/>
    <x v="1"/>
    <n v="53.593500000000006"/>
  </r>
  <r>
    <x v="6"/>
    <x v="3"/>
    <x v="8"/>
    <x v="10"/>
    <x v="1"/>
    <x v="1"/>
    <n v="129.97010399999999"/>
  </r>
  <r>
    <x v="6"/>
    <x v="3"/>
    <x v="8"/>
    <x v="10"/>
    <x v="3"/>
    <x v="1"/>
    <n v="1208.7148000000002"/>
  </r>
  <r>
    <x v="6"/>
    <x v="3"/>
    <x v="9"/>
    <x v="10"/>
    <x v="1"/>
    <x v="1"/>
    <n v="1977.5424999999998"/>
  </r>
  <r>
    <x v="6"/>
    <x v="3"/>
    <x v="9"/>
    <x v="10"/>
    <x v="5"/>
    <x v="1"/>
    <n v="28.838894509999999"/>
  </r>
  <r>
    <x v="6"/>
    <x v="3"/>
    <x v="10"/>
    <x v="10"/>
    <x v="1"/>
    <x v="1"/>
    <n v="1447.7078609999999"/>
  </r>
  <r>
    <x v="6"/>
    <x v="3"/>
    <x v="10"/>
    <x v="10"/>
    <x v="3"/>
    <x v="1"/>
    <n v="1552.6980799999997"/>
  </r>
  <r>
    <x v="6"/>
    <x v="3"/>
    <x v="10"/>
    <x v="10"/>
    <x v="5"/>
    <x v="1"/>
    <n v="326.82971384000001"/>
  </r>
  <r>
    <x v="6"/>
    <x v="3"/>
    <x v="11"/>
    <x v="10"/>
    <x v="1"/>
    <x v="1"/>
    <n v="2297.6001610000003"/>
  </r>
  <r>
    <x v="6"/>
    <x v="3"/>
    <x v="11"/>
    <x v="10"/>
    <x v="2"/>
    <x v="1"/>
    <n v="1.0109999999999999"/>
  </r>
  <r>
    <x v="6"/>
    <x v="3"/>
    <x v="11"/>
    <x v="10"/>
    <x v="3"/>
    <x v="1"/>
    <n v="178.90290000000002"/>
  </r>
  <r>
    <x v="6"/>
    <x v="3"/>
    <x v="11"/>
    <x v="10"/>
    <x v="5"/>
    <x v="1"/>
    <n v="1285.1600879299999"/>
  </r>
  <r>
    <x v="12"/>
    <x v="3"/>
    <x v="0"/>
    <x v="10"/>
    <x v="0"/>
    <x v="1"/>
    <n v="419.46109999999999"/>
  </r>
  <r>
    <x v="12"/>
    <x v="3"/>
    <x v="0"/>
    <x v="10"/>
    <x v="15"/>
    <x v="1"/>
    <n v="2.1"/>
  </r>
  <r>
    <x v="12"/>
    <x v="3"/>
    <x v="0"/>
    <x v="10"/>
    <x v="1"/>
    <x v="1"/>
    <n v="4726.2129999999997"/>
  </r>
  <r>
    <x v="12"/>
    <x v="3"/>
    <x v="0"/>
    <x v="10"/>
    <x v="2"/>
    <x v="1"/>
    <n v="3157.4580000000001"/>
  </r>
  <r>
    <x v="12"/>
    <x v="3"/>
    <x v="0"/>
    <x v="10"/>
    <x v="3"/>
    <x v="1"/>
    <n v="7757.6139999999996"/>
  </r>
  <r>
    <x v="12"/>
    <x v="3"/>
    <x v="0"/>
    <x v="10"/>
    <x v="19"/>
    <x v="1"/>
    <n v="560.10699999999997"/>
  </r>
  <r>
    <x v="12"/>
    <x v="3"/>
    <x v="0"/>
    <x v="10"/>
    <x v="5"/>
    <x v="1"/>
    <n v="3644.0329999999999"/>
  </r>
  <r>
    <x v="12"/>
    <x v="3"/>
    <x v="0"/>
    <x v="10"/>
    <x v="18"/>
    <x v="1"/>
    <n v="3981.7060000000001"/>
  </r>
  <r>
    <x v="12"/>
    <x v="3"/>
    <x v="1"/>
    <x v="10"/>
    <x v="0"/>
    <x v="1"/>
    <n v="374.01449999999994"/>
  </r>
  <r>
    <x v="12"/>
    <x v="3"/>
    <x v="1"/>
    <x v="10"/>
    <x v="1"/>
    <x v="1"/>
    <n v="5963.9"/>
  </r>
  <r>
    <x v="12"/>
    <x v="3"/>
    <x v="1"/>
    <x v="10"/>
    <x v="2"/>
    <x v="1"/>
    <n v="3964.75"/>
  </r>
  <r>
    <x v="12"/>
    <x v="3"/>
    <x v="1"/>
    <x v="10"/>
    <x v="3"/>
    <x v="1"/>
    <n v="7219.18"/>
  </r>
  <r>
    <x v="12"/>
    <x v="3"/>
    <x v="1"/>
    <x v="10"/>
    <x v="19"/>
    <x v="1"/>
    <n v="618.25"/>
  </r>
  <r>
    <x v="12"/>
    <x v="3"/>
    <x v="1"/>
    <x v="10"/>
    <x v="5"/>
    <x v="1"/>
    <n v="2791.82"/>
  </r>
  <r>
    <x v="12"/>
    <x v="3"/>
    <x v="1"/>
    <x v="10"/>
    <x v="18"/>
    <x v="1"/>
    <n v="4311.67"/>
  </r>
  <r>
    <x v="12"/>
    <x v="3"/>
    <x v="2"/>
    <x v="10"/>
    <x v="0"/>
    <x v="1"/>
    <n v="3.42"/>
  </r>
  <r>
    <x v="12"/>
    <x v="3"/>
    <x v="2"/>
    <x v="10"/>
    <x v="1"/>
    <x v="1"/>
    <n v="8087.49"/>
  </r>
  <r>
    <x v="12"/>
    <x v="3"/>
    <x v="2"/>
    <x v="10"/>
    <x v="2"/>
    <x v="1"/>
    <n v="4618.1400000000003"/>
  </r>
  <r>
    <x v="12"/>
    <x v="3"/>
    <x v="2"/>
    <x v="10"/>
    <x v="3"/>
    <x v="1"/>
    <n v="8084.84"/>
  </r>
  <r>
    <x v="12"/>
    <x v="3"/>
    <x v="2"/>
    <x v="10"/>
    <x v="19"/>
    <x v="1"/>
    <n v="566.75"/>
  </r>
  <r>
    <x v="12"/>
    <x v="3"/>
    <x v="2"/>
    <x v="10"/>
    <x v="5"/>
    <x v="1"/>
    <n v="1778.46"/>
  </r>
  <r>
    <x v="12"/>
    <x v="3"/>
    <x v="2"/>
    <x v="10"/>
    <x v="18"/>
    <x v="1"/>
    <n v="4679.24"/>
  </r>
  <r>
    <x v="12"/>
    <x v="3"/>
    <x v="3"/>
    <x v="10"/>
    <x v="0"/>
    <x v="1"/>
    <n v="3.25"/>
  </r>
  <r>
    <x v="12"/>
    <x v="3"/>
    <x v="3"/>
    <x v="10"/>
    <x v="15"/>
    <x v="1"/>
    <n v="5"/>
  </r>
  <r>
    <x v="12"/>
    <x v="3"/>
    <x v="3"/>
    <x v="10"/>
    <x v="1"/>
    <x v="1"/>
    <n v="9409.65"/>
  </r>
  <r>
    <x v="12"/>
    <x v="3"/>
    <x v="3"/>
    <x v="10"/>
    <x v="2"/>
    <x v="1"/>
    <n v="3857.02"/>
  </r>
  <r>
    <x v="12"/>
    <x v="3"/>
    <x v="3"/>
    <x v="10"/>
    <x v="3"/>
    <x v="1"/>
    <n v="7317.83"/>
  </r>
  <r>
    <x v="12"/>
    <x v="3"/>
    <x v="3"/>
    <x v="10"/>
    <x v="19"/>
    <x v="1"/>
    <n v="396.05"/>
  </r>
  <r>
    <x v="12"/>
    <x v="3"/>
    <x v="3"/>
    <x v="10"/>
    <x v="5"/>
    <x v="1"/>
    <n v="569.48"/>
  </r>
  <r>
    <x v="12"/>
    <x v="3"/>
    <x v="3"/>
    <x v="10"/>
    <x v="18"/>
    <x v="1"/>
    <n v="4556.07"/>
  </r>
  <r>
    <x v="12"/>
    <x v="3"/>
    <x v="4"/>
    <x v="10"/>
    <x v="0"/>
    <x v="1"/>
    <n v="143.14300000000003"/>
  </r>
  <r>
    <x v="12"/>
    <x v="3"/>
    <x v="4"/>
    <x v="10"/>
    <x v="15"/>
    <x v="1"/>
    <n v="5"/>
  </r>
  <r>
    <x v="12"/>
    <x v="3"/>
    <x v="4"/>
    <x v="10"/>
    <x v="1"/>
    <x v="1"/>
    <n v="5845.53"/>
  </r>
  <r>
    <x v="12"/>
    <x v="3"/>
    <x v="4"/>
    <x v="10"/>
    <x v="2"/>
    <x v="1"/>
    <n v="1268.8900000000001"/>
  </r>
  <r>
    <x v="12"/>
    <x v="3"/>
    <x v="4"/>
    <x v="10"/>
    <x v="3"/>
    <x v="1"/>
    <n v="2081.6999999999998"/>
  </r>
  <r>
    <x v="12"/>
    <x v="3"/>
    <x v="4"/>
    <x v="10"/>
    <x v="19"/>
    <x v="1"/>
    <n v="181.45"/>
  </r>
  <r>
    <x v="12"/>
    <x v="3"/>
    <x v="4"/>
    <x v="10"/>
    <x v="5"/>
    <x v="1"/>
    <n v="50.83"/>
  </r>
  <r>
    <x v="12"/>
    <x v="3"/>
    <x v="4"/>
    <x v="10"/>
    <x v="18"/>
    <x v="1"/>
    <n v="3651.82"/>
  </r>
  <r>
    <x v="12"/>
    <x v="3"/>
    <x v="5"/>
    <x v="10"/>
    <x v="0"/>
    <x v="1"/>
    <n v="8.234"/>
  </r>
  <r>
    <x v="12"/>
    <x v="3"/>
    <x v="5"/>
    <x v="10"/>
    <x v="15"/>
    <x v="1"/>
    <n v="7.93"/>
  </r>
  <r>
    <x v="12"/>
    <x v="3"/>
    <x v="5"/>
    <x v="10"/>
    <x v="1"/>
    <x v="1"/>
    <n v="3975.17"/>
  </r>
  <r>
    <x v="12"/>
    <x v="3"/>
    <x v="5"/>
    <x v="10"/>
    <x v="2"/>
    <x v="1"/>
    <n v="2089.58"/>
  </r>
  <r>
    <x v="12"/>
    <x v="3"/>
    <x v="5"/>
    <x v="10"/>
    <x v="3"/>
    <x v="1"/>
    <n v="1587.62"/>
  </r>
  <r>
    <x v="12"/>
    <x v="3"/>
    <x v="5"/>
    <x v="10"/>
    <x v="19"/>
    <x v="1"/>
    <n v="232.37"/>
  </r>
  <r>
    <x v="12"/>
    <x v="3"/>
    <x v="5"/>
    <x v="10"/>
    <x v="5"/>
    <x v="1"/>
    <n v="68.709999999999994"/>
  </r>
  <r>
    <x v="12"/>
    <x v="3"/>
    <x v="5"/>
    <x v="10"/>
    <x v="18"/>
    <x v="1"/>
    <n v="3605.47"/>
  </r>
  <r>
    <x v="12"/>
    <x v="3"/>
    <x v="6"/>
    <x v="10"/>
    <x v="0"/>
    <x v="1"/>
    <n v="0.18"/>
  </r>
  <r>
    <x v="12"/>
    <x v="3"/>
    <x v="6"/>
    <x v="10"/>
    <x v="15"/>
    <x v="1"/>
    <n v="2.5"/>
  </r>
  <r>
    <x v="12"/>
    <x v="3"/>
    <x v="6"/>
    <x v="10"/>
    <x v="1"/>
    <x v="1"/>
    <n v="5337.2"/>
  </r>
  <r>
    <x v="12"/>
    <x v="3"/>
    <x v="6"/>
    <x v="10"/>
    <x v="2"/>
    <x v="1"/>
    <n v="3075.23"/>
  </r>
  <r>
    <x v="12"/>
    <x v="3"/>
    <x v="6"/>
    <x v="10"/>
    <x v="3"/>
    <x v="1"/>
    <n v="5550.24"/>
  </r>
  <r>
    <x v="12"/>
    <x v="3"/>
    <x v="6"/>
    <x v="10"/>
    <x v="19"/>
    <x v="1"/>
    <n v="171.75"/>
  </r>
  <r>
    <x v="12"/>
    <x v="3"/>
    <x v="6"/>
    <x v="10"/>
    <x v="5"/>
    <x v="1"/>
    <n v="19.670000000000002"/>
  </r>
  <r>
    <x v="12"/>
    <x v="3"/>
    <x v="6"/>
    <x v="10"/>
    <x v="18"/>
    <x v="1"/>
    <n v="3903.22"/>
  </r>
  <r>
    <x v="12"/>
    <x v="3"/>
    <x v="7"/>
    <x v="10"/>
    <x v="0"/>
    <x v="1"/>
    <n v="2.86"/>
  </r>
  <r>
    <x v="12"/>
    <x v="3"/>
    <x v="7"/>
    <x v="10"/>
    <x v="1"/>
    <x v="1"/>
    <n v="5393.99"/>
  </r>
  <r>
    <x v="12"/>
    <x v="3"/>
    <x v="7"/>
    <x v="10"/>
    <x v="2"/>
    <x v="1"/>
    <n v="1455.13"/>
  </r>
  <r>
    <x v="12"/>
    <x v="3"/>
    <x v="7"/>
    <x v="10"/>
    <x v="3"/>
    <x v="1"/>
    <n v="5697.26"/>
  </r>
  <r>
    <x v="12"/>
    <x v="3"/>
    <x v="7"/>
    <x v="10"/>
    <x v="19"/>
    <x v="1"/>
    <n v="342.94"/>
  </r>
  <r>
    <x v="12"/>
    <x v="3"/>
    <x v="7"/>
    <x v="10"/>
    <x v="5"/>
    <x v="1"/>
    <n v="84.12"/>
  </r>
  <r>
    <x v="12"/>
    <x v="3"/>
    <x v="7"/>
    <x v="10"/>
    <x v="18"/>
    <x v="1"/>
    <n v="3982.39"/>
  </r>
  <r>
    <x v="12"/>
    <x v="3"/>
    <x v="8"/>
    <x v="10"/>
    <x v="0"/>
    <x v="1"/>
    <n v="1.93"/>
  </r>
  <r>
    <x v="12"/>
    <x v="3"/>
    <x v="8"/>
    <x v="10"/>
    <x v="1"/>
    <x v="1"/>
    <n v="5609.06"/>
  </r>
  <r>
    <x v="12"/>
    <x v="3"/>
    <x v="8"/>
    <x v="10"/>
    <x v="2"/>
    <x v="1"/>
    <n v="733.04"/>
  </r>
  <r>
    <x v="12"/>
    <x v="3"/>
    <x v="8"/>
    <x v="10"/>
    <x v="3"/>
    <x v="1"/>
    <n v="6275.58"/>
  </r>
  <r>
    <x v="12"/>
    <x v="3"/>
    <x v="8"/>
    <x v="10"/>
    <x v="19"/>
    <x v="1"/>
    <n v="332.23"/>
  </r>
  <r>
    <x v="12"/>
    <x v="3"/>
    <x v="8"/>
    <x v="10"/>
    <x v="5"/>
    <x v="1"/>
    <n v="997.2"/>
  </r>
  <r>
    <x v="12"/>
    <x v="3"/>
    <x v="8"/>
    <x v="10"/>
    <x v="18"/>
    <x v="1"/>
    <n v="3173.58"/>
  </r>
  <r>
    <x v="12"/>
    <x v="3"/>
    <x v="9"/>
    <x v="10"/>
    <x v="0"/>
    <x v="1"/>
    <n v="13.93"/>
  </r>
  <r>
    <x v="12"/>
    <x v="3"/>
    <x v="9"/>
    <x v="10"/>
    <x v="1"/>
    <x v="1"/>
    <n v="6758"/>
  </r>
  <r>
    <x v="12"/>
    <x v="3"/>
    <x v="9"/>
    <x v="10"/>
    <x v="2"/>
    <x v="1"/>
    <n v="558.87"/>
  </r>
  <r>
    <x v="12"/>
    <x v="3"/>
    <x v="9"/>
    <x v="10"/>
    <x v="3"/>
    <x v="1"/>
    <n v="1091.83"/>
  </r>
  <r>
    <x v="12"/>
    <x v="3"/>
    <x v="9"/>
    <x v="10"/>
    <x v="19"/>
    <x v="1"/>
    <n v="211.88"/>
  </r>
  <r>
    <x v="12"/>
    <x v="3"/>
    <x v="9"/>
    <x v="10"/>
    <x v="5"/>
    <x v="1"/>
    <n v="3313.9380000000001"/>
  </r>
  <r>
    <x v="12"/>
    <x v="3"/>
    <x v="9"/>
    <x v="10"/>
    <x v="18"/>
    <x v="1"/>
    <n v="3340.2"/>
  </r>
  <r>
    <x v="12"/>
    <x v="3"/>
    <x v="10"/>
    <x v="10"/>
    <x v="0"/>
    <x v="1"/>
    <n v="1.73"/>
  </r>
  <r>
    <x v="12"/>
    <x v="3"/>
    <x v="10"/>
    <x v="10"/>
    <x v="15"/>
    <x v="1"/>
    <n v="0.25"/>
  </r>
  <r>
    <x v="12"/>
    <x v="3"/>
    <x v="10"/>
    <x v="10"/>
    <x v="1"/>
    <x v="1"/>
    <n v="4897.58"/>
  </r>
  <r>
    <x v="12"/>
    <x v="3"/>
    <x v="10"/>
    <x v="10"/>
    <x v="2"/>
    <x v="1"/>
    <n v="835.82"/>
  </r>
  <r>
    <x v="12"/>
    <x v="3"/>
    <x v="10"/>
    <x v="10"/>
    <x v="3"/>
    <x v="1"/>
    <n v="4362.57"/>
  </r>
  <r>
    <x v="12"/>
    <x v="3"/>
    <x v="10"/>
    <x v="10"/>
    <x v="19"/>
    <x v="1"/>
    <n v="301.04000000000002"/>
  </r>
  <r>
    <x v="12"/>
    <x v="3"/>
    <x v="10"/>
    <x v="10"/>
    <x v="5"/>
    <x v="1"/>
    <n v="2918.01"/>
  </r>
  <r>
    <x v="12"/>
    <x v="3"/>
    <x v="10"/>
    <x v="10"/>
    <x v="18"/>
    <x v="1"/>
    <n v="3372.48"/>
  </r>
  <r>
    <x v="12"/>
    <x v="3"/>
    <x v="11"/>
    <x v="10"/>
    <x v="0"/>
    <x v="1"/>
    <n v="1.6"/>
  </r>
  <r>
    <x v="12"/>
    <x v="3"/>
    <x v="11"/>
    <x v="10"/>
    <x v="15"/>
    <x v="1"/>
    <n v="0.65"/>
  </r>
  <r>
    <x v="12"/>
    <x v="3"/>
    <x v="11"/>
    <x v="10"/>
    <x v="1"/>
    <x v="1"/>
    <n v="6862.69"/>
  </r>
  <r>
    <x v="12"/>
    <x v="3"/>
    <x v="11"/>
    <x v="10"/>
    <x v="2"/>
    <x v="1"/>
    <n v="1938.25"/>
  </r>
  <r>
    <x v="12"/>
    <x v="3"/>
    <x v="11"/>
    <x v="10"/>
    <x v="3"/>
    <x v="1"/>
    <n v="6933.86"/>
  </r>
  <r>
    <x v="12"/>
    <x v="3"/>
    <x v="11"/>
    <x v="10"/>
    <x v="19"/>
    <x v="1"/>
    <n v="405.44"/>
  </r>
  <r>
    <x v="12"/>
    <x v="3"/>
    <x v="11"/>
    <x v="10"/>
    <x v="5"/>
    <x v="1"/>
    <n v="4338.7529999999997"/>
  </r>
  <r>
    <x v="12"/>
    <x v="3"/>
    <x v="11"/>
    <x v="10"/>
    <x v="18"/>
    <x v="1"/>
    <n v="4104.6899999999996"/>
  </r>
  <r>
    <x v="7"/>
    <x v="3"/>
    <x v="0"/>
    <x v="10"/>
    <x v="0"/>
    <x v="1"/>
    <n v="2454.8724999999999"/>
  </r>
  <r>
    <x v="7"/>
    <x v="3"/>
    <x v="0"/>
    <x v="10"/>
    <x v="20"/>
    <x v="1"/>
    <n v="294.95100000000002"/>
  </r>
  <r>
    <x v="7"/>
    <x v="3"/>
    <x v="0"/>
    <x v="10"/>
    <x v="15"/>
    <x v="1"/>
    <n v="140.39450449362448"/>
  </r>
  <r>
    <x v="7"/>
    <x v="3"/>
    <x v="0"/>
    <x v="10"/>
    <x v="16"/>
    <x v="1"/>
    <n v="1683.1885000000002"/>
  </r>
  <r>
    <x v="7"/>
    <x v="3"/>
    <x v="0"/>
    <x v="10"/>
    <x v="1"/>
    <x v="1"/>
    <n v="402.8494"/>
  </r>
  <r>
    <x v="7"/>
    <x v="3"/>
    <x v="0"/>
    <x v="10"/>
    <x v="2"/>
    <x v="1"/>
    <n v="7.9059999999999997"/>
  </r>
  <r>
    <x v="7"/>
    <x v="3"/>
    <x v="0"/>
    <x v="10"/>
    <x v="3"/>
    <x v="1"/>
    <n v="194.84620000000001"/>
  </r>
  <r>
    <x v="7"/>
    <x v="3"/>
    <x v="0"/>
    <x v="10"/>
    <x v="19"/>
    <x v="1"/>
    <n v="375.79259999999999"/>
  </r>
  <r>
    <x v="7"/>
    <x v="3"/>
    <x v="0"/>
    <x v="10"/>
    <x v="5"/>
    <x v="1"/>
    <n v="3425.1201412500004"/>
  </r>
  <r>
    <x v="7"/>
    <x v="3"/>
    <x v="0"/>
    <x v="10"/>
    <x v="18"/>
    <x v="1"/>
    <n v="50867.199929999995"/>
  </r>
  <r>
    <x v="7"/>
    <x v="3"/>
    <x v="1"/>
    <x v="10"/>
    <x v="0"/>
    <x v="1"/>
    <n v="4603.5371000000005"/>
  </r>
  <r>
    <x v="7"/>
    <x v="3"/>
    <x v="1"/>
    <x v="10"/>
    <x v="20"/>
    <x v="1"/>
    <n v="311.07100000000003"/>
  </r>
  <r>
    <x v="7"/>
    <x v="3"/>
    <x v="1"/>
    <x v="10"/>
    <x v="15"/>
    <x v="1"/>
    <n v="384.82999584905701"/>
  </r>
  <r>
    <x v="7"/>
    <x v="3"/>
    <x v="1"/>
    <x v="10"/>
    <x v="16"/>
    <x v="1"/>
    <n v="1674.6990000000001"/>
  </r>
  <r>
    <x v="7"/>
    <x v="3"/>
    <x v="1"/>
    <x v="10"/>
    <x v="1"/>
    <x v="1"/>
    <n v="486.24330000000003"/>
  </r>
  <r>
    <x v="7"/>
    <x v="3"/>
    <x v="1"/>
    <x v="10"/>
    <x v="2"/>
    <x v="1"/>
    <n v="51.965499999999999"/>
  </r>
  <r>
    <x v="7"/>
    <x v="3"/>
    <x v="1"/>
    <x v="10"/>
    <x v="3"/>
    <x v="1"/>
    <n v="410.21839999999997"/>
  </r>
  <r>
    <x v="7"/>
    <x v="3"/>
    <x v="1"/>
    <x v="10"/>
    <x v="19"/>
    <x v="1"/>
    <n v="980.25940000000003"/>
  </r>
  <r>
    <x v="7"/>
    <x v="3"/>
    <x v="1"/>
    <x v="10"/>
    <x v="5"/>
    <x v="1"/>
    <n v="742.22497116"/>
  </r>
  <r>
    <x v="7"/>
    <x v="3"/>
    <x v="1"/>
    <x v="10"/>
    <x v="18"/>
    <x v="1"/>
    <n v="83482.092474999998"/>
  </r>
  <r>
    <x v="7"/>
    <x v="3"/>
    <x v="2"/>
    <x v="10"/>
    <x v="0"/>
    <x v="1"/>
    <n v="1658.28909"/>
  </r>
  <r>
    <x v="7"/>
    <x v="3"/>
    <x v="2"/>
    <x v="10"/>
    <x v="20"/>
    <x v="1"/>
    <n v="103.902"/>
  </r>
  <r>
    <x v="7"/>
    <x v="3"/>
    <x v="2"/>
    <x v="10"/>
    <x v="15"/>
    <x v="1"/>
    <n v="634.16200079186592"/>
  </r>
  <r>
    <x v="7"/>
    <x v="3"/>
    <x v="2"/>
    <x v="10"/>
    <x v="16"/>
    <x v="1"/>
    <n v="1534.1614999999999"/>
  </r>
  <r>
    <x v="7"/>
    <x v="3"/>
    <x v="2"/>
    <x v="10"/>
    <x v="1"/>
    <x v="1"/>
    <n v="454.25630000000001"/>
  </r>
  <r>
    <x v="7"/>
    <x v="3"/>
    <x v="2"/>
    <x v="10"/>
    <x v="2"/>
    <x v="1"/>
    <n v="92.270499999999998"/>
  </r>
  <r>
    <x v="7"/>
    <x v="3"/>
    <x v="2"/>
    <x v="10"/>
    <x v="3"/>
    <x v="1"/>
    <n v="94.321799999999996"/>
  </r>
  <r>
    <x v="7"/>
    <x v="3"/>
    <x v="2"/>
    <x v="10"/>
    <x v="19"/>
    <x v="1"/>
    <n v="411.1311"/>
  </r>
  <r>
    <x v="7"/>
    <x v="3"/>
    <x v="2"/>
    <x v="10"/>
    <x v="5"/>
    <x v="1"/>
    <n v="16.797499999999999"/>
  </r>
  <r>
    <x v="7"/>
    <x v="3"/>
    <x v="2"/>
    <x v="10"/>
    <x v="18"/>
    <x v="1"/>
    <n v="82522.563674999983"/>
  </r>
  <r>
    <x v="7"/>
    <x v="3"/>
    <x v="3"/>
    <x v="10"/>
    <x v="0"/>
    <x v="1"/>
    <n v="439.10825"/>
  </r>
  <r>
    <x v="7"/>
    <x v="3"/>
    <x v="3"/>
    <x v="10"/>
    <x v="20"/>
    <x v="1"/>
    <n v="133.505"/>
  </r>
  <r>
    <x v="7"/>
    <x v="3"/>
    <x v="3"/>
    <x v="10"/>
    <x v="15"/>
    <x v="1"/>
    <n v="319.16806471998541"/>
  </r>
  <r>
    <x v="7"/>
    <x v="3"/>
    <x v="3"/>
    <x v="10"/>
    <x v="16"/>
    <x v="1"/>
    <n v="1332.42"/>
  </r>
  <r>
    <x v="7"/>
    <x v="3"/>
    <x v="3"/>
    <x v="10"/>
    <x v="1"/>
    <x v="1"/>
    <n v="283.83139999999997"/>
  </r>
  <r>
    <x v="7"/>
    <x v="3"/>
    <x v="3"/>
    <x v="10"/>
    <x v="2"/>
    <x v="1"/>
    <n v="10.3238"/>
  </r>
  <r>
    <x v="7"/>
    <x v="3"/>
    <x v="3"/>
    <x v="10"/>
    <x v="3"/>
    <x v="1"/>
    <n v="16.073900000000002"/>
  </r>
  <r>
    <x v="7"/>
    <x v="3"/>
    <x v="3"/>
    <x v="10"/>
    <x v="19"/>
    <x v="1"/>
    <n v="484.07169999999996"/>
  </r>
  <r>
    <x v="7"/>
    <x v="3"/>
    <x v="3"/>
    <x v="10"/>
    <x v="18"/>
    <x v="1"/>
    <n v="63596.70738"/>
  </r>
  <r>
    <x v="7"/>
    <x v="3"/>
    <x v="4"/>
    <x v="10"/>
    <x v="0"/>
    <x v="1"/>
    <n v="524.75870000000009"/>
  </r>
  <r>
    <x v="7"/>
    <x v="3"/>
    <x v="4"/>
    <x v="10"/>
    <x v="20"/>
    <x v="1"/>
    <n v="174.101"/>
  </r>
  <r>
    <x v="7"/>
    <x v="3"/>
    <x v="4"/>
    <x v="10"/>
    <x v="15"/>
    <x v="1"/>
    <n v="100.2025"/>
  </r>
  <r>
    <x v="7"/>
    <x v="3"/>
    <x v="4"/>
    <x v="10"/>
    <x v="16"/>
    <x v="1"/>
    <n v="2297.0612999999998"/>
  </r>
  <r>
    <x v="7"/>
    <x v="3"/>
    <x v="4"/>
    <x v="10"/>
    <x v="1"/>
    <x v="1"/>
    <n v="163.9588"/>
  </r>
  <r>
    <x v="7"/>
    <x v="3"/>
    <x v="4"/>
    <x v="10"/>
    <x v="2"/>
    <x v="1"/>
    <n v="18.0275"/>
  </r>
  <r>
    <x v="7"/>
    <x v="3"/>
    <x v="4"/>
    <x v="10"/>
    <x v="3"/>
    <x v="1"/>
    <n v="25"/>
  </r>
  <r>
    <x v="7"/>
    <x v="3"/>
    <x v="4"/>
    <x v="10"/>
    <x v="19"/>
    <x v="1"/>
    <n v="193.08700000000002"/>
  </r>
  <r>
    <x v="7"/>
    <x v="3"/>
    <x v="4"/>
    <x v="10"/>
    <x v="18"/>
    <x v="1"/>
    <n v="69864.374950000012"/>
  </r>
  <r>
    <x v="7"/>
    <x v="3"/>
    <x v="5"/>
    <x v="10"/>
    <x v="0"/>
    <x v="1"/>
    <n v="592.16869999999994"/>
  </r>
  <r>
    <x v="7"/>
    <x v="3"/>
    <x v="5"/>
    <x v="10"/>
    <x v="20"/>
    <x v="1"/>
    <n v="246.38399999999999"/>
  </r>
  <r>
    <x v="7"/>
    <x v="3"/>
    <x v="5"/>
    <x v="10"/>
    <x v="15"/>
    <x v="1"/>
    <n v="50.290500000000002"/>
  </r>
  <r>
    <x v="7"/>
    <x v="3"/>
    <x v="5"/>
    <x v="10"/>
    <x v="16"/>
    <x v="1"/>
    <n v="1548.6185"/>
  </r>
  <r>
    <x v="7"/>
    <x v="3"/>
    <x v="5"/>
    <x v="10"/>
    <x v="1"/>
    <x v="1"/>
    <n v="224.096"/>
  </r>
  <r>
    <x v="7"/>
    <x v="3"/>
    <x v="5"/>
    <x v="10"/>
    <x v="2"/>
    <x v="1"/>
    <n v="994.0299"/>
  </r>
  <r>
    <x v="7"/>
    <x v="3"/>
    <x v="5"/>
    <x v="10"/>
    <x v="3"/>
    <x v="1"/>
    <n v="67.829000000000008"/>
  </r>
  <r>
    <x v="7"/>
    <x v="3"/>
    <x v="5"/>
    <x v="10"/>
    <x v="19"/>
    <x v="1"/>
    <n v="248.82400000000001"/>
  </r>
  <r>
    <x v="7"/>
    <x v="3"/>
    <x v="5"/>
    <x v="10"/>
    <x v="18"/>
    <x v="1"/>
    <n v="54832.71464999998"/>
  </r>
  <r>
    <x v="7"/>
    <x v="3"/>
    <x v="6"/>
    <x v="10"/>
    <x v="0"/>
    <x v="1"/>
    <n v="279.05025599999999"/>
  </r>
  <r>
    <x v="7"/>
    <x v="3"/>
    <x v="6"/>
    <x v="10"/>
    <x v="20"/>
    <x v="1"/>
    <n v="253.63400000000001"/>
  </r>
  <r>
    <x v="7"/>
    <x v="3"/>
    <x v="6"/>
    <x v="10"/>
    <x v="15"/>
    <x v="1"/>
    <n v="435.72235914139782"/>
  </r>
  <r>
    <x v="7"/>
    <x v="3"/>
    <x v="6"/>
    <x v="10"/>
    <x v="16"/>
    <x v="1"/>
    <n v="1009.8429400000001"/>
  </r>
  <r>
    <x v="7"/>
    <x v="3"/>
    <x v="6"/>
    <x v="10"/>
    <x v="1"/>
    <x v="1"/>
    <n v="285.00490000000002"/>
  </r>
  <r>
    <x v="7"/>
    <x v="3"/>
    <x v="6"/>
    <x v="10"/>
    <x v="2"/>
    <x v="1"/>
    <n v="806.70990000000006"/>
  </r>
  <r>
    <x v="7"/>
    <x v="3"/>
    <x v="6"/>
    <x v="10"/>
    <x v="3"/>
    <x v="1"/>
    <n v="41.185000000000002"/>
  </r>
  <r>
    <x v="7"/>
    <x v="3"/>
    <x v="6"/>
    <x v="10"/>
    <x v="19"/>
    <x v="1"/>
    <n v="203.98099999999999"/>
  </r>
  <r>
    <x v="7"/>
    <x v="3"/>
    <x v="6"/>
    <x v="10"/>
    <x v="18"/>
    <x v="1"/>
    <n v="35987.532194999992"/>
  </r>
  <r>
    <x v="7"/>
    <x v="3"/>
    <x v="7"/>
    <x v="10"/>
    <x v="0"/>
    <x v="1"/>
    <n v="4100.1076999999996"/>
  </r>
  <r>
    <x v="7"/>
    <x v="3"/>
    <x v="7"/>
    <x v="10"/>
    <x v="20"/>
    <x v="1"/>
    <n v="351.09700000000004"/>
  </r>
  <r>
    <x v="7"/>
    <x v="3"/>
    <x v="7"/>
    <x v="10"/>
    <x v="15"/>
    <x v="1"/>
    <n v="552.35798242543001"/>
  </r>
  <r>
    <x v="7"/>
    <x v="3"/>
    <x v="7"/>
    <x v="10"/>
    <x v="16"/>
    <x v="1"/>
    <n v="2606.25414"/>
  </r>
  <r>
    <x v="7"/>
    <x v="3"/>
    <x v="7"/>
    <x v="10"/>
    <x v="1"/>
    <x v="1"/>
    <n v="167.90039999999999"/>
  </r>
  <r>
    <x v="7"/>
    <x v="3"/>
    <x v="7"/>
    <x v="10"/>
    <x v="2"/>
    <x v="1"/>
    <n v="150.22980000000001"/>
  </r>
  <r>
    <x v="7"/>
    <x v="3"/>
    <x v="7"/>
    <x v="10"/>
    <x v="3"/>
    <x v="1"/>
    <n v="84.512020000000007"/>
  </r>
  <r>
    <x v="7"/>
    <x v="3"/>
    <x v="7"/>
    <x v="10"/>
    <x v="19"/>
    <x v="1"/>
    <n v="530.87800000000004"/>
  </r>
  <r>
    <x v="7"/>
    <x v="3"/>
    <x v="7"/>
    <x v="10"/>
    <x v="18"/>
    <x v="1"/>
    <n v="25393.530050000012"/>
  </r>
  <r>
    <x v="7"/>
    <x v="3"/>
    <x v="8"/>
    <x v="10"/>
    <x v="0"/>
    <x v="1"/>
    <n v="4098.5717700000005"/>
  </r>
  <r>
    <x v="7"/>
    <x v="3"/>
    <x v="8"/>
    <x v="10"/>
    <x v="20"/>
    <x v="1"/>
    <n v="348.79599999999999"/>
  </r>
  <r>
    <x v="7"/>
    <x v="3"/>
    <x v="8"/>
    <x v="10"/>
    <x v="15"/>
    <x v="1"/>
    <n v="277.05099999999999"/>
  </r>
  <r>
    <x v="7"/>
    <x v="3"/>
    <x v="8"/>
    <x v="10"/>
    <x v="16"/>
    <x v="1"/>
    <n v="2174.4672"/>
  </r>
  <r>
    <x v="7"/>
    <x v="3"/>
    <x v="8"/>
    <x v="10"/>
    <x v="1"/>
    <x v="1"/>
    <n v="382.13900000000001"/>
  </r>
  <r>
    <x v="7"/>
    <x v="3"/>
    <x v="8"/>
    <x v="10"/>
    <x v="2"/>
    <x v="1"/>
    <n v="1.9624999999999999"/>
  </r>
  <r>
    <x v="7"/>
    <x v="3"/>
    <x v="8"/>
    <x v="10"/>
    <x v="3"/>
    <x v="1"/>
    <n v="137.04539999999997"/>
  </r>
  <r>
    <x v="7"/>
    <x v="3"/>
    <x v="8"/>
    <x v="10"/>
    <x v="19"/>
    <x v="1"/>
    <n v="340.57"/>
  </r>
  <r>
    <x v="7"/>
    <x v="3"/>
    <x v="8"/>
    <x v="10"/>
    <x v="5"/>
    <x v="1"/>
    <n v="1787.1130991399991"/>
  </r>
  <r>
    <x v="7"/>
    <x v="3"/>
    <x v="8"/>
    <x v="10"/>
    <x v="18"/>
    <x v="1"/>
    <n v="15242.591949999998"/>
  </r>
  <r>
    <x v="7"/>
    <x v="3"/>
    <x v="9"/>
    <x v="10"/>
    <x v="0"/>
    <x v="1"/>
    <n v="1683.1836879999998"/>
  </r>
  <r>
    <x v="7"/>
    <x v="3"/>
    <x v="9"/>
    <x v="10"/>
    <x v="20"/>
    <x v="1"/>
    <n v="364.82"/>
  </r>
  <r>
    <x v="7"/>
    <x v="3"/>
    <x v="9"/>
    <x v="10"/>
    <x v="15"/>
    <x v="1"/>
    <n v="233.25950000000003"/>
  </r>
  <r>
    <x v="7"/>
    <x v="3"/>
    <x v="9"/>
    <x v="10"/>
    <x v="16"/>
    <x v="1"/>
    <n v="2618.4199199999998"/>
  </r>
  <r>
    <x v="7"/>
    <x v="3"/>
    <x v="9"/>
    <x v="10"/>
    <x v="1"/>
    <x v="1"/>
    <n v="390.79390000000001"/>
  </r>
  <r>
    <x v="7"/>
    <x v="3"/>
    <x v="9"/>
    <x v="10"/>
    <x v="19"/>
    <x v="1"/>
    <n v="182.96699999999998"/>
  </r>
  <r>
    <x v="7"/>
    <x v="3"/>
    <x v="9"/>
    <x v="10"/>
    <x v="5"/>
    <x v="1"/>
    <n v="6837.2881993500014"/>
  </r>
  <r>
    <x v="7"/>
    <x v="3"/>
    <x v="9"/>
    <x v="10"/>
    <x v="18"/>
    <x v="1"/>
    <n v="10149.474899999999"/>
  </r>
  <r>
    <x v="7"/>
    <x v="3"/>
    <x v="10"/>
    <x v="10"/>
    <x v="0"/>
    <x v="1"/>
    <n v="4707.9398299999993"/>
  </r>
  <r>
    <x v="7"/>
    <x v="3"/>
    <x v="10"/>
    <x v="10"/>
    <x v="20"/>
    <x v="1"/>
    <n v="314.43600000000004"/>
  </r>
  <r>
    <x v="7"/>
    <x v="3"/>
    <x v="10"/>
    <x v="10"/>
    <x v="15"/>
    <x v="1"/>
    <n v="258.73150113432393"/>
  </r>
  <r>
    <x v="7"/>
    <x v="3"/>
    <x v="10"/>
    <x v="10"/>
    <x v="16"/>
    <x v="1"/>
    <n v="1358.06681"/>
  </r>
  <r>
    <x v="7"/>
    <x v="3"/>
    <x v="10"/>
    <x v="10"/>
    <x v="1"/>
    <x v="1"/>
    <n v="296.39800000000002"/>
  </r>
  <r>
    <x v="7"/>
    <x v="3"/>
    <x v="10"/>
    <x v="10"/>
    <x v="2"/>
    <x v="1"/>
    <n v="39.1325"/>
  </r>
  <r>
    <x v="7"/>
    <x v="3"/>
    <x v="10"/>
    <x v="10"/>
    <x v="3"/>
    <x v="1"/>
    <n v="70.88"/>
  </r>
  <r>
    <x v="7"/>
    <x v="3"/>
    <x v="10"/>
    <x v="10"/>
    <x v="19"/>
    <x v="1"/>
    <n v="277.41750000000002"/>
  </r>
  <r>
    <x v="7"/>
    <x v="3"/>
    <x v="10"/>
    <x v="10"/>
    <x v="5"/>
    <x v="1"/>
    <n v="3361.0973906999993"/>
  </r>
  <r>
    <x v="7"/>
    <x v="3"/>
    <x v="10"/>
    <x v="10"/>
    <x v="18"/>
    <x v="1"/>
    <n v="12012.732574999998"/>
  </r>
  <r>
    <x v="7"/>
    <x v="3"/>
    <x v="11"/>
    <x v="10"/>
    <x v="0"/>
    <x v="1"/>
    <n v="4778.5444900000002"/>
  </r>
  <r>
    <x v="7"/>
    <x v="3"/>
    <x v="11"/>
    <x v="10"/>
    <x v="20"/>
    <x v="1"/>
    <n v="372.34000000000003"/>
  </r>
  <r>
    <x v="7"/>
    <x v="3"/>
    <x v="11"/>
    <x v="10"/>
    <x v="15"/>
    <x v="1"/>
    <n v="70.782499999999999"/>
  </r>
  <r>
    <x v="7"/>
    <x v="3"/>
    <x v="11"/>
    <x v="10"/>
    <x v="16"/>
    <x v="1"/>
    <n v="1072.403"/>
  </r>
  <r>
    <x v="7"/>
    <x v="3"/>
    <x v="11"/>
    <x v="10"/>
    <x v="1"/>
    <x v="1"/>
    <n v="888.57450000000006"/>
  </r>
  <r>
    <x v="7"/>
    <x v="3"/>
    <x v="11"/>
    <x v="10"/>
    <x v="2"/>
    <x v="1"/>
    <n v="14.295500000000001"/>
  </r>
  <r>
    <x v="7"/>
    <x v="3"/>
    <x v="11"/>
    <x v="10"/>
    <x v="3"/>
    <x v="1"/>
    <n v="59.345799999999997"/>
  </r>
  <r>
    <x v="7"/>
    <x v="3"/>
    <x v="11"/>
    <x v="10"/>
    <x v="19"/>
    <x v="1"/>
    <n v="566.84649999999988"/>
  </r>
  <r>
    <x v="7"/>
    <x v="3"/>
    <x v="11"/>
    <x v="10"/>
    <x v="5"/>
    <x v="1"/>
    <n v="5361.69189078"/>
  </r>
  <r>
    <x v="7"/>
    <x v="3"/>
    <x v="11"/>
    <x v="10"/>
    <x v="18"/>
    <x v="1"/>
    <n v="22673.1351"/>
  </r>
  <r>
    <x v="8"/>
    <x v="3"/>
    <x v="0"/>
    <x v="10"/>
    <x v="5"/>
    <x v="1"/>
    <n v="226.04952119000001"/>
  </r>
  <r>
    <x v="8"/>
    <x v="3"/>
    <x v="1"/>
    <x v="10"/>
    <x v="2"/>
    <x v="1"/>
    <n v="6.1050000000000004"/>
  </r>
  <r>
    <x v="8"/>
    <x v="3"/>
    <x v="1"/>
    <x v="10"/>
    <x v="5"/>
    <x v="1"/>
    <n v="47.525183660000003"/>
  </r>
  <r>
    <x v="8"/>
    <x v="3"/>
    <x v="1"/>
    <x v="10"/>
    <x v="18"/>
    <x v="1"/>
    <n v="5.0553999999999997"/>
  </r>
  <r>
    <x v="8"/>
    <x v="3"/>
    <x v="2"/>
    <x v="10"/>
    <x v="1"/>
    <x v="1"/>
    <n v="197.86199999999999"/>
  </r>
  <r>
    <x v="8"/>
    <x v="3"/>
    <x v="2"/>
    <x v="10"/>
    <x v="18"/>
    <x v="1"/>
    <n v="36.1081"/>
  </r>
  <r>
    <x v="8"/>
    <x v="3"/>
    <x v="3"/>
    <x v="10"/>
    <x v="1"/>
    <x v="1"/>
    <n v="36.619900000000001"/>
  </r>
  <r>
    <x v="8"/>
    <x v="3"/>
    <x v="3"/>
    <x v="10"/>
    <x v="2"/>
    <x v="1"/>
    <n v="18.597000000000001"/>
  </r>
  <r>
    <x v="8"/>
    <x v="3"/>
    <x v="3"/>
    <x v="10"/>
    <x v="3"/>
    <x v="1"/>
    <n v="0.84150000000000003"/>
  </r>
  <r>
    <x v="8"/>
    <x v="3"/>
    <x v="3"/>
    <x v="10"/>
    <x v="18"/>
    <x v="1"/>
    <n v="3.3411999999999997"/>
  </r>
  <r>
    <x v="8"/>
    <x v="3"/>
    <x v="4"/>
    <x v="10"/>
    <x v="1"/>
    <x v="1"/>
    <n v="57.760322999999993"/>
  </r>
  <r>
    <x v="8"/>
    <x v="3"/>
    <x v="4"/>
    <x v="10"/>
    <x v="2"/>
    <x v="1"/>
    <n v="0.13900000000000001"/>
  </r>
  <r>
    <x v="8"/>
    <x v="3"/>
    <x v="4"/>
    <x v="10"/>
    <x v="3"/>
    <x v="1"/>
    <n v="24.363"/>
  </r>
  <r>
    <x v="8"/>
    <x v="3"/>
    <x v="6"/>
    <x v="10"/>
    <x v="1"/>
    <x v="1"/>
    <n v="51.610531999999992"/>
  </r>
  <r>
    <x v="8"/>
    <x v="3"/>
    <x v="7"/>
    <x v="10"/>
    <x v="1"/>
    <x v="1"/>
    <n v="11.801477999999999"/>
  </r>
  <r>
    <x v="8"/>
    <x v="3"/>
    <x v="8"/>
    <x v="10"/>
    <x v="1"/>
    <x v="1"/>
    <n v="107.57970000000003"/>
  </r>
  <r>
    <x v="8"/>
    <x v="3"/>
    <x v="8"/>
    <x v="10"/>
    <x v="3"/>
    <x v="1"/>
    <n v="534.30700000000002"/>
  </r>
  <r>
    <x v="8"/>
    <x v="3"/>
    <x v="8"/>
    <x v="10"/>
    <x v="5"/>
    <x v="1"/>
    <n v="0.29937600000000003"/>
  </r>
  <r>
    <x v="8"/>
    <x v="3"/>
    <x v="9"/>
    <x v="10"/>
    <x v="1"/>
    <x v="1"/>
    <n v="70.385000000000005"/>
  </r>
  <r>
    <x v="8"/>
    <x v="3"/>
    <x v="9"/>
    <x v="10"/>
    <x v="5"/>
    <x v="1"/>
    <n v="42.083188470000003"/>
  </r>
  <r>
    <x v="8"/>
    <x v="3"/>
    <x v="10"/>
    <x v="10"/>
    <x v="1"/>
    <x v="1"/>
    <n v="119.88626099999999"/>
  </r>
  <r>
    <x v="8"/>
    <x v="3"/>
    <x v="10"/>
    <x v="10"/>
    <x v="3"/>
    <x v="1"/>
    <n v="399.38840000000005"/>
  </r>
  <r>
    <x v="8"/>
    <x v="3"/>
    <x v="10"/>
    <x v="10"/>
    <x v="5"/>
    <x v="1"/>
    <n v="17.756893259999998"/>
  </r>
  <r>
    <x v="8"/>
    <x v="3"/>
    <x v="11"/>
    <x v="10"/>
    <x v="1"/>
    <x v="1"/>
    <n v="23.679600000000001"/>
  </r>
  <r>
    <x v="8"/>
    <x v="3"/>
    <x v="11"/>
    <x v="10"/>
    <x v="5"/>
    <x v="1"/>
    <n v="151.8078917"/>
  </r>
  <r>
    <x v="9"/>
    <x v="3"/>
    <x v="5"/>
    <x v="10"/>
    <x v="18"/>
    <x v="1"/>
    <n v="16.154999999999998"/>
  </r>
  <r>
    <x v="9"/>
    <x v="3"/>
    <x v="6"/>
    <x v="10"/>
    <x v="18"/>
    <x v="1"/>
    <n v="2.7069999999999999"/>
  </r>
  <r>
    <x v="3"/>
    <x v="3"/>
    <x v="0"/>
    <x v="10"/>
    <x v="17"/>
    <x v="1"/>
    <n v="21.088999999999999"/>
  </r>
  <r>
    <x v="3"/>
    <x v="3"/>
    <x v="1"/>
    <x v="10"/>
    <x v="17"/>
    <x v="1"/>
    <n v="26.2531"/>
  </r>
  <r>
    <x v="3"/>
    <x v="3"/>
    <x v="2"/>
    <x v="10"/>
    <x v="17"/>
    <x v="1"/>
    <n v="20.673500000000001"/>
  </r>
  <r>
    <x v="3"/>
    <x v="3"/>
    <x v="3"/>
    <x v="10"/>
    <x v="17"/>
    <x v="1"/>
    <n v="26.248999999999999"/>
  </r>
  <r>
    <x v="3"/>
    <x v="3"/>
    <x v="4"/>
    <x v="10"/>
    <x v="17"/>
    <x v="1"/>
    <n v="22.269500000000001"/>
  </r>
  <r>
    <x v="3"/>
    <x v="3"/>
    <x v="5"/>
    <x v="10"/>
    <x v="17"/>
    <x v="1"/>
    <n v="23.28"/>
  </r>
  <r>
    <x v="3"/>
    <x v="3"/>
    <x v="6"/>
    <x v="10"/>
    <x v="17"/>
    <x v="1"/>
    <n v="29.6905"/>
  </r>
  <r>
    <x v="3"/>
    <x v="3"/>
    <x v="7"/>
    <x v="10"/>
    <x v="17"/>
    <x v="1"/>
    <n v="22.0031"/>
  </r>
  <r>
    <x v="3"/>
    <x v="3"/>
    <x v="11"/>
    <x v="10"/>
    <x v="17"/>
    <x v="1"/>
    <n v="30.358499999999999"/>
  </r>
  <r>
    <x v="0"/>
    <x v="2"/>
    <x v="0"/>
    <x v="10"/>
    <x v="0"/>
    <x v="0"/>
    <n v="72367.799999999988"/>
  </r>
  <r>
    <x v="0"/>
    <x v="2"/>
    <x v="1"/>
    <x v="10"/>
    <x v="0"/>
    <x v="0"/>
    <n v="4580.6699999999992"/>
  </r>
  <r>
    <x v="0"/>
    <x v="2"/>
    <x v="5"/>
    <x v="10"/>
    <x v="0"/>
    <x v="0"/>
    <n v="10318.709999999999"/>
  </r>
  <r>
    <x v="0"/>
    <x v="2"/>
    <x v="7"/>
    <x v="10"/>
    <x v="0"/>
    <x v="0"/>
    <n v="90193.829999999987"/>
  </r>
  <r>
    <x v="0"/>
    <x v="2"/>
    <x v="9"/>
    <x v="10"/>
    <x v="0"/>
    <x v="0"/>
    <n v="49408.654999999999"/>
  </r>
  <r>
    <x v="0"/>
    <x v="2"/>
    <x v="10"/>
    <x v="10"/>
    <x v="0"/>
    <x v="0"/>
    <n v="181819.96500000003"/>
  </r>
  <r>
    <x v="0"/>
    <x v="2"/>
    <x v="11"/>
    <x v="10"/>
    <x v="0"/>
    <x v="0"/>
    <n v="24700.489999999998"/>
  </r>
  <r>
    <x v="1"/>
    <x v="1"/>
    <x v="1"/>
    <x v="10"/>
    <x v="0"/>
    <x v="0"/>
    <n v="394.71999999999997"/>
  </r>
  <r>
    <x v="1"/>
    <x v="1"/>
    <x v="4"/>
    <x v="10"/>
    <x v="0"/>
    <x v="0"/>
    <n v="1791.6150000000002"/>
  </r>
  <r>
    <x v="1"/>
    <x v="1"/>
    <x v="7"/>
    <x v="10"/>
    <x v="0"/>
    <x v="0"/>
    <n v="115.92999999999999"/>
  </r>
  <r>
    <x v="1"/>
    <x v="1"/>
    <x v="11"/>
    <x v="10"/>
    <x v="0"/>
    <x v="0"/>
    <n v="637.41"/>
  </r>
  <r>
    <x v="10"/>
    <x v="0"/>
    <x v="0"/>
    <x v="10"/>
    <x v="0"/>
    <x v="0"/>
    <n v="70275.8"/>
  </r>
  <r>
    <x v="10"/>
    <x v="0"/>
    <x v="1"/>
    <x v="10"/>
    <x v="0"/>
    <x v="0"/>
    <n v="3979.04"/>
  </r>
  <r>
    <x v="10"/>
    <x v="0"/>
    <x v="5"/>
    <x v="10"/>
    <x v="0"/>
    <x v="0"/>
    <n v="4091.5099999999993"/>
  </r>
  <r>
    <x v="10"/>
    <x v="0"/>
    <x v="7"/>
    <x v="10"/>
    <x v="0"/>
    <x v="0"/>
    <n v="653.3599999999999"/>
  </r>
  <r>
    <x v="10"/>
    <x v="0"/>
    <x v="9"/>
    <x v="10"/>
    <x v="0"/>
    <x v="0"/>
    <n v="48757.384999999995"/>
  </r>
  <r>
    <x v="10"/>
    <x v="0"/>
    <x v="10"/>
    <x v="10"/>
    <x v="0"/>
    <x v="0"/>
    <n v="170534.09999999998"/>
  </r>
  <r>
    <x v="3"/>
    <x v="0"/>
    <x v="0"/>
    <x v="10"/>
    <x v="0"/>
    <x v="0"/>
    <n v="77846.375"/>
  </r>
  <r>
    <x v="3"/>
    <x v="0"/>
    <x v="1"/>
    <x v="10"/>
    <x v="0"/>
    <x v="0"/>
    <n v="1577.5450000000001"/>
  </r>
  <r>
    <x v="3"/>
    <x v="0"/>
    <x v="5"/>
    <x v="10"/>
    <x v="0"/>
    <x v="0"/>
    <n v="43.85"/>
  </r>
  <r>
    <x v="3"/>
    <x v="0"/>
    <x v="7"/>
    <x v="10"/>
    <x v="0"/>
    <x v="0"/>
    <n v="156.04500000000002"/>
  </r>
  <r>
    <x v="3"/>
    <x v="0"/>
    <x v="9"/>
    <x v="10"/>
    <x v="0"/>
    <x v="0"/>
    <n v="4271.0599999999995"/>
  </r>
  <r>
    <x v="3"/>
    <x v="0"/>
    <x v="10"/>
    <x v="10"/>
    <x v="0"/>
    <x v="0"/>
    <n v="35850.160000000003"/>
  </r>
  <r>
    <x v="3"/>
    <x v="0"/>
    <x v="11"/>
    <x v="10"/>
    <x v="0"/>
    <x v="0"/>
    <n v="43835.11"/>
  </r>
  <r>
    <x v="4"/>
    <x v="2"/>
    <x v="0"/>
    <x v="10"/>
    <x v="0"/>
    <x v="0"/>
    <n v="232645.73000000004"/>
  </r>
  <r>
    <x v="4"/>
    <x v="2"/>
    <x v="1"/>
    <x v="10"/>
    <x v="0"/>
    <x v="0"/>
    <n v="24539.215"/>
  </r>
  <r>
    <x v="4"/>
    <x v="2"/>
    <x v="5"/>
    <x v="10"/>
    <x v="0"/>
    <x v="0"/>
    <n v="17312.650000000001"/>
  </r>
  <r>
    <x v="4"/>
    <x v="2"/>
    <x v="7"/>
    <x v="10"/>
    <x v="0"/>
    <x v="0"/>
    <n v="75441.505000000005"/>
  </r>
  <r>
    <x v="4"/>
    <x v="2"/>
    <x v="9"/>
    <x v="10"/>
    <x v="0"/>
    <x v="0"/>
    <n v="25772.515000000003"/>
  </r>
  <r>
    <x v="4"/>
    <x v="2"/>
    <x v="10"/>
    <x v="10"/>
    <x v="0"/>
    <x v="0"/>
    <n v="94540.939999999988"/>
  </r>
  <r>
    <x v="4"/>
    <x v="2"/>
    <x v="11"/>
    <x v="10"/>
    <x v="0"/>
    <x v="0"/>
    <n v="16481.894999999997"/>
  </r>
  <r>
    <x v="2"/>
    <x v="0"/>
    <x v="0"/>
    <x v="10"/>
    <x v="0"/>
    <x v="0"/>
    <n v="56904.44"/>
  </r>
  <r>
    <x v="2"/>
    <x v="0"/>
    <x v="1"/>
    <x v="10"/>
    <x v="0"/>
    <x v="0"/>
    <n v="5093.6750000000002"/>
  </r>
  <r>
    <x v="2"/>
    <x v="0"/>
    <x v="5"/>
    <x v="10"/>
    <x v="0"/>
    <x v="0"/>
    <n v="551.43000000000006"/>
  </r>
  <r>
    <x v="2"/>
    <x v="0"/>
    <x v="7"/>
    <x v="10"/>
    <x v="0"/>
    <x v="0"/>
    <n v="6559.1050000000005"/>
  </r>
  <r>
    <x v="2"/>
    <x v="0"/>
    <x v="9"/>
    <x v="10"/>
    <x v="0"/>
    <x v="0"/>
    <n v="102936.81"/>
  </r>
  <r>
    <x v="2"/>
    <x v="0"/>
    <x v="10"/>
    <x v="10"/>
    <x v="0"/>
    <x v="0"/>
    <n v="281027.56500000006"/>
  </r>
  <r>
    <x v="2"/>
    <x v="0"/>
    <x v="11"/>
    <x v="10"/>
    <x v="0"/>
    <x v="0"/>
    <n v="76538.881999999998"/>
  </r>
  <r>
    <x v="6"/>
    <x v="1"/>
    <x v="0"/>
    <x v="10"/>
    <x v="0"/>
    <x v="0"/>
    <n v="7263.08"/>
  </r>
  <r>
    <x v="6"/>
    <x v="1"/>
    <x v="1"/>
    <x v="10"/>
    <x v="0"/>
    <x v="0"/>
    <n v="3560.5299999999997"/>
  </r>
  <r>
    <x v="6"/>
    <x v="1"/>
    <x v="3"/>
    <x v="10"/>
    <x v="0"/>
    <x v="0"/>
    <n v="6444.4400000000005"/>
  </r>
  <r>
    <x v="6"/>
    <x v="1"/>
    <x v="4"/>
    <x v="10"/>
    <x v="0"/>
    <x v="0"/>
    <n v="5828.5249999999996"/>
  </r>
  <r>
    <x v="6"/>
    <x v="1"/>
    <x v="5"/>
    <x v="10"/>
    <x v="0"/>
    <x v="0"/>
    <n v="88.885000000000005"/>
  </r>
  <r>
    <x v="6"/>
    <x v="1"/>
    <x v="7"/>
    <x v="10"/>
    <x v="0"/>
    <x v="0"/>
    <n v="11.73"/>
  </r>
  <r>
    <x v="7"/>
    <x v="2"/>
    <x v="0"/>
    <x v="10"/>
    <x v="0"/>
    <x v="0"/>
    <n v="29295.899999999998"/>
  </r>
  <r>
    <x v="7"/>
    <x v="2"/>
    <x v="5"/>
    <x v="10"/>
    <x v="0"/>
    <x v="0"/>
    <n v="9127.5400000000009"/>
  </r>
  <r>
    <x v="7"/>
    <x v="2"/>
    <x v="7"/>
    <x v="10"/>
    <x v="0"/>
    <x v="0"/>
    <n v="9252.1749999999993"/>
  </r>
  <r>
    <x v="7"/>
    <x v="2"/>
    <x v="9"/>
    <x v="10"/>
    <x v="0"/>
    <x v="0"/>
    <n v="1134.27"/>
  </r>
  <r>
    <x v="7"/>
    <x v="2"/>
    <x v="10"/>
    <x v="10"/>
    <x v="0"/>
    <x v="0"/>
    <n v="1491.33"/>
  </r>
  <r>
    <x v="10"/>
    <x v="3"/>
    <x v="2"/>
    <x v="2"/>
    <x v="20"/>
    <x v="1"/>
    <n v="1.33"/>
  </r>
  <r>
    <x v="10"/>
    <x v="3"/>
    <x v="3"/>
    <x v="2"/>
    <x v="20"/>
    <x v="1"/>
    <n v="10.09"/>
  </r>
  <r>
    <x v="10"/>
    <x v="3"/>
    <x v="4"/>
    <x v="2"/>
    <x v="20"/>
    <x v="1"/>
    <n v="1.1499999999999999"/>
  </r>
  <r>
    <x v="10"/>
    <x v="3"/>
    <x v="5"/>
    <x v="2"/>
    <x v="20"/>
    <x v="1"/>
    <n v="4.0999999999999996"/>
  </r>
  <r>
    <x v="10"/>
    <x v="3"/>
    <x v="6"/>
    <x v="2"/>
    <x v="20"/>
    <x v="1"/>
    <n v="7.56"/>
  </r>
  <r>
    <x v="3"/>
    <x v="3"/>
    <x v="10"/>
    <x v="5"/>
    <x v="20"/>
    <x v="1"/>
    <n v="6.9355000000000002"/>
  </r>
  <r>
    <x v="3"/>
    <x v="3"/>
    <x v="11"/>
    <x v="5"/>
    <x v="20"/>
    <x v="1"/>
    <n v="13.369"/>
  </r>
  <r>
    <x v="2"/>
    <x v="3"/>
    <x v="5"/>
    <x v="4"/>
    <x v="20"/>
    <x v="1"/>
    <n v="0.55100000000000005"/>
  </r>
  <r>
    <x v="2"/>
    <x v="3"/>
    <x v="6"/>
    <x v="4"/>
    <x v="20"/>
    <x v="1"/>
    <n v="3.7364999999999999"/>
  </r>
  <r>
    <x v="2"/>
    <x v="3"/>
    <x v="7"/>
    <x v="4"/>
    <x v="20"/>
    <x v="1"/>
    <n v="0.6915"/>
  </r>
  <r>
    <x v="13"/>
    <x v="3"/>
    <x v="6"/>
    <x v="6"/>
    <x v="20"/>
    <x v="1"/>
    <n v="5.1999999999999998E-2"/>
  </r>
  <r>
    <x v="13"/>
    <x v="3"/>
    <x v="8"/>
    <x v="6"/>
    <x v="20"/>
    <x v="1"/>
    <n v="2.5999999999999999E-2"/>
  </r>
  <r>
    <x v="7"/>
    <x v="3"/>
    <x v="0"/>
    <x v="0"/>
    <x v="20"/>
    <x v="1"/>
    <n v="193.59899999999999"/>
  </r>
  <r>
    <x v="7"/>
    <x v="3"/>
    <x v="0"/>
    <x v="1"/>
    <x v="20"/>
    <x v="1"/>
    <n v="443.82000000000005"/>
  </r>
  <r>
    <x v="7"/>
    <x v="3"/>
    <x v="0"/>
    <x v="2"/>
    <x v="20"/>
    <x v="1"/>
    <n v="314.39"/>
  </r>
  <r>
    <x v="7"/>
    <x v="3"/>
    <x v="0"/>
    <x v="3"/>
    <x v="20"/>
    <x v="1"/>
    <n v="456.41"/>
  </r>
  <r>
    <x v="7"/>
    <x v="3"/>
    <x v="0"/>
    <x v="4"/>
    <x v="20"/>
    <x v="1"/>
    <n v="318.49600000000004"/>
  </r>
  <r>
    <x v="7"/>
    <x v="3"/>
    <x v="0"/>
    <x v="5"/>
    <x v="20"/>
    <x v="1"/>
    <n v="325.59699999999998"/>
  </r>
  <r>
    <x v="7"/>
    <x v="3"/>
    <x v="0"/>
    <x v="6"/>
    <x v="20"/>
    <x v="1"/>
    <n v="359.78699999999998"/>
  </r>
  <r>
    <x v="7"/>
    <x v="3"/>
    <x v="0"/>
    <x v="7"/>
    <x v="20"/>
    <x v="1"/>
    <n v="359.63499999999999"/>
  </r>
  <r>
    <x v="7"/>
    <x v="3"/>
    <x v="0"/>
    <x v="8"/>
    <x v="20"/>
    <x v="1"/>
    <n v="241.02100000000002"/>
  </r>
  <r>
    <x v="7"/>
    <x v="3"/>
    <x v="0"/>
    <x v="9"/>
    <x v="20"/>
    <x v="1"/>
    <n v="108"/>
  </r>
  <r>
    <x v="7"/>
    <x v="3"/>
    <x v="1"/>
    <x v="0"/>
    <x v="20"/>
    <x v="1"/>
    <n v="276.32100000000003"/>
  </r>
  <r>
    <x v="7"/>
    <x v="3"/>
    <x v="1"/>
    <x v="1"/>
    <x v="20"/>
    <x v="1"/>
    <n v="505.67"/>
  </r>
  <r>
    <x v="7"/>
    <x v="3"/>
    <x v="1"/>
    <x v="2"/>
    <x v="20"/>
    <x v="1"/>
    <n v="496.83000000000004"/>
  </r>
  <r>
    <x v="7"/>
    <x v="3"/>
    <x v="1"/>
    <x v="3"/>
    <x v="20"/>
    <x v="1"/>
    <n v="546.1"/>
  </r>
  <r>
    <x v="7"/>
    <x v="3"/>
    <x v="1"/>
    <x v="4"/>
    <x v="20"/>
    <x v="1"/>
    <n v="385.49899999999997"/>
  </r>
  <r>
    <x v="7"/>
    <x v="3"/>
    <x v="1"/>
    <x v="5"/>
    <x v="20"/>
    <x v="1"/>
    <n v="434.94499999999999"/>
  </r>
  <r>
    <x v="7"/>
    <x v="3"/>
    <x v="1"/>
    <x v="6"/>
    <x v="20"/>
    <x v="1"/>
    <n v="310.76800000000003"/>
  </r>
  <r>
    <x v="7"/>
    <x v="3"/>
    <x v="1"/>
    <x v="7"/>
    <x v="20"/>
    <x v="1"/>
    <n v="341.64799999999997"/>
  </r>
  <r>
    <x v="7"/>
    <x v="3"/>
    <x v="1"/>
    <x v="8"/>
    <x v="20"/>
    <x v="1"/>
    <n v="104"/>
  </r>
  <r>
    <x v="7"/>
    <x v="3"/>
    <x v="1"/>
    <x v="9"/>
    <x v="20"/>
    <x v="1"/>
    <n v="338.428"/>
  </r>
  <r>
    <x v="7"/>
    <x v="3"/>
    <x v="2"/>
    <x v="0"/>
    <x v="20"/>
    <x v="1"/>
    <n v="455.38400000000001"/>
  </r>
  <r>
    <x v="7"/>
    <x v="3"/>
    <x v="2"/>
    <x v="1"/>
    <x v="20"/>
    <x v="1"/>
    <n v="606.57999999999993"/>
  </r>
  <r>
    <x v="7"/>
    <x v="3"/>
    <x v="2"/>
    <x v="2"/>
    <x v="20"/>
    <x v="1"/>
    <n v="729.5"/>
  </r>
  <r>
    <x v="7"/>
    <x v="3"/>
    <x v="2"/>
    <x v="3"/>
    <x v="20"/>
    <x v="1"/>
    <n v="460.28"/>
  </r>
  <r>
    <x v="7"/>
    <x v="3"/>
    <x v="2"/>
    <x v="4"/>
    <x v="20"/>
    <x v="1"/>
    <n v="275.03300000000002"/>
  </r>
  <r>
    <x v="7"/>
    <x v="3"/>
    <x v="2"/>
    <x v="5"/>
    <x v="20"/>
    <x v="1"/>
    <n v="272.56400000000002"/>
  </r>
  <r>
    <x v="7"/>
    <x v="3"/>
    <x v="2"/>
    <x v="6"/>
    <x v="20"/>
    <x v="1"/>
    <n v="394.786"/>
  </r>
  <r>
    <x v="7"/>
    <x v="3"/>
    <x v="2"/>
    <x v="7"/>
    <x v="20"/>
    <x v="1"/>
    <n v="196.71199999999999"/>
  </r>
  <r>
    <x v="7"/>
    <x v="3"/>
    <x v="2"/>
    <x v="8"/>
    <x v="20"/>
    <x v="1"/>
    <n v="152.43200000000002"/>
  </r>
  <r>
    <x v="7"/>
    <x v="3"/>
    <x v="2"/>
    <x v="9"/>
    <x v="20"/>
    <x v="1"/>
    <n v="189.447"/>
  </r>
  <r>
    <x v="7"/>
    <x v="3"/>
    <x v="3"/>
    <x v="0"/>
    <x v="20"/>
    <x v="1"/>
    <n v="289.88400000000001"/>
  </r>
  <r>
    <x v="7"/>
    <x v="3"/>
    <x v="3"/>
    <x v="1"/>
    <x v="20"/>
    <x v="1"/>
    <n v="829.29"/>
  </r>
  <r>
    <x v="7"/>
    <x v="3"/>
    <x v="3"/>
    <x v="2"/>
    <x v="20"/>
    <x v="1"/>
    <n v="365.92"/>
  </r>
  <r>
    <x v="7"/>
    <x v="3"/>
    <x v="3"/>
    <x v="3"/>
    <x v="20"/>
    <x v="1"/>
    <n v="329.61"/>
  </r>
  <r>
    <x v="7"/>
    <x v="3"/>
    <x v="3"/>
    <x v="4"/>
    <x v="20"/>
    <x v="1"/>
    <n v="350.32600000000002"/>
  </r>
  <r>
    <x v="7"/>
    <x v="3"/>
    <x v="3"/>
    <x v="5"/>
    <x v="20"/>
    <x v="1"/>
    <n v="284.28499999999997"/>
  </r>
  <r>
    <x v="7"/>
    <x v="3"/>
    <x v="3"/>
    <x v="6"/>
    <x v="20"/>
    <x v="1"/>
    <n v="330.30100000000004"/>
  </r>
  <r>
    <x v="7"/>
    <x v="3"/>
    <x v="3"/>
    <x v="7"/>
    <x v="20"/>
    <x v="1"/>
    <n v="40.313000000000002"/>
  </r>
  <r>
    <x v="7"/>
    <x v="3"/>
    <x v="3"/>
    <x v="8"/>
    <x v="20"/>
    <x v="1"/>
    <n v="48.066000000000003"/>
  </r>
  <r>
    <x v="7"/>
    <x v="3"/>
    <x v="3"/>
    <x v="9"/>
    <x v="20"/>
    <x v="1"/>
    <n v="234.048"/>
  </r>
  <r>
    <x v="7"/>
    <x v="3"/>
    <x v="4"/>
    <x v="0"/>
    <x v="20"/>
    <x v="1"/>
    <n v="147.96600000000001"/>
  </r>
  <r>
    <x v="7"/>
    <x v="3"/>
    <x v="4"/>
    <x v="1"/>
    <x v="20"/>
    <x v="1"/>
    <n v="841.04000000000008"/>
  </r>
  <r>
    <x v="7"/>
    <x v="3"/>
    <x v="4"/>
    <x v="2"/>
    <x v="20"/>
    <x v="1"/>
    <n v="405"/>
  </r>
  <r>
    <x v="7"/>
    <x v="3"/>
    <x v="4"/>
    <x v="3"/>
    <x v="20"/>
    <x v="1"/>
    <n v="529.28"/>
  </r>
  <r>
    <x v="7"/>
    <x v="3"/>
    <x v="4"/>
    <x v="4"/>
    <x v="20"/>
    <x v="1"/>
    <n v="368.06500000000005"/>
  </r>
  <r>
    <x v="7"/>
    <x v="3"/>
    <x v="4"/>
    <x v="5"/>
    <x v="20"/>
    <x v="1"/>
    <n v="335.55900000000003"/>
  </r>
  <r>
    <x v="7"/>
    <x v="3"/>
    <x v="4"/>
    <x v="6"/>
    <x v="20"/>
    <x v="1"/>
    <n v="380.99400000000003"/>
  </r>
  <r>
    <x v="7"/>
    <x v="3"/>
    <x v="4"/>
    <x v="7"/>
    <x v="20"/>
    <x v="1"/>
    <n v="191.66499999999999"/>
  </r>
  <r>
    <x v="7"/>
    <x v="3"/>
    <x v="4"/>
    <x v="8"/>
    <x v="20"/>
    <x v="1"/>
    <n v="112.08199999999999"/>
  </r>
  <r>
    <x v="7"/>
    <x v="3"/>
    <x v="4"/>
    <x v="9"/>
    <x v="20"/>
    <x v="1"/>
    <n v="219.32599999999999"/>
  </r>
  <r>
    <x v="7"/>
    <x v="3"/>
    <x v="5"/>
    <x v="0"/>
    <x v="20"/>
    <x v="1"/>
    <n v="365.58499999999998"/>
  </r>
  <r>
    <x v="7"/>
    <x v="3"/>
    <x v="5"/>
    <x v="1"/>
    <x v="20"/>
    <x v="1"/>
    <n v="747.33999999999992"/>
  </r>
  <r>
    <x v="7"/>
    <x v="3"/>
    <x v="5"/>
    <x v="2"/>
    <x v="20"/>
    <x v="1"/>
    <n v="428.16"/>
  </r>
  <r>
    <x v="7"/>
    <x v="3"/>
    <x v="5"/>
    <x v="3"/>
    <x v="20"/>
    <x v="1"/>
    <n v="448.01"/>
  </r>
  <r>
    <x v="7"/>
    <x v="3"/>
    <x v="5"/>
    <x v="4"/>
    <x v="20"/>
    <x v="1"/>
    <n v="376.97300000000001"/>
  </r>
  <r>
    <x v="7"/>
    <x v="3"/>
    <x v="5"/>
    <x v="5"/>
    <x v="20"/>
    <x v="1"/>
    <n v="336.49200000000002"/>
  </r>
  <r>
    <x v="7"/>
    <x v="3"/>
    <x v="5"/>
    <x v="6"/>
    <x v="20"/>
    <x v="1"/>
    <n v="331.09199999999998"/>
  </r>
  <r>
    <x v="7"/>
    <x v="3"/>
    <x v="5"/>
    <x v="7"/>
    <x v="20"/>
    <x v="1"/>
    <n v="147.001"/>
  </r>
  <r>
    <x v="7"/>
    <x v="3"/>
    <x v="5"/>
    <x v="8"/>
    <x v="20"/>
    <x v="1"/>
    <n v="64.070999999999998"/>
  </r>
  <r>
    <x v="7"/>
    <x v="3"/>
    <x v="5"/>
    <x v="9"/>
    <x v="20"/>
    <x v="1"/>
    <n v="315.60400000000004"/>
  </r>
  <r>
    <x v="7"/>
    <x v="3"/>
    <x v="6"/>
    <x v="0"/>
    <x v="20"/>
    <x v="1"/>
    <n v="271.53399999999999"/>
  </r>
  <r>
    <x v="7"/>
    <x v="3"/>
    <x v="6"/>
    <x v="1"/>
    <x v="20"/>
    <x v="1"/>
    <n v="737.47"/>
  </r>
  <r>
    <x v="7"/>
    <x v="3"/>
    <x v="6"/>
    <x v="2"/>
    <x v="20"/>
    <x v="1"/>
    <n v="450.82"/>
  </r>
  <r>
    <x v="7"/>
    <x v="3"/>
    <x v="6"/>
    <x v="3"/>
    <x v="20"/>
    <x v="1"/>
    <n v="504.28"/>
  </r>
  <r>
    <x v="7"/>
    <x v="3"/>
    <x v="6"/>
    <x v="4"/>
    <x v="20"/>
    <x v="1"/>
    <n v="275.5"/>
  </r>
  <r>
    <x v="7"/>
    <x v="3"/>
    <x v="6"/>
    <x v="5"/>
    <x v="20"/>
    <x v="1"/>
    <n v="271.51499999999999"/>
  </r>
  <r>
    <x v="7"/>
    <x v="3"/>
    <x v="6"/>
    <x v="6"/>
    <x v="20"/>
    <x v="1"/>
    <n v="307.15600000000001"/>
  </r>
  <r>
    <x v="7"/>
    <x v="3"/>
    <x v="6"/>
    <x v="7"/>
    <x v="20"/>
    <x v="1"/>
    <n v="221.92699999999999"/>
  </r>
  <r>
    <x v="7"/>
    <x v="3"/>
    <x v="6"/>
    <x v="8"/>
    <x v="20"/>
    <x v="1"/>
    <n v="201.13900000000001"/>
  </r>
  <r>
    <x v="7"/>
    <x v="3"/>
    <x v="6"/>
    <x v="9"/>
    <x v="20"/>
    <x v="1"/>
    <n v="280.28300000000002"/>
  </r>
  <r>
    <x v="7"/>
    <x v="3"/>
    <x v="7"/>
    <x v="0"/>
    <x v="20"/>
    <x v="1"/>
    <n v="317.108"/>
  </r>
  <r>
    <x v="7"/>
    <x v="3"/>
    <x v="7"/>
    <x v="1"/>
    <x v="20"/>
    <x v="1"/>
    <n v="861.83"/>
  </r>
  <r>
    <x v="7"/>
    <x v="3"/>
    <x v="7"/>
    <x v="2"/>
    <x v="20"/>
    <x v="1"/>
    <n v="429.81"/>
  </r>
  <r>
    <x v="7"/>
    <x v="3"/>
    <x v="7"/>
    <x v="3"/>
    <x v="20"/>
    <x v="1"/>
    <n v="517.15"/>
  </r>
  <r>
    <x v="7"/>
    <x v="3"/>
    <x v="7"/>
    <x v="4"/>
    <x v="20"/>
    <x v="1"/>
    <n v="336.40100000000001"/>
  </r>
  <r>
    <x v="7"/>
    <x v="3"/>
    <x v="7"/>
    <x v="5"/>
    <x v="20"/>
    <x v="1"/>
    <n v="330.59400000000005"/>
  </r>
  <r>
    <x v="7"/>
    <x v="3"/>
    <x v="7"/>
    <x v="6"/>
    <x v="20"/>
    <x v="1"/>
    <n v="359.4"/>
  </r>
  <r>
    <x v="7"/>
    <x v="3"/>
    <x v="7"/>
    <x v="7"/>
    <x v="20"/>
    <x v="1"/>
    <n v="287.51499999999999"/>
  </r>
  <r>
    <x v="7"/>
    <x v="3"/>
    <x v="7"/>
    <x v="8"/>
    <x v="20"/>
    <x v="1"/>
    <n v="273.42500000000001"/>
  </r>
  <r>
    <x v="7"/>
    <x v="3"/>
    <x v="7"/>
    <x v="9"/>
    <x v="20"/>
    <x v="1"/>
    <n v="308.05"/>
  </r>
  <r>
    <x v="7"/>
    <x v="3"/>
    <x v="8"/>
    <x v="0"/>
    <x v="20"/>
    <x v="1"/>
    <n v="276.74599999999998"/>
  </r>
  <r>
    <x v="7"/>
    <x v="3"/>
    <x v="8"/>
    <x v="1"/>
    <x v="20"/>
    <x v="1"/>
    <n v="471.05999999999995"/>
  </r>
  <r>
    <x v="7"/>
    <x v="3"/>
    <x v="8"/>
    <x v="2"/>
    <x v="20"/>
    <x v="1"/>
    <n v="378.41999999999996"/>
  </r>
  <r>
    <x v="7"/>
    <x v="3"/>
    <x v="8"/>
    <x v="3"/>
    <x v="20"/>
    <x v="1"/>
    <n v="471.46"/>
  </r>
  <r>
    <x v="7"/>
    <x v="3"/>
    <x v="8"/>
    <x v="4"/>
    <x v="20"/>
    <x v="1"/>
    <n v="278.34300000000002"/>
  </r>
  <r>
    <x v="7"/>
    <x v="3"/>
    <x v="8"/>
    <x v="5"/>
    <x v="20"/>
    <x v="1"/>
    <n v="291.09500000000003"/>
  </r>
  <r>
    <x v="7"/>
    <x v="3"/>
    <x v="8"/>
    <x v="6"/>
    <x v="20"/>
    <x v="1"/>
    <n v="302.97399999999999"/>
  </r>
  <r>
    <x v="7"/>
    <x v="3"/>
    <x v="8"/>
    <x v="7"/>
    <x v="20"/>
    <x v="1"/>
    <n v="239.52099999999999"/>
  </r>
  <r>
    <x v="7"/>
    <x v="3"/>
    <x v="8"/>
    <x v="8"/>
    <x v="20"/>
    <x v="1"/>
    <n v="253.94800000000001"/>
  </r>
  <r>
    <x v="7"/>
    <x v="3"/>
    <x v="8"/>
    <x v="9"/>
    <x v="20"/>
    <x v="1"/>
    <n v="268.36400000000003"/>
  </r>
  <r>
    <x v="7"/>
    <x v="3"/>
    <x v="9"/>
    <x v="0"/>
    <x v="20"/>
    <x v="1"/>
    <n v="313.67599999999999"/>
  </r>
  <r>
    <x v="7"/>
    <x v="3"/>
    <x v="9"/>
    <x v="1"/>
    <x v="20"/>
    <x v="1"/>
    <n v="525.13"/>
  </r>
  <r>
    <x v="7"/>
    <x v="3"/>
    <x v="9"/>
    <x v="2"/>
    <x v="20"/>
    <x v="1"/>
    <n v="414.04"/>
  </r>
  <r>
    <x v="7"/>
    <x v="3"/>
    <x v="9"/>
    <x v="3"/>
    <x v="20"/>
    <x v="1"/>
    <n v="552.68000000000006"/>
  </r>
  <r>
    <x v="7"/>
    <x v="3"/>
    <x v="9"/>
    <x v="4"/>
    <x v="20"/>
    <x v="1"/>
    <n v="274.37800000000004"/>
  </r>
  <r>
    <x v="7"/>
    <x v="3"/>
    <x v="9"/>
    <x v="5"/>
    <x v="20"/>
    <x v="1"/>
    <n v="231.11199999999999"/>
  </r>
  <r>
    <x v="7"/>
    <x v="3"/>
    <x v="9"/>
    <x v="6"/>
    <x v="20"/>
    <x v="1"/>
    <n v="362.38800000000003"/>
  </r>
  <r>
    <x v="7"/>
    <x v="3"/>
    <x v="9"/>
    <x v="7"/>
    <x v="20"/>
    <x v="1"/>
    <n v="278.75599999999997"/>
  </r>
  <r>
    <x v="7"/>
    <x v="3"/>
    <x v="9"/>
    <x v="8"/>
    <x v="20"/>
    <x v="1"/>
    <n v="258.50099999999998"/>
  </r>
  <r>
    <x v="7"/>
    <x v="3"/>
    <x v="9"/>
    <x v="9"/>
    <x v="20"/>
    <x v="1"/>
    <n v="289.24099999999999"/>
  </r>
  <r>
    <x v="7"/>
    <x v="3"/>
    <x v="10"/>
    <x v="0"/>
    <x v="20"/>
    <x v="1"/>
    <n v="379.767"/>
  </r>
  <r>
    <x v="7"/>
    <x v="3"/>
    <x v="10"/>
    <x v="1"/>
    <x v="20"/>
    <x v="1"/>
    <n v="441.06000000000006"/>
  </r>
  <r>
    <x v="7"/>
    <x v="3"/>
    <x v="10"/>
    <x v="2"/>
    <x v="20"/>
    <x v="1"/>
    <n v="324.53000000000003"/>
  </r>
  <r>
    <x v="7"/>
    <x v="3"/>
    <x v="10"/>
    <x v="3"/>
    <x v="20"/>
    <x v="1"/>
    <n v="404.23"/>
  </r>
  <r>
    <x v="7"/>
    <x v="3"/>
    <x v="10"/>
    <x v="4"/>
    <x v="20"/>
    <x v="1"/>
    <n v="282.28800000000001"/>
  </r>
  <r>
    <x v="7"/>
    <x v="3"/>
    <x v="10"/>
    <x v="5"/>
    <x v="20"/>
    <x v="1"/>
    <n v="200.899"/>
  </r>
  <r>
    <x v="7"/>
    <x v="3"/>
    <x v="10"/>
    <x v="6"/>
    <x v="20"/>
    <x v="1"/>
    <n v="320.62700000000001"/>
  </r>
  <r>
    <x v="7"/>
    <x v="3"/>
    <x v="10"/>
    <x v="7"/>
    <x v="20"/>
    <x v="1"/>
    <n v="177.13800000000001"/>
  </r>
  <r>
    <x v="7"/>
    <x v="3"/>
    <x v="10"/>
    <x v="8"/>
    <x v="20"/>
    <x v="1"/>
    <n v="250.28100000000001"/>
  </r>
  <r>
    <x v="7"/>
    <x v="3"/>
    <x v="10"/>
    <x v="9"/>
    <x v="20"/>
    <x v="1"/>
    <n v="222.864"/>
  </r>
  <r>
    <x v="7"/>
    <x v="3"/>
    <x v="11"/>
    <x v="0"/>
    <x v="20"/>
    <x v="1"/>
    <n v="428.20800000000003"/>
  </r>
  <r>
    <x v="7"/>
    <x v="3"/>
    <x v="11"/>
    <x v="1"/>
    <x v="20"/>
    <x v="1"/>
    <n v="359.38"/>
  </r>
  <r>
    <x v="7"/>
    <x v="3"/>
    <x v="11"/>
    <x v="2"/>
    <x v="20"/>
    <x v="1"/>
    <n v="396.75"/>
  </r>
  <r>
    <x v="7"/>
    <x v="3"/>
    <x v="11"/>
    <x v="3"/>
    <x v="20"/>
    <x v="1"/>
    <n v="444.03999999999996"/>
  </r>
  <r>
    <x v="7"/>
    <x v="3"/>
    <x v="11"/>
    <x v="4"/>
    <x v="20"/>
    <x v="1"/>
    <n v="317.10599999999999"/>
  </r>
  <r>
    <x v="7"/>
    <x v="3"/>
    <x v="11"/>
    <x v="5"/>
    <x v="20"/>
    <x v="1"/>
    <n v="254.20099999999999"/>
  </r>
  <r>
    <x v="7"/>
    <x v="3"/>
    <x v="11"/>
    <x v="6"/>
    <x v="20"/>
    <x v="1"/>
    <n v="260.41300000000001"/>
  </r>
  <r>
    <x v="7"/>
    <x v="3"/>
    <x v="11"/>
    <x v="7"/>
    <x v="20"/>
    <x v="1"/>
    <n v="269.09399999999999"/>
  </r>
  <r>
    <x v="7"/>
    <x v="3"/>
    <x v="11"/>
    <x v="8"/>
    <x v="20"/>
    <x v="1"/>
    <n v="249.233"/>
  </r>
  <r>
    <x v="7"/>
    <x v="3"/>
    <x v="11"/>
    <x v="9"/>
    <x v="20"/>
    <x v="1"/>
    <n v="375.45799999999997"/>
  </r>
  <r>
    <x v="9"/>
    <x v="3"/>
    <x v="11"/>
    <x v="5"/>
    <x v="20"/>
    <x v="1"/>
    <n v="33.409999999999997"/>
  </r>
  <r>
    <x v="0"/>
    <x v="3"/>
    <x v="0"/>
    <x v="0"/>
    <x v="18"/>
    <x v="1"/>
    <n v="187.58659999999998"/>
  </r>
  <r>
    <x v="0"/>
    <x v="3"/>
    <x v="0"/>
    <x v="1"/>
    <x v="18"/>
    <x v="1"/>
    <n v="464.86500000000001"/>
  </r>
  <r>
    <x v="0"/>
    <x v="3"/>
    <x v="0"/>
    <x v="2"/>
    <x v="18"/>
    <x v="1"/>
    <n v="30.970000000000002"/>
  </r>
  <r>
    <x v="0"/>
    <x v="3"/>
    <x v="0"/>
    <x v="3"/>
    <x v="18"/>
    <x v="1"/>
    <n v="315.95999999999998"/>
  </r>
  <r>
    <x v="0"/>
    <x v="3"/>
    <x v="0"/>
    <x v="4"/>
    <x v="18"/>
    <x v="1"/>
    <n v="127.863"/>
  </r>
  <r>
    <x v="0"/>
    <x v="3"/>
    <x v="0"/>
    <x v="5"/>
    <x v="18"/>
    <x v="1"/>
    <n v="177.12"/>
  </r>
  <r>
    <x v="0"/>
    <x v="3"/>
    <x v="0"/>
    <x v="6"/>
    <x v="18"/>
    <x v="1"/>
    <n v="406.37700000000001"/>
  </r>
  <r>
    <x v="0"/>
    <x v="3"/>
    <x v="0"/>
    <x v="7"/>
    <x v="19"/>
    <x v="1"/>
    <n v="0.59664096231302943"/>
  </r>
  <r>
    <x v="0"/>
    <x v="3"/>
    <x v="0"/>
    <x v="7"/>
    <x v="18"/>
    <x v="1"/>
    <n v="1975.8750029274925"/>
  </r>
  <r>
    <x v="0"/>
    <x v="3"/>
    <x v="0"/>
    <x v="8"/>
    <x v="19"/>
    <x v="1"/>
    <n v="0.64655534079186427"/>
  </r>
  <r>
    <x v="0"/>
    <x v="3"/>
    <x v="0"/>
    <x v="8"/>
    <x v="18"/>
    <x v="1"/>
    <n v="172.80690000000001"/>
  </r>
  <r>
    <x v="0"/>
    <x v="3"/>
    <x v="0"/>
    <x v="9"/>
    <x v="18"/>
    <x v="1"/>
    <n v="333.13441102209578"/>
  </r>
  <r>
    <x v="0"/>
    <x v="3"/>
    <x v="1"/>
    <x v="0"/>
    <x v="18"/>
    <x v="1"/>
    <n v="107.481606374686"/>
  </r>
  <r>
    <x v="0"/>
    <x v="3"/>
    <x v="1"/>
    <x v="1"/>
    <x v="18"/>
    <x v="1"/>
    <n v="1252.3964805000001"/>
  </r>
  <r>
    <x v="0"/>
    <x v="3"/>
    <x v="1"/>
    <x v="2"/>
    <x v="18"/>
    <x v="1"/>
    <n v="114.10426282100001"/>
  </r>
  <r>
    <x v="0"/>
    <x v="3"/>
    <x v="1"/>
    <x v="3"/>
    <x v="18"/>
    <x v="1"/>
    <n v="108.44630371749999"/>
  </r>
  <r>
    <x v="0"/>
    <x v="3"/>
    <x v="1"/>
    <x v="4"/>
    <x v="18"/>
    <x v="1"/>
    <n v="112.0684"/>
  </r>
  <r>
    <x v="0"/>
    <x v="3"/>
    <x v="1"/>
    <x v="5"/>
    <x v="18"/>
    <x v="1"/>
    <n v="177.89500000000001"/>
  </r>
  <r>
    <x v="0"/>
    <x v="3"/>
    <x v="1"/>
    <x v="6"/>
    <x v="18"/>
    <x v="1"/>
    <n v="137.369"/>
  </r>
  <r>
    <x v="0"/>
    <x v="3"/>
    <x v="1"/>
    <x v="7"/>
    <x v="19"/>
    <x v="1"/>
    <n v="6.1167483753277851E-2"/>
  </r>
  <r>
    <x v="0"/>
    <x v="3"/>
    <x v="1"/>
    <x v="7"/>
    <x v="18"/>
    <x v="1"/>
    <n v="2059.8350419832009"/>
  </r>
  <r>
    <x v="0"/>
    <x v="3"/>
    <x v="1"/>
    <x v="8"/>
    <x v="18"/>
    <x v="1"/>
    <n v="371.12209999999999"/>
  </r>
  <r>
    <x v="0"/>
    <x v="3"/>
    <x v="1"/>
    <x v="9"/>
    <x v="18"/>
    <x v="1"/>
    <n v="1013.6987584972248"/>
  </r>
  <r>
    <x v="0"/>
    <x v="3"/>
    <x v="2"/>
    <x v="0"/>
    <x v="18"/>
    <x v="1"/>
    <n v="344.55239999999998"/>
  </r>
  <r>
    <x v="0"/>
    <x v="3"/>
    <x v="2"/>
    <x v="1"/>
    <x v="18"/>
    <x v="1"/>
    <n v="659.46737000000007"/>
  </r>
  <r>
    <x v="0"/>
    <x v="3"/>
    <x v="2"/>
    <x v="2"/>
    <x v="18"/>
    <x v="1"/>
    <n v="9.6462135000000018"/>
  </r>
  <r>
    <x v="0"/>
    <x v="3"/>
    <x v="2"/>
    <x v="3"/>
    <x v="18"/>
    <x v="1"/>
    <n v="3190.62"/>
  </r>
  <r>
    <x v="0"/>
    <x v="3"/>
    <x v="2"/>
    <x v="4"/>
    <x v="18"/>
    <x v="1"/>
    <n v="38.893107007582827"/>
  </r>
  <r>
    <x v="0"/>
    <x v="3"/>
    <x v="2"/>
    <x v="5"/>
    <x v="18"/>
    <x v="1"/>
    <n v="1884.0826799999998"/>
  </r>
  <r>
    <x v="0"/>
    <x v="3"/>
    <x v="2"/>
    <x v="6"/>
    <x v="18"/>
    <x v="1"/>
    <n v="207.43412481003298"/>
  </r>
  <r>
    <x v="0"/>
    <x v="3"/>
    <x v="2"/>
    <x v="7"/>
    <x v="18"/>
    <x v="1"/>
    <n v="1498.2126170921927"/>
  </r>
  <r>
    <x v="0"/>
    <x v="3"/>
    <x v="2"/>
    <x v="8"/>
    <x v="19"/>
    <x v="1"/>
    <n v="5.9710853655645604"/>
  </r>
  <r>
    <x v="0"/>
    <x v="3"/>
    <x v="2"/>
    <x v="8"/>
    <x v="18"/>
    <x v="1"/>
    <n v="1321.7516000000001"/>
  </r>
  <r>
    <x v="0"/>
    <x v="3"/>
    <x v="2"/>
    <x v="9"/>
    <x v="18"/>
    <x v="1"/>
    <n v="209.54502700280341"/>
  </r>
  <r>
    <x v="0"/>
    <x v="3"/>
    <x v="3"/>
    <x v="0"/>
    <x v="18"/>
    <x v="1"/>
    <n v="515.60490000000004"/>
  </r>
  <r>
    <x v="0"/>
    <x v="3"/>
    <x v="3"/>
    <x v="1"/>
    <x v="19"/>
    <x v="1"/>
    <n v="5.5999999999999994E-2"/>
  </r>
  <r>
    <x v="0"/>
    <x v="3"/>
    <x v="3"/>
    <x v="1"/>
    <x v="18"/>
    <x v="1"/>
    <n v="574.47378000000003"/>
  </r>
  <r>
    <x v="0"/>
    <x v="3"/>
    <x v="3"/>
    <x v="2"/>
    <x v="18"/>
    <x v="1"/>
    <n v="11.779771500000003"/>
  </r>
  <r>
    <x v="0"/>
    <x v="3"/>
    <x v="3"/>
    <x v="3"/>
    <x v="19"/>
    <x v="1"/>
    <n v="0.44753999999999994"/>
  </r>
  <r>
    <x v="0"/>
    <x v="3"/>
    <x v="3"/>
    <x v="3"/>
    <x v="18"/>
    <x v="1"/>
    <n v="9178.7000000000007"/>
  </r>
  <r>
    <x v="0"/>
    <x v="3"/>
    <x v="3"/>
    <x v="4"/>
    <x v="18"/>
    <x v="1"/>
    <n v="7.3623000000000003"/>
  </r>
  <r>
    <x v="0"/>
    <x v="3"/>
    <x v="3"/>
    <x v="5"/>
    <x v="18"/>
    <x v="1"/>
    <n v="1051.1387999999997"/>
  </r>
  <r>
    <x v="0"/>
    <x v="3"/>
    <x v="3"/>
    <x v="6"/>
    <x v="18"/>
    <x v="1"/>
    <n v="264.92011686717115"/>
  </r>
  <r>
    <x v="0"/>
    <x v="3"/>
    <x v="3"/>
    <x v="7"/>
    <x v="19"/>
    <x v="1"/>
    <n v="3.6366902803881387"/>
  </r>
  <r>
    <x v="0"/>
    <x v="3"/>
    <x v="3"/>
    <x v="7"/>
    <x v="18"/>
    <x v="1"/>
    <n v="137.58272192371919"/>
  </r>
  <r>
    <x v="0"/>
    <x v="3"/>
    <x v="3"/>
    <x v="8"/>
    <x v="19"/>
    <x v="1"/>
    <n v="2.9250094027562135"/>
  </r>
  <r>
    <x v="0"/>
    <x v="3"/>
    <x v="3"/>
    <x v="8"/>
    <x v="18"/>
    <x v="1"/>
    <n v="5997.6309099999944"/>
  </r>
  <r>
    <x v="0"/>
    <x v="3"/>
    <x v="3"/>
    <x v="9"/>
    <x v="18"/>
    <x v="1"/>
    <n v="876.38593999099362"/>
  </r>
  <r>
    <x v="0"/>
    <x v="3"/>
    <x v="4"/>
    <x v="0"/>
    <x v="18"/>
    <x v="1"/>
    <n v="402.90634842249369"/>
  </r>
  <r>
    <x v="0"/>
    <x v="3"/>
    <x v="4"/>
    <x v="1"/>
    <x v="19"/>
    <x v="1"/>
    <n v="5.4879999999999995"/>
  </r>
  <r>
    <x v="0"/>
    <x v="3"/>
    <x v="4"/>
    <x v="1"/>
    <x v="18"/>
    <x v="1"/>
    <n v="890.37689179999995"/>
  </r>
  <r>
    <x v="0"/>
    <x v="3"/>
    <x v="4"/>
    <x v="2"/>
    <x v="18"/>
    <x v="1"/>
    <n v="2.1254231196000002"/>
  </r>
  <r>
    <x v="0"/>
    <x v="3"/>
    <x v="4"/>
    <x v="3"/>
    <x v="19"/>
    <x v="1"/>
    <n v="25.286009999999997"/>
  </r>
  <r>
    <x v="0"/>
    <x v="3"/>
    <x v="4"/>
    <x v="3"/>
    <x v="18"/>
    <x v="1"/>
    <n v="4616.5000000000009"/>
  </r>
  <r>
    <x v="0"/>
    <x v="3"/>
    <x v="4"/>
    <x v="4"/>
    <x v="18"/>
    <x v="1"/>
    <n v="802.31022799595132"/>
  </r>
  <r>
    <x v="0"/>
    <x v="3"/>
    <x v="4"/>
    <x v="5"/>
    <x v="18"/>
    <x v="1"/>
    <n v="1756.3795200000002"/>
  </r>
  <r>
    <x v="0"/>
    <x v="3"/>
    <x v="4"/>
    <x v="6"/>
    <x v="18"/>
    <x v="1"/>
    <n v="5863.6914769198465"/>
  </r>
  <r>
    <x v="0"/>
    <x v="3"/>
    <x v="4"/>
    <x v="7"/>
    <x v="19"/>
    <x v="1"/>
    <n v="7.0155033550250812"/>
  </r>
  <r>
    <x v="0"/>
    <x v="3"/>
    <x v="4"/>
    <x v="7"/>
    <x v="18"/>
    <x v="1"/>
    <n v="779.34623234493563"/>
  </r>
  <r>
    <x v="0"/>
    <x v="3"/>
    <x v="4"/>
    <x v="8"/>
    <x v="19"/>
    <x v="1"/>
    <n v="6.7200526129927738"/>
  </r>
  <r>
    <x v="0"/>
    <x v="3"/>
    <x v="4"/>
    <x v="8"/>
    <x v="18"/>
    <x v="1"/>
    <n v="8247.2374050000017"/>
  </r>
  <r>
    <x v="0"/>
    <x v="3"/>
    <x v="4"/>
    <x v="9"/>
    <x v="18"/>
    <x v="1"/>
    <n v="532.02146830129959"/>
  </r>
  <r>
    <x v="0"/>
    <x v="3"/>
    <x v="5"/>
    <x v="0"/>
    <x v="18"/>
    <x v="1"/>
    <n v="154.44161057106348"/>
  </r>
  <r>
    <x v="0"/>
    <x v="3"/>
    <x v="5"/>
    <x v="1"/>
    <x v="19"/>
    <x v="1"/>
    <n v="25.872"/>
  </r>
  <r>
    <x v="0"/>
    <x v="3"/>
    <x v="5"/>
    <x v="1"/>
    <x v="18"/>
    <x v="1"/>
    <n v="4.3086161250000004"/>
  </r>
  <r>
    <x v="0"/>
    <x v="3"/>
    <x v="5"/>
    <x v="2"/>
    <x v="18"/>
    <x v="1"/>
    <n v="44.372988817249997"/>
  </r>
  <r>
    <x v="0"/>
    <x v="3"/>
    <x v="5"/>
    <x v="3"/>
    <x v="19"/>
    <x v="1"/>
    <n v="5.9746589999999999"/>
  </r>
  <r>
    <x v="0"/>
    <x v="3"/>
    <x v="5"/>
    <x v="3"/>
    <x v="18"/>
    <x v="1"/>
    <n v="193.16000000000003"/>
  </r>
  <r>
    <x v="0"/>
    <x v="3"/>
    <x v="5"/>
    <x v="4"/>
    <x v="18"/>
    <x v="1"/>
    <n v="96.703761364909468"/>
  </r>
  <r>
    <x v="0"/>
    <x v="3"/>
    <x v="5"/>
    <x v="5"/>
    <x v="18"/>
    <x v="1"/>
    <n v="9405.6781499999997"/>
  </r>
  <r>
    <x v="0"/>
    <x v="3"/>
    <x v="5"/>
    <x v="6"/>
    <x v="18"/>
    <x v="1"/>
    <n v="29194.404784150054"/>
  </r>
  <r>
    <x v="0"/>
    <x v="3"/>
    <x v="5"/>
    <x v="7"/>
    <x v="19"/>
    <x v="1"/>
    <n v="3.0993138658199579"/>
  </r>
  <r>
    <x v="0"/>
    <x v="3"/>
    <x v="5"/>
    <x v="7"/>
    <x v="18"/>
    <x v="1"/>
    <n v="9428.0802910609054"/>
  </r>
  <r>
    <x v="0"/>
    <x v="3"/>
    <x v="5"/>
    <x v="8"/>
    <x v="19"/>
    <x v="1"/>
    <n v="1.3548662175214399"/>
  </r>
  <r>
    <x v="0"/>
    <x v="3"/>
    <x v="5"/>
    <x v="8"/>
    <x v="18"/>
    <x v="1"/>
    <n v="5602.8068749999993"/>
  </r>
  <r>
    <x v="0"/>
    <x v="3"/>
    <x v="5"/>
    <x v="9"/>
    <x v="18"/>
    <x v="1"/>
    <n v="595.89481246872106"/>
  </r>
  <r>
    <x v="0"/>
    <x v="3"/>
    <x v="6"/>
    <x v="0"/>
    <x v="18"/>
    <x v="1"/>
    <n v="359.48899999999998"/>
  </r>
  <r>
    <x v="0"/>
    <x v="3"/>
    <x v="6"/>
    <x v="1"/>
    <x v="19"/>
    <x v="1"/>
    <n v="24.023999999999997"/>
  </r>
  <r>
    <x v="0"/>
    <x v="3"/>
    <x v="6"/>
    <x v="1"/>
    <x v="18"/>
    <x v="1"/>
    <n v="190.68"/>
  </r>
  <r>
    <x v="0"/>
    <x v="3"/>
    <x v="6"/>
    <x v="2"/>
    <x v="19"/>
    <x v="1"/>
    <n v="0.12740000000000001"/>
  </r>
  <r>
    <x v="0"/>
    <x v="3"/>
    <x v="6"/>
    <x v="2"/>
    <x v="18"/>
    <x v="1"/>
    <n v="0"/>
  </r>
  <r>
    <x v="0"/>
    <x v="3"/>
    <x v="6"/>
    <x v="3"/>
    <x v="19"/>
    <x v="1"/>
    <n v="23.343686399999999"/>
  </r>
  <r>
    <x v="0"/>
    <x v="3"/>
    <x v="6"/>
    <x v="3"/>
    <x v="18"/>
    <x v="1"/>
    <n v="21.8"/>
  </r>
  <r>
    <x v="0"/>
    <x v="3"/>
    <x v="6"/>
    <x v="4"/>
    <x v="18"/>
    <x v="1"/>
    <n v="354.86595513241491"/>
  </r>
  <r>
    <x v="0"/>
    <x v="3"/>
    <x v="6"/>
    <x v="5"/>
    <x v="18"/>
    <x v="1"/>
    <n v="2630.4824999999996"/>
  </r>
  <r>
    <x v="0"/>
    <x v="3"/>
    <x v="6"/>
    <x v="6"/>
    <x v="18"/>
    <x v="1"/>
    <n v="11881.63565036539"/>
  </r>
  <r>
    <x v="0"/>
    <x v="3"/>
    <x v="6"/>
    <x v="7"/>
    <x v="19"/>
    <x v="1"/>
    <n v="1.5442453607900537"/>
  </r>
  <r>
    <x v="0"/>
    <x v="3"/>
    <x v="6"/>
    <x v="7"/>
    <x v="18"/>
    <x v="1"/>
    <n v="13200.780868685033"/>
  </r>
  <r>
    <x v="0"/>
    <x v="3"/>
    <x v="6"/>
    <x v="8"/>
    <x v="19"/>
    <x v="1"/>
    <n v="5.209631533407058"/>
  </r>
  <r>
    <x v="0"/>
    <x v="3"/>
    <x v="6"/>
    <x v="8"/>
    <x v="18"/>
    <x v="1"/>
    <n v="2606.75261"/>
  </r>
  <r>
    <x v="0"/>
    <x v="3"/>
    <x v="6"/>
    <x v="9"/>
    <x v="18"/>
    <x v="1"/>
    <n v="2163.1468084414128"/>
  </r>
  <r>
    <x v="0"/>
    <x v="3"/>
    <x v="7"/>
    <x v="0"/>
    <x v="18"/>
    <x v="1"/>
    <n v="88.476650000000006"/>
  </r>
  <r>
    <x v="0"/>
    <x v="3"/>
    <x v="7"/>
    <x v="1"/>
    <x v="19"/>
    <x v="1"/>
    <n v="0.95199999999999996"/>
  </r>
  <r>
    <x v="0"/>
    <x v="3"/>
    <x v="7"/>
    <x v="1"/>
    <x v="18"/>
    <x v="1"/>
    <n v="191.26499999999999"/>
  </r>
  <r>
    <x v="0"/>
    <x v="3"/>
    <x v="7"/>
    <x v="2"/>
    <x v="18"/>
    <x v="1"/>
    <n v="43.384"/>
  </r>
  <r>
    <x v="0"/>
    <x v="3"/>
    <x v="7"/>
    <x v="3"/>
    <x v="19"/>
    <x v="1"/>
    <n v="1.4172099999999999"/>
  </r>
  <r>
    <x v="0"/>
    <x v="3"/>
    <x v="7"/>
    <x v="3"/>
    <x v="18"/>
    <x v="1"/>
    <n v="789.55000000000007"/>
  </r>
  <r>
    <x v="0"/>
    <x v="3"/>
    <x v="7"/>
    <x v="4"/>
    <x v="18"/>
    <x v="1"/>
    <n v="2.17"/>
  </r>
  <r>
    <x v="0"/>
    <x v="3"/>
    <x v="7"/>
    <x v="5"/>
    <x v="18"/>
    <x v="1"/>
    <n v="912.25427500000001"/>
  </r>
  <r>
    <x v="0"/>
    <x v="3"/>
    <x v="7"/>
    <x v="6"/>
    <x v="18"/>
    <x v="1"/>
    <n v="14711.357698023705"/>
  </r>
  <r>
    <x v="0"/>
    <x v="3"/>
    <x v="7"/>
    <x v="7"/>
    <x v="19"/>
    <x v="1"/>
    <n v="4.1199765697681094"/>
  </r>
  <r>
    <x v="0"/>
    <x v="3"/>
    <x v="7"/>
    <x v="7"/>
    <x v="18"/>
    <x v="1"/>
    <n v="8852.8892357446166"/>
  </r>
  <r>
    <x v="0"/>
    <x v="3"/>
    <x v="7"/>
    <x v="8"/>
    <x v="19"/>
    <x v="1"/>
    <n v="8.5159600338486534"/>
  </r>
  <r>
    <x v="0"/>
    <x v="3"/>
    <x v="7"/>
    <x v="8"/>
    <x v="18"/>
    <x v="1"/>
    <n v="1512.2973499999998"/>
  </r>
  <r>
    <x v="0"/>
    <x v="3"/>
    <x v="7"/>
    <x v="9"/>
    <x v="18"/>
    <x v="1"/>
    <n v="1946.2101999999998"/>
  </r>
  <r>
    <x v="0"/>
    <x v="3"/>
    <x v="8"/>
    <x v="0"/>
    <x v="18"/>
    <x v="1"/>
    <n v="49.195823589109366"/>
  </r>
  <r>
    <x v="0"/>
    <x v="3"/>
    <x v="8"/>
    <x v="1"/>
    <x v="19"/>
    <x v="1"/>
    <n v="0.16799999999999998"/>
  </r>
  <r>
    <x v="0"/>
    <x v="3"/>
    <x v="8"/>
    <x v="1"/>
    <x v="18"/>
    <x v="1"/>
    <n v="15.998974179999999"/>
  </r>
  <r>
    <x v="0"/>
    <x v="3"/>
    <x v="8"/>
    <x v="2"/>
    <x v="18"/>
    <x v="1"/>
    <n v="127.98517052195999"/>
  </r>
  <r>
    <x v="0"/>
    <x v="3"/>
    <x v="8"/>
    <x v="3"/>
    <x v="18"/>
    <x v="1"/>
    <n v="647.80999999999995"/>
  </r>
  <r>
    <x v="0"/>
    <x v="3"/>
    <x v="8"/>
    <x v="5"/>
    <x v="18"/>
    <x v="1"/>
    <n v="372.84199999999998"/>
  </r>
  <r>
    <x v="0"/>
    <x v="3"/>
    <x v="8"/>
    <x v="6"/>
    <x v="18"/>
    <x v="1"/>
    <n v="8172.2331385248708"/>
  </r>
  <r>
    <x v="0"/>
    <x v="3"/>
    <x v="8"/>
    <x v="7"/>
    <x v="19"/>
    <x v="1"/>
    <n v="3.4501437370284052"/>
  </r>
  <r>
    <x v="0"/>
    <x v="3"/>
    <x v="8"/>
    <x v="7"/>
    <x v="18"/>
    <x v="1"/>
    <n v="3562.87204197854"/>
  </r>
  <r>
    <x v="0"/>
    <x v="3"/>
    <x v="8"/>
    <x v="8"/>
    <x v="19"/>
    <x v="1"/>
    <n v="1.6701055528684616"/>
  </r>
  <r>
    <x v="0"/>
    <x v="3"/>
    <x v="8"/>
    <x v="8"/>
    <x v="18"/>
    <x v="1"/>
    <n v="567.57900000000006"/>
  </r>
  <r>
    <x v="0"/>
    <x v="3"/>
    <x v="8"/>
    <x v="9"/>
    <x v="18"/>
    <x v="1"/>
    <n v="1641.1320303854968"/>
  </r>
  <r>
    <x v="0"/>
    <x v="3"/>
    <x v="9"/>
    <x v="1"/>
    <x v="18"/>
    <x v="1"/>
    <n v="105.79999999999998"/>
  </r>
  <r>
    <x v="0"/>
    <x v="3"/>
    <x v="9"/>
    <x v="2"/>
    <x v="18"/>
    <x v="1"/>
    <n v="76.278139999999993"/>
  </r>
  <r>
    <x v="0"/>
    <x v="3"/>
    <x v="9"/>
    <x v="3"/>
    <x v="18"/>
    <x v="1"/>
    <n v="229.42000000000002"/>
  </r>
  <r>
    <x v="0"/>
    <x v="3"/>
    <x v="9"/>
    <x v="4"/>
    <x v="18"/>
    <x v="1"/>
    <n v="0"/>
  </r>
  <r>
    <x v="0"/>
    <x v="3"/>
    <x v="9"/>
    <x v="5"/>
    <x v="18"/>
    <x v="1"/>
    <n v="592.14779999999996"/>
  </r>
  <r>
    <x v="0"/>
    <x v="3"/>
    <x v="9"/>
    <x v="6"/>
    <x v="18"/>
    <x v="1"/>
    <n v="9080.5851134882723"/>
  </r>
  <r>
    <x v="0"/>
    <x v="3"/>
    <x v="9"/>
    <x v="7"/>
    <x v="19"/>
    <x v="1"/>
    <n v="1.575"/>
  </r>
  <r>
    <x v="0"/>
    <x v="3"/>
    <x v="9"/>
    <x v="7"/>
    <x v="18"/>
    <x v="1"/>
    <n v="1453.9308997267105"/>
  </r>
  <r>
    <x v="0"/>
    <x v="3"/>
    <x v="9"/>
    <x v="8"/>
    <x v="19"/>
    <x v="1"/>
    <n v="0.36267203177438795"/>
  </r>
  <r>
    <x v="0"/>
    <x v="3"/>
    <x v="9"/>
    <x v="8"/>
    <x v="18"/>
    <x v="1"/>
    <n v="2386.8184999999999"/>
  </r>
  <r>
    <x v="0"/>
    <x v="3"/>
    <x v="9"/>
    <x v="9"/>
    <x v="18"/>
    <x v="1"/>
    <n v="467.17272373961401"/>
  </r>
  <r>
    <x v="0"/>
    <x v="3"/>
    <x v="10"/>
    <x v="0"/>
    <x v="18"/>
    <x v="1"/>
    <n v="9.8000000000000007"/>
  </r>
  <r>
    <x v="0"/>
    <x v="3"/>
    <x v="10"/>
    <x v="1"/>
    <x v="18"/>
    <x v="1"/>
    <n v="136.39000000000001"/>
  </r>
  <r>
    <x v="0"/>
    <x v="3"/>
    <x v="10"/>
    <x v="2"/>
    <x v="18"/>
    <x v="1"/>
    <n v="0"/>
  </r>
  <r>
    <x v="0"/>
    <x v="3"/>
    <x v="10"/>
    <x v="3"/>
    <x v="18"/>
    <x v="1"/>
    <n v="571.32999999999993"/>
  </r>
  <r>
    <x v="0"/>
    <x v="3"/>
    <x v="10"/>
    <x v="4"/>
    <x v="18"/>
    <x v="1"/>
    <n v="17.685606066264366"/>
  </r>
  <r>
    <x v="0"/>
    <x v="3"/>
    <x v="10"/>
    <x v="5"/>
    <x v="18"/>
    <x v="1"/>
    <n v="232.149"/>
  </r>
  <r>
    <x v="0"/>
    <x v="3"/>
    <x v="10"/>
    <x v="6"/>
    <x v="18"/>
    <x v="1"/>
    <n v="1031.5315956806407"/>
  </r>
  <r>
    <x v="0"/>
    <x v="3"/>
    <x v="10"/>
    <x v="7"/>
    <x v="19"/>
    <x v="1"/>
    <n v="0.47499999999999998"/>
  </r>
  <r>
    <x v="0"/>
    <x v="3"/>
    <x v="10"/>
    <x v="7"/>
    <x v="18"/>
    <x v="1"/>
    <n v="136.14310013343325"/>
  </r>
  <r>
    <x v="0"/>
    <x v="3"/>
    <x v="10"/>
    <x v="8"/>
    <x v="18"/>
    <x v="1"/>
    <n v="2092.9310999999998"/>
  </r>
  <r>
    <x v="0"/>
    <x v="3"/>
    <x v="10"/>
    <x v="9"/>
    <x v="18"/>
    <x v="1"/>
    <n v="2092.5947658042332"/>
  </r>
  <r>
    <x v="0"/>
    <x v="3"/>
    <x v="11"/>
    <x v="0"/>
    <x v="18"/>
    <x v="1"/>
    <n v="146.096"/>
  </r>
  <r>
    <x v="0"/>
    <x v="3"/>
    <x v="11"/>
    <x v="1"/>
    <x v="18"/>
    <x v="1"/>
    <n v="97.52"/>
  </r>
  <r>
    <x v="0"/>
    <x v="3"/>
    <x v="11"/>
    <x v="2"/>
    <x v="18"/>
    <x v="1"/>
    <n v="0"/>
  </r>
  <r>
    <x v="0"/>
    <x v="3"/>
    <x v="11"/>
    <x v="3"/>
    <x v="18"/>
    <x v="1"/>
    <n v="1558.8130000000001"/>
  </r>
  <r>
    <x v="0"/>
    <x v="3"/>
    <x v="11"/>
    <x v="4"/>
    <x v="18"/>
    <x v="1"/>
    <n v="18.402102274849135"/>
  </r>
  <r>
    <x v="0"/>
    <x v="3"/>
    <x v="11"/>
    <x v="6"/>
    <x v="18"/>
    <x v="1"/>
    <n v="2223.4925372480657"/>
  </r>
  <r>
    <x v="0"/>
    <x v="3"/>
    <x v="11"/>
    <x v="7"/>
    <x v="19"/>
    <x v="1"/>
    <n v="1.1070391151104344"/>
  </r>
  <r>
    <x v="0"/>
    <x v="3"/>
    <x v="11"/>
    <x v="7"/>
    <x v="18"/>
    <x v="1"/>
    <n v="1178.6844217937323"/>
  </r>
  <r>
    <x v="0"/>
    <x v="3"/>
    <x v="11"/>
    <x v="8"/>
    <x v="19"/>
    <x v="1"/>
    <n v="0.98044291853111132"/>
  </r>
  <r>
    <x v="0"/>
    <x v="3"/>
    <x v="11"/>
    <x v="8"/>
    <x v="18"/>
    <x v="1"/>
    <n v="529.0055000000001"/>
  </r>
  <r>
    <x v="0"/>
    <x v="3"/>
    <x v="11"/>
    <x v="9"/>
    <x v="18"/>
    <x v="1"/>
    <n v="824.07233197908931"/>
  </r>
  <r>
    <x v="1"/>
    <x v="3"/>
    <x v="0"/>
    <x v="0"/>
    <x v="18"/>
    <x v="1"/>
    <n v="1486.4606322040199"/>
  </r>
  <r>
    <x v="1"/>
    <x v="3"/>
    <x v="0"/>
    <x v="1"/>
    <x v="18"/>
    <x v="1"/>
    <n v="833.39802999999995"/>
  </r>
  <r>
    <x v="1"/>
    <x v="3"/>
    <x v="0"/>
    <x v="2"/>
    <x v="18"/>
    <x v="1"/>
    <n v="3193.5156699299996"/>
  </r>
  <r>
    <x v="1"/>
    <x v="3"/>
    <x v="0"/>
    <x v="3"/>
    <x v="18"/>
    <x v="1"/>
    <n v="4353.3179999999993"/>
  </r>
  <r>
    <x v="1"/>
    <x v="3"/>
    <x v="0"/>
    <x v="4"/>
    <x v="18"/>
    <x v="1"/>
    <n v="1568.0913471190017"/>
  </r>
  <r>
    <x v="1"/>
    <x v="3"/>
    <x v="0"/>
    <x v="5"/>
    <x v="18"/>
    <x v="1"/>
    <n v="287.83600000000001"/>
  </r>
  <r>
    <x v="1"/>
    <x v="3"/>
    <x v="0"/>
    <x v="6"/>
    <x v="18"/>
    <x v="1"/>
    <n v="27.4"/>
  </r>
  <r>
    <x v="1"/>
    <x v="3"/>
    <x v="0"/>
    <x v="7"/>
    <x v="18"/>
    <x v="1"/>
    <n v="1128.2167940495669"/>
  </r>
  <r>
    <x v="1"/>
    <x v="3"/>
    <x v="0"/>
    <x v="8"/>
    <x v="18"/>
    <x v="1"/>
    <n v="81.259"/>
  </r>
  <r>
    <x v="1"/>
    <x v="3"/>
    <x v="0"/>
    <x v="9"/>
    <x v="18"/>
    <x v="1"/>
    <n v="34.188499999999998"/>
  </r>
  <r>
    <x v="1"/>
    <x v="3"/>
    <x v="1"/>
    <x v="0"/>
    <x v="18"/>
    <x v="1"/>
    <n v="605.51254707995008"/>
  </r>
  <r>
    <x v="1"/>
    <x v="3"/>
    <x v="1"/>
    <x v="1"/>
    <x v="18"/>
    <x v="1"/>
    <n v="1432.2813925000003"/>
  </r>
  <r>
    <x v="1"/>
    <x v="3"/>
    <x v="1"/>
    <x v="2"/>
    <x v="18"/>
    <x v="1"/>
    <n v="5649.9580883749995"/>
  </r>
  <r>
    <x v="1"/>
    <x v="3"/>
    <x v="1"/>
    <x v="3"/>
    <x v="18"/>
    <x v="1"/>
    <n v="5304.8650000000007"/>
  </r>
  <r>
    <x v="1"/>
    <x v="3"/>
    <x v="1"/>
    <x v="4"/>
    <x v="18"/>
    <x v="1"/>
    <n v="2585.2748426271542"/>
  </r>
  <r>
    <x v="1"/>
    <x v="3"/>
    <x v="1"/>
    <x v="5"/>
    <x v="18"/>
    <x v="1"/>
    <n v="1699.6119999999999"/>
  </r>
  <r>
    <x v="1"/>
    <x v="3"/>
    <x v="1"/>
    <x v="6"/>
    <x v="18"/>
    <x v="1"/>
    <n v="1.1089490551336634"/>
  </r>
  <r>
    <x v="1"/>
    <x v="3"/>
    <x v="1"/>
    <x v="7"/>
    <x v="18"/>
    <x v="1"/>
    <n v="782.00507544597667"/>
  </r>
  <r>
    <x v="1"/>
    <x v="3"/>
    <x v="1"/>
    <x v="8"/>
    <x v="18"/>
    <x v="1"/>
    <n v="9.1999999999999998E-2"/>
  </r>
  <r>
    <x v="1"/>
    <x v="3"/>
    <x v="1"/>
    <x v="9"/>
    <x v="18"/>
    <x v="1"/>
    <n v="37.85754146399821"/>
  </r>
  <r>
    <x v="1"/>
    <x v="3"/>
    <x v="2"/>
    <x v="0"/>
    <x v="18"/>
    <x v="1"/>
    <n v="3080.1612444164602"/>
  </r>
  <r>
    <x v="1"/>
    <x v="3"/>
    <x v="2"/>
    <x v="1"/>
    <x v="18"/>
    <x v="1"/>
    <n v="600.36437000000001"/>
  </r>
  <r>
    <x v="1"/>
    <x v="3"/>
    <x v="2"/>
    <x v="2"/>
    <x v="18"/>
    <x v="1"/>
    <n v="2431.9695129999996"/>
  </r>
  <r>
    <x v="1"/>
    <x v="3"/>
    <x v="2"/>
    <x v="3"/>
    <x v="18"/>
    <x v="1"/>
    <n v="2726.7759999999994"/>
  </r>
  <r>
    <x v="1"/>
    <x v="3"/>
    <x v="2"/>
    <x v="4"/>
    <x v="18"/>
    <x v="1"/>
    <n v="2342.3688502292744"/>
  </r>
  <r>
    <x v="1"/>
    <x v="3"/>
    <x v="2"/>
    <x v="5"/>
    <x v="18"/>
    <x v="1"/>
    <n v="78.951999999999998"/>
  </r>
  <r>
    <x v="1"/>
    <x v="3"/>
    <x v="2"/>
    <x v="6"/>
    <x v="18"/>
    <x v="1"/>
    <n v="183.548393255772"/>
  </r>
  <r>
    <x v="1"/>
    <x v="3"/>
    <x v="2"/>
    <x v="7"/>
    <x v="18"/>
    <x v="1"/>
    <n v="330.76106675474614"/>
  </r>
  <r>
    <x v="1"/>
    <x v="3"/>
    <x v="2"/>
    <x v="8"/>
    <x v="18"/>
    <x v="1"/>
    <n v="87.170600000000007"/>
  </r>
  <r>
    <x v="1"/>
    <x v="3"/>
    <x v="2"/>
    <x v="9"/>
    <x v="18"/>
    <x v="1"/>
    <n v="31.386294410831841"/>
  </r>
  <r>
    <x v="1"/>
    <x v="3"/>
    <x v="3"/>
    <x v="0"/>
    <x v="18"/>
    <x v="1"/>
    <n v="3048.7889813490801"/>
  </r>
  <r>
    <x v="1"/>
    <x v="3"/>
    <x v="3"/>
    <x v="1"/>
    <x v="18"/>
    <x v="1"/>
    <n v="1337.9114950000001"/>
  </r>
  <r>
    <x v="1"/>
    <x v="3"/>
    <x v="3"/>
    <x v="2"/>
    <x v="18"/>
    <x v="1"/>
    <n v="28.611272499999995"/>
  </r>
  <r>
    <x v="1"/>
    <x v="3"/>
    <x v="3"/>
    <x v="3"/>
    <x v="18"/>
    <x v="1"/>
    <n v="30.821999999999999"/>
  </r>
  <r>
    <x v="1"/>
    <x v="3"/>
    <x v="3"/>
    <x v="4"/>
    <x v="18"/>
    <x v="1"/>
    <n v="542.23685590095624"/>
  </r>
  <r>
    <x v="1"/>
    <x v="3"/>
    <x v="3"/>
    <x v="5"/>
    <x v="18"/>
    <x v="1"/>
    <n v="96.647999999999996"/>
  </r>
  <r>
    <x v="1"/>
    <x v="3"/>
    <x v="3"/>
    <x v="6"/>
    <x v="18"/>
    <x v="1"/>
    <n v="1804.3717077706142"/>
  </r>
  <r>
    <x v="1"/>
    <x v="3"/>
    <x v="3"/>
    <x v="7"/>
    <x v="18"/>
    <x v="1"/>
    <n v="44.394322472272584"/>
  </r>
  <r>
    <x v="1"/>
    <x v="3"/>
    <x v="3"/>
    <x v="8"/>
    <x v="18"/>
    <x v="1"/>
    <n v="248.15469999999999"/>
  </r>
  <r>
    <x v="1"/>
    <x v="3"/>
    <x v="3"/>
    <x v="9"/>
    <x v="18"/>
    <x v="1"/>
    <n v="20.282569860098064"/>
  </r>
  <r>
    <x v="1"/>
    <x v="3"/>
    <x v="4"/>
    <x v="0"/>
    <x v="18"/>
    <x v="1"/>
    <n v="1486.1502187228602"/>
  </r>
  <r>
    <x v="1"/>
    <x v="3"/>
    <x v="4"/>
    <x v="1"/>
    <x v="18"/>
    <x v="1"/>
    <n v="2390.6831050000001"/>
  </r>
  <r>
    <x v="1"/>
    <x v="3"/>
    <x v="4"/>
    <x v="2"/>
    <x v="18"/>
    <x v="1"/>
    <n v="2034.9297844999996"/>
  </r>
  <r>
    <x v="1"/>
    <x v="3"/>
    <x v="4"/>
    <x v="3"/>
    <x v="18"/>
    <x v="1"/>
    <n v="2892.3249999999998"/>
  </r>
  <r>
    <x v="1"/>
    <x v="3"/>
    <x v="4"/>
    <x v="4"/>
    <x v="18"/>
    <x v="1"/>
    <n v="419.29080021216441"/>
  </r>
  <r>
    <x v="1"/>
    <x v="3"/>
    <x v="4"/>
    <x v="5"/>
    <x v="18"/>
    <x v="1"/>
    <n v="16.768000000000001"/>
  </r>
  <r>
    <x v="1"/>
    <x v="3"/>
    <x v="4"/>
    <x v="6"/>
    <x v="18"/>
    <x v="1"/>
    <n v="1847.0259353532172"/>
  </r>
  <r>
    <x v="1"/>
    <x v="3"/>
    <x v="4"/>
    <x v="7"/>
    <x v="18"/>
    <x v="1"/>
    <n v="58.447023749038536"/>
  </r>
  <r>
    <x v="1"/>
    <x v="3"/>
    <x v="4"/>
    <x v="8"/>
    <x v="18"/>
    <x v="1"/>
    <n v="2012.158195"/>
  </r>
  <r>
    <x v="1"/>
    <x v="3"/>
    <x v="4"/>
    <x v="9"/>
    <x v="18"/>
    <x v="1"/>
    <n v="1731.4407432456574"/>
  </r>
  <r>
    <x v="1"/>
    <x v="3"/>
    <x v="5"/>
    <x v="0"/>
    <x v="18"/>
    <x v="1"/>
    <n v="2655.0680383410204"/>
  </r>
  <r>
    <x v="1"/>
    <x v="3"/>
    <x v="5"/>
    <x v="1"/>
    <x v="18"/>
    <x v="1"/>
    <n v="1830.7718949999999"/>
  </r>
  <r>
    <x v="1"/>
    <x v="3"/>
    <x v="5"/>
    <x v="2"/>
    <x v="18"/>
    <x v="1"/>
    <n v="4097.1616754299994"/>
  </r>
  <r>
    <x v="1"/>
    <x v="3"/>
    <x v="5"/>
    <x v="3"/>
    <x v="18"/>
    <x v="1"/>
    <n v="7656.4899999999989"/>
  </r>
  <r>
    <x v="1"/>
    <x v="3"/>
    <x v="5"/>
    <x v="4"/>
    <x v="18"/>
    <x v="1"/>
    <n v="2618.9720692482965"/>
  </r>
  <r>
    <x v="1"/>
    <x v="3"/>
    <x v="5"/>
    <x v="5"/>
    <x v="18"/>
    <x v="1"/>
    <n v="18.948"/>
  </r>
  <r>
    <x v="1"/>
    <x v="3"/>
    <x v="5"/>
    <x v="6"/>
    <x v="18"/>
    <x v="1"/>
    <n v="6394.8866540212266"/>
  </r>
  <r>
    <x v="1"/>
    <x v="3"/>
    <x v="5"/>
    <x v="7"/>
    <x v="18"/>
    <x v="1"/>
    <n v="922.35598718798235"/>
  </r>
  <r>
    <x v="1"/>
    <x v="3"/>
    <x v="5"/>
    <x v="8"/>
    <x v="18"/>
    <x v="1"/>
    <n v="2750.0061950000004"/>
  </r>
  <r>
    <x v="1"/>
    <x v="3"/>
    <x v="5"/>
    <x v="9"/>
    <x v="18"/>
    <x v="1"/>
    <n v="9603.1248505462481"/>
  </r>
  <r>
    <x v="1"/>
    <x v="3"/>
    <x v="6"/>
    <x v="0"/>
    <x v="18"/>
    <x v="1"/>
    <n v="3025.1837361550602"/>
  </r>
  <r>
    <x v="1"/>
    <x v="3"/>
    <x v="6"/>
    <x v="1"/>
    <x v="18"/>
    <x v="1"/>
    <n v="611.60590999999999"/>
  </r>
  <r>
    <x v="1"/>
    <x v="3"/>
    <x v="6"/>
    <x v="2"/>
    <x v="18"/>
    <x v="1"/>
    <n v="6038.5087884399991"/>
  </r>
  <r>
    <x v="1"/>
    <x v="3"/>
    <x v="6"/>
    <x v="3"/>
    <x v="18"/>
    <x v="1"/>
    <n v="16549.179"/>
  </r>
  <r>
    <x v="1"/>
    <x v="3"/>
    <x v="6"/>
    <x v="4"/>
    <x v="18"/>
    <x v="1"/>
    <n v="4634.7272540560525"/>
  </r>
  <r>
    <x v="1"/>
    <x v="3"/>
    <x v="6"/>
    <x v="6"/>
    <x v="18"/>
    <x v="1"/>
    <n v="4417.9510113146016"/>
  </r>
  <r>
    <x v="1"/>
    <x v="3"/>
    <x v="6"/>
    <x v="7"/>
    <x v="18"/>
    <x v="1"/>
    <n v="1099.2403153963246"/>
  </r>
  <r>
    <x v="1"/>
    <x v="3"/>
    <x v="6"/>
    <x v="8"/>
    <x v="18"/>
    <x v="1"/>
    <n v="4072.73695"/>
  </r>
  <r>
    <x v="1"/>
    <x v="3"/>
    <x v="6"/>
    <x v="9"/>
    <x v="18"/>
    <x v="1"/>
    <n v="1651.1874821895663"/>
  </r>
  <r>
    <x v="1"/>
    <x v="3"/>
    <x v="7"/>
    <x v="0"/>
    <x v="18"/>
    <x v="1"/>
    <n v="3086.896537721731"/>
  </r>
  <r>
    <x v="1"/>
    <x v="3"/>
    <x v="7"/>
    <x v="1"/>
    <x v="18"/>
    <x v="1"/>
    <n v="778.2166175000001"/>
  </r>
  <r>
    <x v="1"/>
    <x v="3"/>
    <x v="7"/>
    <x v="2"/>
    <x v="18"/>
    <x v="1"/>
    <n v="3367.202690005"/>
  </r>
  <r>
    <x v="1"/>
    <x v="3"/>
    <x v="7"/>
    <x v="3"/>
    <x v="18"/>
    <x v="1"/>
    <n v="2621.3990000000003"/>
  </r>
  <r>
    <x v="1"/>
    <x v="3"/>
    <x v="7"/>
    <x v="4"/>
    <x v="18"/>
    <x v="1"/>
    <n v="1673.0024138301947"/>
  </r>
  <r>
    <x v="1"/>
    <x v="3"/>
    <x v="7"/>
    <x v="5"/>
    <x v="18"/>
    <x v="1"/>
    <n v="0.24399999999999999"/>
  </r>
  <r>
    <x v="1"/>
    <x v="3"/>
    <x v="7"/>
    <x v="6"/>
    <x v="18"/>
    <x v="1"/>
    <n v="4446.0765369930223"/>
  </r>
  <r>
    <x v="1"/>
    <x v="3"/>
    <x v="7"/>
    <x v="7"/>
    <x v="18"/>
    <x v="1"/>
    <n v="169.66987250660284"/>
  </r>
  <r>
    <x v="1"/>
    <x v="3"/>
    <x v="7"/>
    <x v="8"/>
    <x v="18"/>
    <x v="1"/>
    <n v="4736.3335999999999"/>
  </r>
  <r>
    <x v="1"/>
    <x v="3"/>
    <x v="7"/>
    <x v="9"/>
    <x v="18"/>
    <x v="1"/>
    <n v="2306.6252249999998"/>
  </r>
  <r>
    <x v="1"/>
    <x v="3"/>
    <x v="8"/>
    <x v="0"/>
    <x v="18"/>
    <x v="1"/>
    <n v="2880.0846572360001"/>
  </r>
  <r>
    <x v="1"/>
    <x v="3"/>
    <x v="8"/>
    <x v="1"/>
    <x v="18"/>
    <x v="1"/>
    <n v="597.69286499999998"/>
  </r>
  <r>
    <x v="1"/>
    <x v="3"/>
    <x v="8"/>
    <x v="2"/>
    <x v="18"/>
    <x v="1"/>
    <n v="4172.5545254499993"/>
  </r>
  <r>
    <x v="1"/>
    <x v="3"/>
    <x v="8"/>
    <x v="3"/>
    <x v="18"/>
    <x v="1"/>
    <n v="2983.7359999999999"/>
  </r>
  <r>
    <x v="1"/>
    <x v="3"/>
    <x v="8"/>
    <x v="4"/>
    <x v="18"/>
    <x v="1"/>
    <n v="45.491117436028681"/>
  </r>
  <r>
    <x v="1"/>
    <x v="3"/>
    <x v="8"/>
    <x v="5"/>
    <x v="18"/>
    <x v="1"/>
    <n v="2540.6297500000001"/>
  </r>
  <r>
    <x v="1"/>
    <x v="3"/>
    <x v="8"/>
    <x v="6"/>
    <x v="18"/>
    <x v="1"/>
    <n v="4853.9386166068143"/>
  </r>
  <r>
    <x v="1"/>
    <x v="3"/>
    <x v="8"/>
    <x v="7"/>
    <x v="18"/>
    <x v="1"/>
    <n v="138.73936542210697"/>
  </r>
  <r>
    <x v="1"/>
    <x v="3"/>
    <x v="8"/>
    <x v="8"/>
    <x v="18"/>
    <x v="1"/>
    <n v="308.95179999999999"/>
  </r>
  <r>
    <x v="1"/>
    <x v="3"/>
    <x v="8"/>
    <x v="9"/>
    <x v="18"/>
    <x v="1"/>
    <n v="1579.2906417348156"/>
  </r>
  <r>
    <x v="1"/>
    <x v="3"/>
    <x v="9"/>
    <x v="0"/>
    <x v="18"/>
    <x v="1"/>
    <n v="3426.4270745964504"/>
  </r>
  <r>
    <x v="1"/>
    <x v="3"/>
    <x v="9"/>
    <x v="1"/>
    <x v="18"/>
    <x v="1"/>
    <n v="1907.0745824999999"/>
  </r>
  <r>
    <x v="1"/>
    <x v="3"/>
    <x v="9"/>
    <x v="2"/>
    <x v="18"/>
    <x v="1"/>
    <n v="4683.8454066249997"/>
  </r>
  <r>
    <x v="1"/>
    <x v="3"/>
    <x v="9"/>
    <x v="3"/>
    <x v="18"/>
    <x v="1"/>
    <n v="2436.2110000000002"/>
  </r>
  <r>
    <x v="1"/>
    <x v="3"/>
    <x v="9"/>
    <x v="4"/>
    <x v="18"/>
    <x v="1"/>
    <n v="30.371873586715232"/>
  </r>
  <r>
    <x v="1"/>
    <x v="3"/>
    <x v="9"/>
    <x v="5"/>
    <x v="18"/>
    <x v="1"/>
    <n v="6241.3167250000006"/>
  </r>
  <r>
    <x v="1"/>
    <x v="3"/>
    <x v="9"/>
    <x v="6"/>
    <x v="18"/>
    <x v="1"/>
    <n v="2554.355361210969"/>
  </r>
  <r>
    <x v="1"/>
    <x v="3"/>
    <x v="9"/>
    <x v="7"/>
    <x v="18"/>
    <x v="1"/>
    <n v="3.1762656644500264"/>
  </r>
  <r>
    <x v="1"/>
    <x v="3"/>
    <x v="9"/>
    <x v="8"/>
    <x v="18"/>
    <x v="1"/>
    <n v="303.71380000000005"/>
  </r>
  <r>
    <x v="1"/>
    <x v="3"/>
    <x v="9"/>
    <x v="9"/>
    <x v="18"/>
    <x v="1"/>
    <n v="166.30806002570733"/>
  </r>
  <r>
    <x v="1"/>
    <x v="3"/>
    <x v="10"/>
    <x v="0"/>
    <x v="18"/>
    <x v="1"/>
    <n v="3340.8223317842007"/>
  </r>
  <r>
    <x v="1"/>
    <x v="3"/>
    <x v="10"/>
    <x v="1"/>
    <x v="18"/>
    <x v="1"/>
    <n v="2742.3053949999999"/>
  </r>
  <r>
    <x v="1"/>
    <x v="3"/>
    <x v="10"/>
    <x v="2"/>
    <x v="18"/>
    <x v="1"/>
    <n v="1701.6089987500002"/>
  </r>
  <r>
    <x v="1"/>
    <x v="3"/>
    <x v="10"/>
    <x v="3"/>
    <x v="18"/>
    <x v="1"/>
    <n v="473.30199999999996"/>
  </r>
  <r>
    <x v="1"/>
    <x v="3"/>
    <x v="10"/>
    <x v="4"/>
    <x v="18"/>
    <x v="1"/>
    <n v="941.28289978329929"/>
  </r>
  <r>
    <x v="1"/>
    <x v="3"/>
    <x v="10"/>
    <x v="5"/>
    <x v="18"/>
    <x v="1"/>
    <n v="3292.8133999999995"/>
  </r>
  <r>
    <x v="1"/>
    <x v="3"/>
    <x v="10"/>
    <x v="6"/>
    <x v="18"/>
    <x v="1"/>
    <n v="3774.8635118024968"/>
  </r>
  <r>
    <x v="1"/>
    <x v="3"/>
    <x v="10"/>
    <x v="7"/>
    <x v="18"/>
    <x v="1"/>
    <n v="58.105508697067293"/>
  </r>
  <r>
    <x v="1"/>
    <x v="3"/>
    <x v="10"/>
    <x v="8"/>
    <x v="18"/>
    <x v="1"/>
    <n v="308.11340000000001"/>
  </r>
  <r>
    <x v="1"/>
    <x v="3"/>
    <x v="10"/>
    <x v="9"/>
    <x v="18"/>
    <x v="1"/>
    <n v="1088.9653704416878"/>
  </r>
  <r>
    <x v="1"/>
    <x v="3"/>
    <x v="11"/>
    <x v="0"/>
    <x v="18"/>
    <x v="1"/>
    <n v="2769.9768624564404"/>
  </r>
  <r>
    <x v="1"/>
    <x v="3"/>
    <x v="11"/>
    <x v="1"/>
    <x v="18"/>
    <x v="1"/>
    <n v="762.74919499999987"/>
  </r>
  <r>
    <x v="1"/>
    <x v="3"/>
    <x v="11"/>
    <x v="2"/>
    <x v="18"/>
    <x v="1"/>
    <n v="1353.8549599999997"/>
  </r>
  <r>
    <x v="1"/>
    <x v="3"/>
    <x v="11"/>
    <x v="3"/>
    <x v="18"/>
    <x v="1"/>
    <n v="481.863"/>
  </r>
  <r>
    <x v="1"/>
    <x v="3"/>
    <x v="11"/>
    <x v="4"/>
    <x v="18"/>
    <x v="1"/>
    <n v="26.545762077060225"/>
  </r>
  <r>
    <x v="1"/>
    <x v="3"/>
    <x v="11"/>
    <x v="5"/>
    <x v="18"/>
    <x v="1"/>
    <n v="1.298"/>
  </r>
  <r>
    <x v="1"/>
    <x v="3"/>
    <x v="11"/>
    <x v="6"/>
    <x v="18"/>
    <x v="1"/>
    <n v="1835.6445066216454"/>
  </r>
  <r>
    <x v="1"/>
    <x v="3"/>
    <x v="11"/>
    <x v="7"/>
    <x v="18"/>
    <x v="1"/>
    <n v="27.416842293703681"/>
  </r>
  <r>
    <x v="1"/>
    <x v="3"/>
    <x v="11"/>
    <x v="8"/>
    <x v="18"/>
    <x v="1"/>
    <n v="52.058"/>
  </r>
  <r>
    <x v="1"/>
    <x v="3"/>
    <x v="11"/>
    <x v="9"/>
    <x v="18"/>
    <x v="1"/>
    <n v="98.325291776591357"/>
  </r>
  <r>
    <x v="10"/>
    <x v="3"/>
    <x v="0"/>
    <x v="0"/>
    <x v="18"/>
    <x v="1"/>
    <n v="120.7197"/>
  </r>
  <r>
    <x v="10"/>
    <x v="3"/>
    <x v="0"/>
    <x v="1"/>
    <x v="18"/>
    <x v="1"/>
    <n v="1076"/>
  </r>
  <r>
    <x v="10"/>
    <x v="3"/>
    <x v="0"/>
    <x v="2"/>
    <x v="18"/>
    <x v="1"/>
    <n v="1486.96"/>
  </r>
  <r>
    <x v="10"/>
    <x v="3"/>
    <x v="0"/>
    <x v="3"/>
    <x v="18"/>
    <x v="1"/>
    <n v="91.73"/>
  </r>
  <r>
    <x v="10"/>
    <x v="3"/>
    <x v="0"/>
    <x v="4"/>
    <x v="18"/>
    <x v="1"/>
    <n v="1777.6182999999999"/>
  </r>
  <r>
    <x v="10"/>
    <x v="3"/>
    <x v="0"/>
    <x v="5"/>
    <x v="18"/>
    <x v="1"/>
    <n v="530.36545999999998"/>
  </r>
  <r>
    <x v="10"/>
    <x v="3"/>
    <x v="0"/>
    <x v="6"/>
    <x v="19"/>
    <x v="1"/>
    <n v="0"/>
  </r>
  <r>
    <x v="10"/>
    <x v="3"/>
    <x v="0"/>
    <x v="6"/>
    <x v="18"/>
    <x v="1"/>
    <n v="16.189"/>
  </r>
  <r>
    <x v="10"/>
    <x v="3"/>
    <x v="0"/>
    <x v="7"/>
    <x v="18"/>
    <x v="1"/>
    <n v="143.95092459693126"/>
  </r>
  <r>
    <x v="10"/>
    <x v="3"/>
    <x v="0"/>
    <x v="8"/>
    <x v="18"/>
    <x v="1"/>
    <n v="3.4405999999999999"/>
  </r>
  <r>
    <x v="10"/>
    <x v="3"/>
    <x v="0"/>
    <x v="9"/>
    <x v="18"/>
    <x v="1"/>
    <n v="223.82466630982043"/>
  </r>
  <r>
    <x v="10"/>
    <x v="3"/>
    <x v="1"/>
    <x v="0"/>
    <x v="18"/>
    <x v="1"/>
    <n v="362.73039999999997"/>
  </r>
  <r>
    <x v="10"/>
    <x v="3"/>
    <x v="1"/>
    <x v="1"/>
    <x v="18"/>
    <x v="1"/>
    <n v="1299.98"/>
  </r>
  <r>
    <x v="10"/>
    <x v="3"/>
    <x v="1"/>
    <x v="2"/>
    <x v="18"/>
    <x v="1"/>
    <n v="2411.64"/>
  </r>
  <r>
    <x v="10"/>
    <x v="3"/>
    <x v="1"/>
    <x v="3"/>
    <x v="18"/>
    <x v="1"/>
    <n v="158"/>
  </r>
  <r>
    <x v="10"/>
    <x v="3"/>
    <x v="1"/>
    <x v="4"/>
    <x v="18"/>
    <x v="1"/>
    <n v="2422.7865999999999"/>
  </r>
  <r>
    <x v="10"/>
    <x v="3"/>
    <x v="1"/>
    <x v="5"/>
    <x v="18"/>
    <x v="1"/>
    <n v="347.36270000000002"/>
  </r>
  <r>
    <x v="10"/>
    <x v="3"/>
    <x v="1"/>
    <x v="6"/>
    <x v="19"/>
    <x v="1"/>
    <n v="0"/>
  </r>
  <r>
    <x v="10"/>
    <x v="3"/>
    <x v="1"/>
    <x v="6"/>
    <x v="18"/>
    <x v="1"/>
    <n v="24.342636433781777"/>
  </r>
  <r>
    <x v="10"/>
    <x v="3"/>
    <x v="1"/>
    <x v="7"/>
    <x v="18"/>
    <x v="1"/>
    <n v="127.60850089744383"/>
  </r>
  <r>
    <x v="10"/>
    <x v="3"/>
    <x v="1"/>
    <x v="8"/>
    <x v="18"/>
    <x v="1"/>
    <n v="13.26"/>
  </r>
  <r>
    <x v="10"/>
    <x v="3"/>
    <x v="1"/>
    <x v="9"/>
    <x v="18"/>
    <x v="1"/>
    <n v="211.88552548002053"/>
  </r>
  <r>
    <x v="10"/>
    <x v="3"/>
    <x v="2"/>
    <x v="0"/>
    <x v="18"/>
    <x v="1"/>
    <n v="281.70999999999998"/>
  </r>
  <r>
    <x v="10"/>
    <x v="3"/>
    <x v="2"/>
    <x v="1"/>
    <x v="18"/>
    <x v="1"/>
    <n v="1109.93"/>
  </r>
  <r>
    <x v="10"/>
    <x v="3"/>
    <x v="2"/>
    <x v="2"/>
    <x v="18"/>
    <x v="1"/>
    <n v="1421.0700000000002"/>
  </r>
  <r>
    <x v="10"/>
    <x v="3"/>
    <x v="2"/>
    <x v="3"/>
    <x v="18"/>
    <x v="1"/>
    <n v="2958.5899999999992"/>
  </r>
  <r>
    <x v="10"/>
    <x v="3"/>
    <x v="2"/>
    <x v="4"/>
    <x v="18"/>
    <x v="1"/>
    <n v="3042.8724000000002"/>
  </r>
  <r>
    <x v="10"/>
    <x v="3"/>
    <x v="2"/>
    <x v="5"/>
    <x v="18"/>
    <x v="1"/>
    <n v="872.22634500000004"/>
  </r>
  <r>
    <x v="10"/>
    <x v="3"/>
    <x v="2"/>
    <x v="6"/>
    <x v="19"/>
    <x v="1"/>
    <n v="0"/>
  </r>
  <r>
    <x v="10"/>
    <x v="3"/>
    <x v="2"/>
    <x v="6"/>
    <x v="18"/>
    <x v="1"/>
    <n v="0"/>
  </r>
  <r>
    <x v="10"/>
    <x v="3"/>
    <x v="2"/>
    <x v="7"/>
    <x v="18"/>
    <x v="1"/>
    <n v="41.880615032793202"/>
  </r>
  <r>
    <x v="10"/>
    <x v="3"/>
    <x v="2"/>
    <x v="8"/>
    <x v="18"/>
    <x v="1"/>
    <n v="46.966099999999997"/>
  </r>
  <r>
    <x v="10"/>
    <x v="3"/>
    <x v="2"/>
    <x v="9"/>
    <x v="18"/>
    <x v="1"/>
    <n v="58.429583241460676"/>
  </r>
  <r>
    <x v="10"/>
    <x v="3"/>
    <x v="3"/>
    <x v="0"/>
    <x v="18"/>
    <x v="1"/>
    <n v="480.71853999999996"/>
  </r>
  <r>
    <x v="10"/>
    <x v="3"/>
    <x v="3"/>
    <x v="1"/>
    <x v="18"/>
    <x v="1"/>
    <n v="943.72000000000014"/>
  </r>
  <r>
    <x v="10"/>
    <x v="3"/>
    <x v="3"/>
    <x v="2"/>
    <x v="18"/>
    <x v="1"/>
    <n v="921.90999999999985"/>
  </r>
  <r>
    <x v="10"/>
    <x v="3"/>
    <x v="3"/>
    <x v="3"/>
    <x v="18"/>
    <x v="1"/>
    <n v="1954.0499999999997"/>
  </r>
  <r>
    <x v="10"/>
    <x v="3"/>
    <x v="3"/>
    <x v="4"/>
    <x v="18"/>
    <x v="1"/>
    <n v="2078.8929499999999"/>
  </r>
  <r>
    <x v="10"/>
    <x v="3"/>
    <x v="3"/>
    <x v="5"/>
    <x v="18"/>
    <x v="1"/>
    <n v="1244.3195999999998"/>
  </r>
  <r>
    <x v="10"/>
    <x v="3"/>
    <x v="3"/>
    <x v="6"/>
    <x v="19"/>
    <x v="1"/>
    <n v="4.0695657188074705E-2"/>
  </r>
  <r>
    <x v="10"/>
    <x v="3"/>
    <x v="3"/>
    <x v="6"/>
    <x v="18"/>
    <x v="1"/>
    <n v="71.849800000000002"/>
  </r>
  <r>
    <x v="10"/>
    <x v="3"/>
    <x v="3"/>
    <x v="8"/>
    <x v="18"/>
    <x v="1"/>
    <n v="199.97220000000002"/>
  </r>
  <r>
    <x v="10"/>
    <x v="3"/>
    <x v="3"/>
    <x v="9"/>
    <x v="18"/>
    <x v="1"/>
    <n v="137.91110842642627"/>
  </r>
  <r>
    <x v="10"/>
    <x v="3"/>
    <x v="4"/>
    <x v="0"/>
    <x v="18"/>
    <x v="1"/>
    <n v="669.87991619580009"/>
  </r>
  <r>
    <x v="10"/>
    <x v="3"/>
    <x v="4"/>
    <x v="1"/>
    <x v="18"/>
    <x v="1"/>
    <n v="2169.2999999999997"/>
  </r>
  <r>
    <x v="10"/>
    <x v="3"/>
    <x v="4"/>
    <x v="2"/>
    <x v="18"/>
    <x v="1"/>
    <n v="1104.3899999999999"/>
  </r>
  <r>
    <x v="10"/>
    <x v="3"/>
    <x v="4"/>
    <x v="3"/>
    <x v="19"/>
    <x v="1"/>
    <n v="3.94"/>
  </r>
  <r>
    <x v="10"/>
    <x v="3"/>
    <x v="4"/>
    <x v="3"/>
    <x v="18"/>
    <x v="1"/>
    <n v="2896.35"/>
  </r>
  <r>
    <x v="10"/>
    <x v="3"/>
    <x v="4"/>
    <x v="4"/>
    <x v="18"/>
    <x v="1"/>
    <n v="3168.5904499999997"/>
  </r>
  <r>
    <x v="10"/>
    <x v="3"/>
    <x v="4"/>
    <x v="5"/>
    <x v="18"/>
    <x v="1"/>
    <n v="1555.2457499999998"/>
  </r>
  <r>
    <x v="10"/>
    <x v="3"/>
    <x v="4"/>
    <x v="6"/>
    <x v="19"/>
    <x v="1"/>
    <n v="2.21127187332943E-2"/>
  </r>
  <r>
    <x v="10"/>
    <x v="3"/>
    <x v="4"/>
    <x v="6"/>
    <x v="18"/>
    <x v="1"/>
    <n v="1245.9553486817113"/>
  </r>
  <r>
    <x v="10"/>
    <x v="3"/>
    <x v="4"/>
    <x v="7"/>
    <x v="18"/>
    <x v="1"/>
    <n v="51.310223817162075"/>
  </r>
  <r>
    <x v="10"/>
    <x v="3"/>
    <x v="4"/>
    <x v="8"/>
    <x v="18"/>
    <x v="1"/>
    <n v="512.18449999999996"/>
  </r>
  <r>
    <x v="10"/>
    <x v="3"/>
    <x v="4"/>
    <x v="9"/>
    <x v="18"/>
    <x v="1"/>
    <n v="48.727773796517631"/>
  </r>
  <r>
    <x v="10"/>
    <x v="3"/>
    <x v="5"/>
    <x v="0"/>
    <x v="18"/>
    <x v="1"/>
    <n v="794.43370000000004"/>
  </r>
  <r>
    <x v="10"/>
    <x v="3"/>
    <x v="5"/>
    <x v="1"/>
    <x v="18"/>
    <x v="1"/>
    <n v="956.92000000000007"/>
  </r>
  <r>
    <x v="10"/>
    <x v="3"/>
    <x v="5"/>
    <x v="2"/>
    <x v="19"/>
    <x v="1"/>
    <n v="0"/>
  </r>
  <r>
    <x v="10"/>
    <x v="3"/>
    <x v="5"/>
    <x v="2"/>
    <x v="18"/>
    <x v="1"/>
    <n v="1070.8799999999999"/>
  </r>
  <r>
    <x v="10"/>
    <x v="3"/>
    <x v="5"/>
    <x v="3"/>
    <x v="19"/>
    <x v="1"/>
    <n v="0.84"/>
  </r>
  <r>
    <x v="10"/>
    <x v="3"/>
    <x v="5"/>
    <x v="3"/>
    <x v="18"/>
    <x v="1"/>
    <n v="457.27300000000002"/>
  </r>
  <r>
    <x v="10"/>
    <x v="3"/>
    <x v="5"/>
    <x v="4"/>
    <x v="18"/>
    <x v="1"/>
    <n v="328.65369999999996"/>
  </r>
  <r>
    <x v="10"/>
    <x v="3"/>
    <x v="5"/>
    <x v="5"/>
    <x v="18"/>
    <x v="1"/>
    <n v="2007.8050499999999"/>
  </r>
  <r>
    <x v="10"/>
    <x v="3"/>
    <x v="5"/>
    <x v="6"/>
    <x v="19"/>
    <x v="1"/>
    <n v="8.9467452725024814E-3"/>
  </r>
  <r>
    <x v="10"/>
    <x v="3"/>
    <x v="5"/>
    <x v="6"/>
    <x v="18"/>
    <x v="1"/>
    <n v="1471.0638940569891"/>
  </r>
  <r>
    <x v="10"/>
    <x v="3"/>
    <x v="5"/>
    <x v="7"/>
    <x v="18"/>
    <x v="1"/>
    <n v="2691.9268201236632"/>
  </r>
  <r>
    <x v="10"/>
    <x v="3"/>
    <x v="5"/>
    <x v="8"/>
    <x v="18"/>
    <x v="1"/>
    <n v="1915.8869"/>
  </r>
  <r>
    <x v="10"/>
    <x v="3"/>
    <x v="5"/>
    <x v="9"/>
    <x v="18"/>
    <x v="1"/>
    <n v="104.84940951372786"/>
  </r>
  <r>
    <x v="10"/>
    <x v="3"/>
    <x v="6"/>
    <x v="0"/>
    <x v="18"/>
    <x v="1"/>
    <n v="822.74680000000001"/>
  </r>
  <r>
    <x v="10"/>
    <x v="3"/>
    <x v="6"/>
    <x v="1"/>
    <x v="19"/>
    <x v="1"/>
    <n v="0.02"/>
  </r>
  <r>
    <x v="10"/>
    <x v="3"/>
    <x v="6"/>
    <x v="1"/>
    <x v="18"/>
    <x v="1"/>
    <n v="969.49999999999977"/>
  </r>
  <r>
    <x v="10"/>
    <x v="3"/>
    <x v="6"/>
    <x v="2"/>
    <x v="18"/>
    <x v="1"/>
    <n v="1275.4599999999998"/>
  </r>
  <r>
    <x v="10"/>
    <x v="3"/>
    <x v="6"/>
    <x v="3"/>
    <x v="18"/>
    <x v="1"/>
    <n v="1165.56"/>
  </r>
  <r>
    <x v="10"/>
    <x v="3"/>
    <x v="6"/>
    <x v="4"/>
    <x v="18"/>
    <x v="1"/>
    <n v="1478.7206000000001"/>
  </r>
  <r>
    <x v="10"/>
    <x v="3"/>
    <x v="6"/>
    <x v="5"/>
    <x v="18"/>
    <x v="1"/>
    <n v="1574.94955"/>
  </r>
  <r>
    <x v="10"/>
    <x v="3"/>
    <x v="6"/>
    <x v="6"/>
    <x v="19"/>
    <x v="1"/>
    <n v="7.22872581992616E-3"/>
  </r>
  <r>
    <x v="10"/>
    <x v="3"/>
    <x v="6"/>
    <x v="6"/>
    <x v="18"/>
    <x v="1"/>
    <n v="1225.4281105393172"/>
  </r>
  <r>
    <x v="10"/>
    <x v="3"/>
    <x v="6"/>
    <x v="7"/>
    <x v="18"/>
    <x v="1"/>
    <n v="1547.9946034664642"/>
  </r>
  <r>
    <x v="10"/>
    <x v="3"/>
    <x v="6"/>
    <x v="8"/>
    <x v="18"/>
    <x v="1"/>
    <n v="327.07740000000001"/>
  </r>
  <r>
    <x v="10"/>
    <x v="3"/>
    <x v="6"/>
    <x v="9"/>
    <x v="18"/>
    <x v="1"/>
    <n v="267.79770536350225"/>
  </r>
  <r>
    <x v="10"/>
    <x v="3"/>
    <x v="7"/>
    <x v="0"/>
    <x v="18"/>
    <x v="1"/>
    <n v="1160.1324000000004"/>
  </r>
  <r>
    <x v="10"/>
    <x v="3"/>
    <x v="7"/>
    <x v="1"/>
    <x v="18"/>
    <x v="1"/>
    <n v="1093.3300000000002"/>
  </r>
  <r>
    <x v="10"/>
    <x v="3"/>
    <x v="7"/>
    <x v="2"/>
    <x v="18"/>
    <x v="1"/>
    <n v="1541.0799999999997"/>
  </r>
  <r>
    <x v="10"/>
    <x v="3"/>
    <x v="7"/>
    <x v="3"/>
    <x v="18"/>
    <x v="1"/>
    <n v="255.39"/>
  </r>
  <r>
    <x v="10"/>
    <x v="3"/>
    <x v="7"/>
    <x v="4"/>
    <x v="18"/>
    <x v="1"/>
    <n v="266.69739999999996"/>
  </r>
  <r>
    <x v="10"/>
    <x v="3"/>
    <x v="7"/>
    <x v="5"/>
    <x v="18"/>
    <x v="1"/>
    <n v="841.53409999999997"/>
  </r>
  <r>
    <x v="10"/>
    <x v="3"/>
    <x v="7"/>
    <x v="6"/>
    <x v="19"/>
    <x v="1"/>
    <n v="0.68783032829240498"/>
  </r>
  <r>
    <x v="10"/>
    <x v="3"/>
    <x v="7"/>
    <x v="6"/>
    <x v="18"/>
    <x v="1"/>
    <n v="1761.7512601476521"/>
  </r>
  <r>
    <x v="10"/>
    <x v="3"/>
    <x v="7"/>
    <x v="7"/>
    <x v="18"/>
    <x v="1"/>
    <n v="1165.3309999999997"/>
  </r>
  <r>
    <x v="10"/>
    <x v="3"/>
    <x v="7"/>
    <x v="8"/>
    <x v="18"/>
    <x v="1"/>
    <n v="1088.367"/>
  </r>
  <r>
    <x v="10"/>
    <x v="3"/>
    <x v="7"/>
    <x v="9"/>
    <x v="18"/>
    <x v="1"/>
    <n v="815.86570000000006"/>
  </r>
  <r>
    <x v="10"/>
    <x v="3"/>
    <x v="8"/>
    <x v="0"/>
    <x v="18"/>
    <x v="1"/>
    <n v="1391.9099999999999"/>
  </r>
  <r>
    <x v="10"/>
    <x v="3"/>
    <x v="8"/>
    <x v="1"/>
    <x v="18"/>
    <x v="1"/>
    <n v="1650.9400000000003"/>
  </r>
  <r>
    <x v="10"/>
    <x v="3"/>
    <x v="8"/>
    <x v="2"/>
    <x v="18"/>
    <x v="1"/>
    <n v="1836.88"/>
  </r>
  <r>
    <x v="10"/>
    <x v="3"/>
    <x v="8"/>
    <x v="3"/>
    <x v="18"/>
    <x v="1"/>
    <n v="5.89"/>
  </r>
  <r>
    <x v="10"/>
    <x v="3"/>
    <x v="8"/>
    <x v="4"/>
    <x v="18"/>
    <x v="1"/>
    <n v="188.5256"/>
  </r>
  <r>
    <x v="10"/>
    <x v="3"/>
    <x v="8"/>
    <x v="5"/>
    <x v="18"/>
    <x v="1"/>
    <n v="333.18821000000003"/>
  </r>
  <r>
    <x v="10"/>
    <x v="3"/>
    <x v="8"/>
    <x v="6"/>
    <x v="19"/>
    <x v="1"/>
    <n v="0"/>
  </r>
  <r>
    <x v="10"/>
    <x v="3"/>
    <x v="8"/>
    <x v="6"/>
    <x v="18"/>
    <x v="1"/>
    <n v="567.87651167794536"/>
  </r>
  <r>
    <x v="10"/>
    <x v="3"/>
    <x v="8"/>
    <x v="7"/>
    <x v="18"/>
    <x v="1"/>
    <n v="1075.5838968358617"/>
  </r>
  <r>
    <x v="10"/>
    <x v="3"/>
    <x v="8"/>
    <x v="8"/>
    <x v="18"/>
    <x v="1"/>
    <n v="279.27670000000001"/>
  </r>
  <r>
    <x v="10"/>
    <x v="3"/>
    <x v="8"/>
    <x v="9"/>
    <x v="18"/>
    <x v="1"/>
    <n v="380.10442044604167"/>
  </r>
  <r>
    <x v="10"/>
    <x v="3"/>
    <x v="9"/>
    <x v="0"/>
    <x v="19"/>
    <x v="1"/>
    <n v="45.287999999999997"/>
  </r>
  <r>
    <x v="10"/>
    <x v="3"/>
    <x v="9"/>
    <x v="0"/>
    <x v="18"/>
    <x v="1"/>
    <n v="844.06622800000002"/>
  </r>
  <r>
    <x v="10"/>
    <x v="3"/>
    <x v="9"/>
    <x v="1"/>
    <x v="18"/>
    <x v="1"/>
    <n v="2685.85"/>
  </r>
  <r>
    <x v="10"/>
    <x v="3"/>
    <x v="9"/>
    <x v="2"/>
    <x v="18"/>
    <x v="1"/>
    <n v="1313.5199999999998"/>
  </r>
  <r>
    <x v="10"/>
    <x v="3"/>
    <x v="9"/>
    <x v="3"/>
    <x v="18"/>
    <x v="1"/>
    <n v="422.09999999999997"/>
  </r>
  <r>
    <x v="10"/>
    <x v="3"/>
    <x v="9"/>
    <x v="4"/>
    <x v="18"/>
    <x v="1"/>
    <n v="33.986400000000003"/>
  </r>
  <r>
    <x v="10"/>
    <x v="3"/>
    <x v="9"/>
    <x v="5"/>
    <x v="18"/>
    <x v="1"/>
    <n v="411.81503999999995"/>
  </r>
  <r>
    <x v="10"/>
    <x v="3"/>
    <x v="9"/>
    <x v="6"/>
    <x v="19"/>
    <x v="1"/>
    <n v="0"/>
  </r>
  <r>
    <x v="10"/>
    <x v="3"/>
    <x v="9"/>
    <x v="6"/>
    <x v="18"/>
    <x v="1"/>
    <n v="1222.7157499148411"/>
  </r>
  <r>
    <x v="10"/>
    <x v="3"/>
    <x v="9"/>
    <x v="7"/>
    <x v="18"/>
    <x v="1"/>
    <n v="18.286300000000001"/>
  </r>
  <r>
    <x v="10"/>
    <x v="3"/>
    <x v="9"/>
    <x v="8"/>
    <x v="18"/>
    <x v="1"/>
    <n v="1103.7721000000001"/>
  </r>
  <r>
    <x v="10"/>
    <x v="3"/>
    <x v="9"/>
    <x v="9"/>
    <x v="18"/>
    <x v="1"/>
    <n v="618.10076412139892"/>
  </r>
  <r>
    <x v="10"/>
    <x v="3"/>
    <x v="10"/>
    <x v="0"/>
    <x v="19"/>
    <x v="1"/>
    <n v="0.02"/>
  </r>
  <r>
    <x v="10"/>
    <x v="3"/>
    <x v="10"/>
    <x v="0"/>
    <x v="18"/>
    <x v="1"/>
    <n v="1251.2432119999999"/>
  </r>
  <r>
    <x v="10"/>
    <x v="3"/>
    <x v="10"/>
    <x v="1"/>
    <x v="18"/>
    <x v="1"/>
    <n v="3922.89"/>
  </r>
  <r>
    <x v="10"/>
    <x v="3"/>
    <x v="10"/>
    <x v="2"/>
    <x v="18"/>
    <x v="1"/>
    <n v="803.03"/>
  </r>
  <r>
    <x v="10"/>
    <x v="3"/>
    <x v="10"/>
    <x v="3"/>
    <x v="18"/>
    <x v="1"/>
    <n v="644.33000000000004"/>
  </r>
  <r>
    <x v="10"/>
    <x v="3"/>
    <x v="10"/>
    <x v="4"/>
    <x v="18"/>
    <x v="1"/>
    <n v="619.08445000000006"/>
  </r>
  <r>
    <x v="10"/>
    <x v="3"/>
    <x v="10"/>
    <x v="5"/>
    <x v="18"/>
    <x v="1"/>
    <n v="145.60732999999999"/>
  </r>
  <r>
    <x v="10"/>
    <x v="3"/>
    <x v="10"/>
    <x v="6"/>
    <x v="19"/>
    <x v="1"/>
    <n v="0"/>
  </r>
  <r>
    <x v="10"/>
    <x v="3"/>
    <x v="10"/>
    <x v="6"/>
    <x v="18"/>
    <x v="1"/>
    <n v="316.12737306925237"/>
  </r>
  <r>
    <x v="10"/>
    <x v="3"/>
    <x v="10"/>
    <x v="8"/>
    <x v="18"/>
    <x v="1"/>
    <n v="899.40194999999983"/>
  </r>
  <r>
    <x v="10"/>
    <x v="3"/>
    <x v="10"/>
    <x v="9"/>
    <x v="18"/>
    <x v="1"/>
    <n v="889.67783487848101"/>
  </r>
  <r>
    <x v="10"/>
    <x v="3"/>
    <x v="11"/>
    <x v="0"/>
    <x v="19"/>
    <x v="1"/>
    <n v="1"/>
  </r>
  <r>
    <x v="10"/>
    <x v="3"/>
    <x v="11"/>
    <x v="0"/>
    <x v="18"/>
    <x v="1"/>
    <n v="1247.0070000000001"/>
  </r>
  <r>
    <x v="10"/>
    <x v="3"/>
    <x v="11"/>
    <x v="1"/>
    <x v="18"/>
    <x v="1"/>
    <n v="1152.92"/>
  </r>
  <r>
    <x v="10"/>
    <x v="3"/>
    <x v="11"/>
    <x v="2"/>
    <x v="18"/>
    <x v="1"/>
    <n v="745.70999999999992"/>
  </r>
  <r>
    <x v="10"/>
    <x v="3"/>
    <x v="11"/>
    <x v="3"/>
    <x v="18"/>
    <x v="1"/>
    <n v="1251.71"/>
  </r>
  <r>
    <x v="10"/>
    <x v="3"/>
    <x v="11"/>
    <x v="4"/>
    <x v="18"/>
    <x v="1"/>
    <n v="1372.79575"/>
  </r>
  <r>
    <x v="10"/>
    <x v="3"/>
    <x v="11"/>
    <x v="6"/>
    <x v="19"/>
    <x v="1"/>
    <n v="15.292"/>
  </r>
  <r>
    <x v="10"/>
    <x v="3"/>
    <x v="11"/>
    <x v="6"/>
    <x v="18"/>
    <x v="1"/>
    <n v="372.29986193498604"/>
  </r>
  <r>
    <x v="10"/>
    <x v="3"/>
    <x v="11"/>
    <x v="7"/>
    <x v="18"/>
    <x v="1"/>
    <n v="1.5731999999999999"/>
  </r>
  <r>
    <x v="10"/>
    <x v="3"/>
    <x v="11"/>
    <x v="8"/>
    <x v="18"/>
    <x v="1"/>
    <n v="192.81709999999998"/>
  </r>
  <r>
    <x v="10"/>
    <x v="3"/>
    <x v="11"/>
    <x v="9"/>
    <x v="18"/>
    <x v="1"/>
    <n v="182.63290000000001"/>
  </r>
  <r>
    <x v="3"/>
    <x v="3"/>
    <x v="0"/>
    <x v="0"/>
    <x v="18"/>
    <x v="1"/>
    <n v="30.61"/>
  </r>
  <r>
    <x v="3"/>
    <x v="3"/>
    <x v="0"/>
    <x v="1"/>
    <x v="18"/>
    <x v="1"/>
    <n v="195.55500000000004"/>
  </r>
  <r>
    <x v="3"/>
    <x v="3"/>
    <x v="0"/>
    <x v="2"/>
    <x v="18"/>
    <x v="1"/>
    <n v="2063.75"/>
  </r>
  <r>
    <x v="3"/>
    <x v="3"/>
    <x v="0"/>
    <x v="3"/>
    <x v="18"/>
    <x v="1"/>
    <n v="46.21"/>
  </r>
  <r>
    <x v="3"/>
    <x v="3"/>
    <x v="0"/>
    <x v="4"/>
    <x v="18"/>
    <x v="1"/>
    <n v="2739.5883398695428"/>
  </r>
  <r>
    <x v="3"/>
    <x v="3"/>
    <x v="0"/>
    <x v="5"/>
    <x v="18"/>
    <x v="1"/>
    <n v="366.92250000000001"/>
  </r>
  <r>
    <x v="3"/>
    <x v="3"/>
    <x v="0"/>
    <x v="6"/>
    <x v="18"/>
    <x v="1"/>
    <n v="137.864"/>
  </r>
  <r>
    <x v="3"/>
    <x v="3"/>
    <x v="0"/>
    <x v="7"/>
    <x v="18"/>
    <x v="1"/>
    <n v="2924.196868997049"/>
  </r>
  <r>
    <x v="3"/>
    <x v="3"/>
    <x v="0"/>
    <x v="8"/>
    <x v="18"/>
    <x v="1"/>
    <n v="318.35609999999997"/>
  </r>
  <r>
    <x v="3"/>
    <x v="3"/>
    <x v="0"/>
    <x v="9"/>
    <x v="18"/>
    <x v="1"/>
    <n v="734.43448361630169"/>
  </r>
  <r>
    <x v="3"/>
    <x v="3"/>
    <x v="1"/>
    <x v="0"/>
    <x v="18"/>
    <x v="1"/>
    <n v="88.75"/>
  </r>
  <r>
    <x v="3"/>
    <x v="3"/>
    <x v="1"/>
    <x v="1"/>
    <x v="18"/>
    <x v="1"/>
    <n v="439.1"/>
  </r>
  <r>
    <x v="3"/>
    <x v="3"/>
    <x v="1"/>
    <x v="2"/>
    <x v="18"/>
    <x v="1"/>
    <n v="1693.87"/>
  </r>
  <r>
    <x v="3"/>
    <x v="3"/>
    <x v="1"/>
    <x v="3"/>
    <x v="18"/>
    <x v="1"/>
    <n v="109.49799999999999"/>
  </r>
  <r>
    <x v="3"/>
    <x v="3"/>
    <x v="1"/>
    <x v="4"/>
    <x v="18"/>
    <x v="1"/>
    <n v="2086.3506246291922"/>
  </r>
  <r>
    <x v="3"/>
    <x v="3"/>
    <x v="1"/>
    <x v="5"/>
    <x v="18"/>
    <x v="1"/>
    <n v="57.141999999999996"/>
  </r>
  <r>
    <x v="3"/>
    <x v="3"/>
    <x v="1"/>
    <x v="7"/>
    <x v="18"/>
    <x v="1"/>
    <n v="4045.0024770611199"/>
  </r>
  <r>
    <x v="3"/>
    <x v="3"/>
    <x v="1"/>
    <x v="8"/>
    <x v="18"/>
    <x v="1"/>
    <n v="841.24531999999999"/>
  </r>
  <r>
    <x v="3"/>
    <x v="3"/>
    <x v="1"/>
    <x v="9"/>
    <x v="18"/>
    <x v="1"/>
    <n v="1089.4868484535593"/>
  </r>
  <r>
    <x v="3"/>
    <x v="3"/>
    <x v="2"/>
    <x v="0"/>
    <x v="18"/>
    <x v="1"/>
    <n v="39.325086601999999"/>
  </r>
  <r>
    <x v="3"/>
    <x v="3"/>
    <x v="2"/>
    <x v="1"/>
    <x v="18"/>
    <x v="1"/>
    <n v="243.87"/>
  </r>
  <r>
    <x v="3"/>
    <x v="3"/>
    <x v="2"/>
    <x v="2"/>
    <x v="18"/>
    <x v="1"/>
    <n v="2569.61"/>
  </r>
  <r>
    <x v="3"/>
    <x v="3"/>
    <x v="2"/>
    <x v="3"/>
    <x v="18"/>
    <x v="1"/>
    <n v="952.31"/>
  </r>
  <r>
    <x v="3"/>
    <x v="3"/>
    <x v="2"/>
    <x v="4"/>
    <x v="18"/>
    <x v="1"/>
    <n v="2782.6901460926779"/>
  </r>
  <r>
    <x v="3"/>
    <x v="3"/>
    <x v="2"/>
    <x v="5"/>
    <x v="18"/>
    <x v="1"/>
    <n v="161.45320000000001"/>
  </r>
  <r>
    <x v="3"/>
    <x v="3"/>
    <x v="2"/>
    <x v="6"/>
    <x v="18"/>
    <x v="1"/>
    <n v="19.329000000000001"/>
  </r>
  <r>
    <x v="3"/>
    <x v="3"/>
    <x v="2"/>
    <x v="7"/>
    <x v="18"/>
    <x v="1"/>
    <n v="2064.6973532741831"/>
  </r>
  <r>
    <x v="3"/>
    <x v="3"/>
    <x v="2"/>
    <x v="8"/>
    <x v="18"/>
    <x v="1"/>
    <n v="1146.89112"/>
  </r>
  <r>
    <x v="3"/>
    <x v="3"/>
    <x v="2"/>
    <x v="9"/>
    <x v="18"/>
    <x v="1"/>
    <n v="547.74960558020302"/>
  </r>
  <r>
    <x v="3"/>
    <x v="3"/>
    <x v="3"/>
    <x v="0"/>
    <x v="18"/>
    <x v="1"/>
    <n v="51.690000000000005"/>
  </r>
  <r>
    <x v="3"/>
    <x v="3"/>
    <x v="3"/>
    <x v="1"/>
    <x v="18"/>
    <x v="1"/>
    <n v="249.19"/>
  </r>
  <r>
    <x v="3"/>
    <x v="3"/>
    <x v="3"/>
    <x v="2"/>
    <x v="18"/>
    <x v="1"/>
    <n v="64.7"/>
  </r>
  <r>
    <x v="3"/>
    <x v="3"/>
    <x v="3"/>
    <x v="3"/>
    <x v="18"/>
    <x v="1"/>
    <n v="16.869999999999997"/>
  </r>
  <r>
    <x v="3"/>
    <x v="3"/>
    <x v="3"/>
    <x v="4"/>
    <x v="18"/>
    <x v="1"/>
    <n v="2166.640588595787"/>
  </r>
  <r>
    <x v="3"/>
    <x v="3"/>
    <x v="3"/>
    <x v="5"/>
    <x v="18"/>
    <x v="1"/>
    <n v="250.239"/>
  </r>
  <r>
    <x v="3"/>
    <x v="3"/>
    <x v="3"/>
    <x v="7"/>
    <x v="18"/>
    <x v="1"/>
    <n v="123.34414808964237"/>
  </r>
  <r>
    <x v="3"/>
    <x v="3"/>
    <x v="3"/>
    <x v="8"/>
    <x v="18"/>
    <x v="1"/>
    <n v="2313.7833500000006"/>
  </r>
  <r>
    <x v="3"/>
    <x v="3"/>
    <x v="3"/>
    <x v="9"/>
    <x v="18"/>
    <x v="1"/>
    <n v="1466.5369999999998"/>
  </r>
  <r>
    <x v="3"/>
    <x v="3"/>
    <x v="4"/>
    <x v="0"/>
    <x v="18"/>
    <x v="1"/>
    <n v="66.5545086602"/>
  </r>
  <r>
    <x v="3"/>
    <x v="3"/>
    <x v="4"/>
    <x v="1"/>
    <x v="18"/>
    <x v="1"/>
    <n v="1257.93"/>
  </r>
  <r>
    <x v="3"/>
    <x v="3"/>
    <x v="4"/>
    <x v="2"/>
    <x v="18"/>
    <x v="1"/>
    <n v="128.37"/>
  </r>
  <r>
    <x v="3"/>
    <x v="3"/>
    <x v="4"/>
    <x v="3"/>
    <x v="18"/>
    <x v="1"/>
    <n v="261.15000000000003"/>
  </r>
  <r>
    <x v="3"/>
    <x v="3"/>
    <x v="4"/>
    <x v="4"/>
    <x v="18"/>
    <x v="1"/>
    <n v="1000.7547292592508"/>
  </r>
  <r>
    <x v="3"/>
    <x v="3"/>
    <x v="4"/>
    <x v="5"/>
    <x v="18"/>
    <x v="1"/>
    <n v="328.95549999999997"/>
  </r>
  <r>
    <x v="3"/>
    <x v="3"/>
    <x v="4"/>
    <x v="6"/>
    <x v="18"/>
    <x v="1"/>
    <n v="2071.4803209755341"/>
  </r>
  <r>
    <x v="3"/>
    <x v="3"/>
    <x v="4"/>
    <x v="7"/>
    <x v="18"/>
    <x v="1"/>
    <n v="989.09563590110565"/>
  </r>
  <r>
    <x v="3"/>
    <x v="3"/>
    <x v="4"/>
    <x v="8"/>
    <x v="18"/>
    <x v="1"/>
    <n v="3855.0652"/>
  </r>
  <r>
    <x v="3"/>
    <x v="3"/>
    <x v="4"/>
    <x v="9"/>
    <x v="18"/>
    <x v="1"/>
    <n v="588.1080383314544"/>
  </r>
  <r>
    <x v="3"/>
    <x v="3"/>
    <x v="5"/>
    <x v="0"/>
    <x v="18"/>
    <x v="1"/>
    <n v="313.95759806000001"/>
  </r>
  <r>
    <x v="3"/>
    <x v="3"/>
    <x v="5"/>
    <x v="1"/>
    <x v="18"/>
    <x v="1"/>
    <n v="418.59"/>
  </r>
  <r>
    <x v="3"/>
    <x v="3"/>
    <x v="5"/>
    <x v="2"/>
    <x v="18"/>
    <x v="1"/>
    <n v="242.3"/>
  </r>
  <r>
    <x v="3"/>
    <x v="3"/>
    <x v="5"/>
    <x v="3"/>
    <x v="18"/>
    <x v="1"/>
    <n v="358.15"/>
  </r>
  <r>
    <x v="3"/>
    <x v="3"/>
    <x v="5"/>
    <x v="4"/>
    <x v="18"/>
    <x v="1"/>
    <n v="328.74754545963793"/>
  </r>
  <r>
    <x v="3"/>
    <x v="3"/>
    <x v="5"/>
    <x v="5"/>
    <x v="18"/>
    <x v="1"/>
    <n v="660.68085000000008"/>
  </r>
  <r>
    <x v="3"/>
    <x v="3"/>
    <x v="5"/>
    <x v="6"/>
    <x v="18"/>
    <x v="1"/>
    <n v="1463.6352410672805"/>
  </r>
  <r>
    <x v="3"/>
    <x v="3"/>
    <x v="5"/>
    <x v="7"/>
    <x v="18"/>
    <x v="1"/>
    <n v="2103.6987929827837"/>
  </r>
  <r>
    <x v="3"/>
    <x v="3"/>
    <x v="5"/>
    <x v="8"/>
    <x v="18"/>
    <x v="1"/>
    <n v="3955.0090999999993"/>
  </r>
  <r>
    <x v="3"/>
    <x v="3"/>
    <x v="5"/>
    <x v="9"/>
    <x v="18"/>
    <x v="1"/>
    <n v="3975.7138281126604"/>
  </r>
  <r>
    <x v="3"/>
    <x v="3"/>
    <x v="6"/>
    <x v="0"/>
    <x v="18"/>
    <x v="1"/>
    <n v="427.38"/>
  </r>
  <r>
    <x v="3"/>
    <x v="3"/>
    <x v="6"/>
    <x v="1"/>
    <x v="18"/>
    <x v="1"/>
    <n v="496.64"/>
  </r>
  <r>
    <x v="3"/>
    <x v="3"/>
    <x v="6"/>
    <x v="2"/>
    <x v="18"/>
    <x v="1"/>
    <n v="60.03"/>
  </r>
  <r>
    <x v="3"/>
    <x v="3"/>
    <x v="6"/>
    <x v="3"/>
    <x v="18"/>
    <x v="1"/>
    <n v="1161.8599999999997"/>
  </r>
  <r>
    <x v="3"/>
    <x v="3"/>
    <x v="6"/>
    <x v="4"/>
    <x v="18"/>
    <x v="1"/>
    <n v="394.58492285494697"/>
  </r>
  <r>
    <x v="3"/>
    <x v="3"/>
    <x v="6"/>
    <x v="5"/>
    <x v="18"/>
    <x v="1"/>
    <n v="1140.1659999999999"/>
  </r>
  <r>
    <x v="3"/>
    <x v="3"/>
    <x v="6"/>
    <x v="6"/>
    <x v="18"/>
    <x v="1"/>
    <n v="2877.5356115802069"/>
  </r>
  <r>
    <x v="3"/>
    <x v="3"/>
    <x v="6"/>
    <x v="7"/>
    <x v="18"/>
    <x v="1"/>
    <n v="2083.5755326749709"/>
  </r>
  <r>
    <x v="3"/>
    <x v="3"/>
    <x v="6"/>
    <x v="8"/>
    <x v="18"/>
    <x v="1"/>
    <n v="3219.9850000000001"/>
  </r>
  <r>
    <x v="3"/>
    <x v="3"/>
    <x v="6"/>
    <x v="9"/>
    <x v="18"/>
    <x v="1"/>
    <n v="3727.7976953611701"/>
  </r>
  <r>
    <x v="3"/>
    <x v="3"/>
    <x v="7"/>
    <x v="0"/>
    <x v="18"/>
    <x v="1"/>
    <n v="345.53"/>
  </r>
  <r>
    <x v="3"/>
    <x v="3"/>
    <x v="7"/>
    <x v="1"/>
    <x v="18"/>
    <x v="1"/>
    <n v="599.84"/>
  </r>
  <r>
    <x v="3"/>
    <x v="3"/>
    <x v="7"/>
    <x v="2"/>
    <x v="18"/>
    <x v="1"/>
    <n v="24.88"/>
  </r>
  <r>
    <x v="3"/>
    <x v="3"/>
    <x v="7"/>
    <x v="3"/>
    <x v="18"/>
    <x v="1"/>
    <n v="1443.9799999999998"/>
  </r>
  <r>
    <x v="3"/>
    <x v="3"/>
    <x v="7"/>
    <x v="4"/>
    <x v="18"/>
    <x v="1"/>
    <n v="494.23901144520084"/>
  </r>
  <r>
    <x v="3"/>
    <x v="3"/>
    <x v="7"/>
    <x v="5"/>
    <x v="18"/>
    <x v="1"/>
    <n v="1137.808"/>
  </r>
  <r>
    <x v="3"/>
    <x v="3"/>
    <x v="7"/>
    <x v="6"/>
    <x v="18"/>
    <x v="1"/>
    <n v="3628.6985726318348"/>
  </r>
  <r>
    <x v="3"/>
    <x v="3"/>
    <x v="7"/>
    <x v="7"/>
    <x v="18"/>
    <x v="1"/>
    <n v="1736.5062260295888"/>
  </r>
  <r>
    <x v="3"/>
    <x v="3"/>
    <x v="7"/>
    <x v="8"/>
    <x v="18"/>
    <x v="1"/>
    <n v="1019.18281"/>
  </r>
  <r>
    <x v="3"/>
    <x v="3"/>
    <x v="7"/>
    <x v="9"/>
    <x v="18"/>
    <x v="1"/>
    <n v="7391.9961000000003"/>
  </r>
  <r>
    <x v="3"/>
    <x v="3"/>
    <x v="8"/>
    <x v="0"/>
    <x v="18"/>
    <x v="1"/>
    <n v="178.27999999999997"/>
  </r>
  <r>
    <x v="3"/>
    <x v="3"/>
    <x v="8"/>
    <x v="1"/>
    <x v="18"/>
    <x v="1"/>
    <n v="987.99550000000011"/>
  </r>
  <r>
    <x v="3"/>
    <x v="3"/>
    <x v="8"/>
    <x v="2"/>
    <x v="18"/>
    <x v="1"/>
    <n v="185.98"/>
  </r>
  <r>
    <x v="3"/>
    <x v="3"/>
    <x v="8"/>
    <x v="3"/>
    <x v="18"/>
    <x v="1"/>
    <n v="1190.7599999999998"/>
  </r>
  <r>
    <x v="3"/>
    <x v="3"/>
    <x v="8"/>
    <x v="4"/>
    <x v="18"/>
    <x v="1"/>
    <n v="198.98225050053509"/>
  </r>
  <r>
    <x v="3"/>
    <x v="3"/>
    <x v="8"/>
    <x v="5"/>
    <x v="18"/>
    <x v="1"/>
    <n v="1698.0087000000001"/>
  </r>
  <r>
    <x v="3"/>
    <x v="3"/>
    <x v="8"/>
    <x v="6"/>
    <x v="18"/>
    <x v="1"/>
    <n v="6620.2180137964751"/>
  </r>
  <r>
    <x v="3"/>
    <x v="3"/>
    <x v="8"/>
    <x v="7"/>
    <x v="18"/>
    <x v="1"/>
    <n v="1318.4022177939112"/>
  </r>
  <r>
    <x v="3"/>
    <x v="3"/>
    <x v="8"/>
    <x v="8"/>
    <x v="18"/>
    <x v="1"/>
    <n v="2568.1803"/>
  </r>
  <r>
    <x v="3"/>
    <x v="3"/>
    <x v="8"/>
    <x v="9"/>
    <x v="18"/>
    <x v="1"/>
    <n v="8341.3914061607338"/>
  </r>
  <r>
    <x v="3"/>
    <x v="3"/>
    <x v="9"/>
    <x v="0"/>
    <x v="18"/>
    <x v="1"/>
    <n v="200.18404934799997"/>
  </r>
  <r>
    <x v="3"/>
    <x v="3"/>
    <x v="9"/>
    <x v="1"/>
    <x v="18"/>
    <x v="1"/>
    <n v="1545.2250000000001"/>
  </r>
  <r>
    <x v="3"/>
    <x v="3"/>
    <x v="9"/>
    <x v="2"/>
    <x v="18"/>
    <x v="1"/>
    <n v="624.73"/>
  </r>
  <r>
    <x v="3"/>
    <x v="3"/>
    <x v="9"/>
    <x v="3"/>
    <x v="18"/>
    <x v="1"/>
    <n v="3525.6499999999996"/>
  </r>
  <r>
    <x v="3"/>
    <x v="3"/>
    <x v="9"/>
    <x v="4"/>
    <x v="18"/>
    <x v="1"/>
    <n v="424.52730880428089"/>
  </r>
  <r>
    <x v="3"/>
    <x v="3"/>
    <x v="9"/>
    <x v="5"/>
    <x v="18"/>
    <x v="1"/>
    <n v="1487.7977999999998"/>
  </r>
  <r>
    <x v="3"/>
    <x v="3"/>
    <x v="9"/>
    <x v="6"/>
    <x v="18"/>
    <x v="1"/>
    <n v="6735.9618029272124"/>
  </r>
  <r>
    <x v="3"/>
    <x v="3"/>
    <x v="9"/>
    <x v="7"/>
    <x v="18"/>
    <x v="1"/>
    <n v="1591.2845051157553"/>
  </r>
  <r>
    <x v="3"/>
    <x v="3"/>
    <x v="9"/>
    <x v="8"/>
    <x v="18"/>
    <x v="1"/>
    <n v="5594.7458999999999"/>
  </r>
  <r>
    <x v="3"/>
    <x v="3"/>
    <x v="9"/>
    <x v="9"/>
    <x v="18"/>
    <x v="1"/>
    <n v="4935.4348715081824"/>
  </r>
  <r>
    <x v="3"/>
    <x v="3"/>
    <x v="10"/>
    <x v="0"/>
    <x v="18"/>
    <x v="1"/>
    <n v="575.46119858899999"/>
  </r>
  <r>
    <x v="3"/>
    <x v="3"/>
    <x v="10"/>
    <x v="1"/>
    <x v="18"/>
    <x v="1"/>
    <n v="3112.9024999999997"/>
  </r>
  <r>
    <x v="3"/>
    <x v="3"/>
    <x v="10"/>
    <x v="2"/>
    <x v="18"/>
    <x v="1"/>
    <n v="498.77"/>
  </r>
  <r>
    <x v="3"/>
    <x v="3"/>
    <x v="10"/>
    <x v="3"/>
    <x v="18"/>
    <x v="1"/>
    <n v="1208.6200000000001"/>
  </r>
  <r>
    <x v="3"/>
    <x v="3"/>
    <x v="10"/>
    <x v="4"/>
    <x v="18"/>
    <x v="1"/>
    <n v="1818.0798379271541"/>
  </r>
  <r>
    <x v="3"/>
    <x v="3"/>
    <x v="10"/>
    <x v="5"/>
    <x v="18"/>
    <x v="1"/>
    <n v="673.03850000000011"/>
  </r>
  <r>
    <x v="3"/>
    <x v="3"/>
    <x v="10"/>
    <x v="6"/>
    <x v="18"/>
    <x v="1"/>
    <n v="1158.6470036858805"/>
  </r>
  <r>
    <x v="3"/>
    <x v="3"/>
    <x v="10"/>
    <x v="7"/>
    <x v="18"/>
    <x v="1"/>
    <n v="28.409227296983275"/>
  </r>
  <r>
    <x v="3"/>
    <x v="3"/>
    <x v="10"/>
    <x v="8"/>
    <x v="18"/>
    <x v="1"/>
    <n v="4990.789600000001"/>
  </r>
  <r>
    <x v="3"/>
    <x v="3"/>
    <x v="10"/>
    <x v="9"/>
    <x v="18"/>
    <x v="1"/>
    <n v="10386.640206977701"/>
  </r>
  <r>
    <x v="3"/>
    <x v="3"/>
    <x v="11"/>
    <x v="0"/>
    <x v="18"/>
    <x v="1"/>
    <n v="667.098039449"/>
  </r>
  <r>
    <x v="3"/>
    <x v="3"/>
    <x v="11"/>
    <x v="1"/>
    <x v="18"/>
    <x v="1"/>
    <n v="1343.9"/>
  </r>
  <r>
    <x v="3"/>
    <x v="3"/>
    <x v="11"/>
    <x v="2"/>
    <x v="18"/>
    <x v="1"/>
    <n v="154.4992"/>
  </r>
  <r>
    <x v="3"/>
    <x v="3"/>
    <x v="11"/>
    <x v="3"/>
    <x v="18"/>
    <x v="1"/>
    <n v="2583.7300000000005"/>
  </r>
  <r>
    <x v="3"/>
    <x v="3"/>
    <x v="11"/>
    <x v="4"/>
    <x v="18"/>
    <x v="1"/>
    <n v="1475.1624055693953"/>
  </r>
  <r>
    <x v="3"/>
    <x v="3"/>
    <x v="11"/>
    <x v="5"/>
    <x v="18"/>
    <x v="1"/>
    <n v="1"/>
  </r>
  <r>
    <x v="3"/>
    <x v="3"/>
    <x v="11"/>
    <x v="6"/>
    <x v="18"/>
    <x v="1"/>
    <n v="1734.0306263648106"/>
  </r>
  <r>
    <x v="3"/>
    <x v="3"/>
    <x v="11"/>
    <x v="7"/>
    <x v="18"/>
    <x v="1"/>
    <n v="296.65425275148334"/>
  </r>
  <r>
    <x v="3"/>
    <x v="3"/>
    <x v="11"/>
    <x v="8"/>
    <x v="18"/>
    <x v="1"/>
    <n v="2384.7755000000006"/>
  </r>
  <r>
    <x v="3"/>
    <x v="3"/>
    <x v="11"/>
    <x v="9"/>
    <x v="18"/>
    <x v="1"/>
    <n v="8908.151252679254"/>
  </r>
  <r>
    <x v="4"/>
    <x v="3"/>
    <x v="0"/>
    <x v="1"/>
    <x v="18"/>
    <x v="1"/>
    <n v="0.31675050000000005"/>
  </r>
  <r>
    <x v="4"/>
    <x v="3"/>
    <x v="0"/>
    <x v="2"/>
    <x v="19"/>
    <x v="1"/>
    <n v="0"/>
  </r>
  <r>
    <x v="4"/>
    <x v="3"/>
    <x v="0"/>
    <x v="2"/>
    <x v="18"/>
    <x v="1"/>
    <n v="1.63734"/>
  </r>
  <r>
    <x v="4"/>
    <x v="3"/>
    <x v="0"/>
    <x v="3"/>
    <x v="19"/>
    <x v="1"/>
    <n v="1.26803"/>
  </r>
  <r>
    <x v="4"/>
    <x v="3"/>
    <x v="0"/>
    <x v="3"/>
    <x v="18"/>
    <x v="1"/>
    <n v="351.99"/>
  </r>
  <r>
    <x v="4"/>
    <x v="3"/>
    <x v="0"/>
    <x v="4"/>
    <x v="18"/>
    <x v="1"/>
    <n v="2.7081084288967312"/>
  </r>
  <r>
    <x v="4"/>
    <x v="3"/>
    <x v="0"/>
    <x v="5"/>
    <x v="18"/>
    <x v="1"/>
    <n v="0.89500000000000002"/>
  </r>
  <r>
    <x v="4"/>
    <x v="3"/>
    <x v="0"/>
    <x v="6"/>
    <x v="19"/>
    <x v="1"/>
    <n v="1.245608882117448"/>
  </r>
  <r>
    <x v="4"/>
    <x v="3"/>
    <x v="0"/>
    <x v="7"/>
    <x v="19"/>
    <x v="1"/>
    <n v="0.11113900278379961"/>
  </r>
  <r>
    <x v="4"/>
    <x v="3"/>
    <x v="0"/>
    <x v="7"/>
    <x v="18"/>
    <x v="1"/>
    <n v="0.39075142722287154"/>
  </r>
  <r>
    <x v="4"/>
    <x v="3"/>
    <x v="0"/>
    <x v="8"/>
    <x v="18"/>
    <x v="1"/>
    <n v="220.92024999999998"/>
  </r>
  <r>
    <x v="4"/>
    <x v="3"/>
    <x v="0"/>
    <x v="9"/>
    <x v="18"/>
    <x v="1"/>
    <n v="0.33903427260188551"/>
  </r>
  <r>
    <x v="4"/>
    <x v="3"/>
    <x v="1"/>
    <x v="2"/>
    <x v="19"/>
    <x v="1"/>
    <n v="0.15925"/>
  </r>
  <r>
    <x v="4"/>
    <x v="3"/>
    <x v="1"/>
    <x v="2"/>
    <x v="18"/>
    <x v="1"/>
    <n v="0"/>
  </r>
  <r>
    <x v="4"/>
    <x v="3"/>
    <x v="1"/>
    <x v="4"/>
    <x v="18"/>
    <x v="1"/>
    <n v="5.0326602762313541"/>
  </r>
  <r>
    <x v="4"/>
    <x v="3"/>
    <x v="1"/>
    <x v="5"/>
    <x v="18"/>
    <x v="1"/>
    <n v="18.93"/>
  </r>
  <r>
    <x v="4"/>
    <x v="3"/>
    <x v="1"/>
    <x v="6"/>
    <x v="19"/>
    <x v="1"/>
    <n v="3.1318225315354505E-2"/>
  </r>
  <r>
    <x v="4"/>
    <x v="3"/>
    <x v="1"/>
    <x v="7"/>
    <x v="18"/>
    <x v="1"/>
    <n v="1.0116924253344701"/>
  </r>
  <r>
    <x v="4"/>
    <x v="3"/>
    <x v="1"/>
    <x v="8"/>
    <x v="18"/>
    <x v="1"/>
    <n v="142.82319999999999"/>
  </r>
  <r>
    <x v="4"/>
    <x v="3"/>
    <x v="1"/>
    <x v="9"/>
    <x v="18"/>
    <x v="1"/>
    <n v="8.017072209858032"/>
  </r>
  <r>
    <x v="4"/>
    <x v="3"/>
    <x v="2"/>
    <x v="1"/>
    <x v="18"/>
    <x v="1"/>
    <n v="6.762150000000001"/>
  </r>
  <r>
    <x v="4"/>
    <x v="3"/>
    <x v="2"/>
    <x v="2"/>
    <x v="19"/>
    <x v="1"/>
    <n v="0.26754"/>
  </r>
  <r>
    <x v="4"/>
    <x v="3"/>
    <x v="2"/>
    <x v="2"/>
    <x v="18"/>
    <x v="1"/>
    <n v="0"/>
  </r>
  <r>
    <x v="4"/>
    <x v="3"/>
    <x v="2"/>
    <x v="5"/>
    <x v="18"/>
    <x v="1"/>
    <n v="76.435000000000002"/>
  </r>
  <r>
    <x v="4"/>
    <x v="3"/>
    <x v="2"/>
    <x v="6"/>
    <x v="19"/>
    <x v="1"/>
    <n v="1.004624279707517E-2"/>
  </r>
  <r>
    <x v="4"/>
    <x v="3"/>
    <x v="2"/>
    <x v="6"/>
    <x v="18"/>
    <x v="1"/>
    <n v="41.4345"/>
  </r>
  <r>
    <x v="4"/>
    <x v="3"/>
    <x v="2"/>
    <x v="8"/>
    <x v="18"/>
    <x v="1"/>
    <n v="1179.8991999999998"/>
  </r>
  <r>
    <x v="4"/>
    <x v="3"/>
    <x v="2"/>
    <x v="9"/>
    <x v="18"/>
    <x v="1"/>
    <n v="135.86768442855617"/>
  </r>
  <r>
    <x v="4"/>
    <x v="3"/>
    <x v="3"/>
    <x v="2"/>
    <x v="19"/>
    <x v="1"/>
    <n v="1.274E-2"/>
  </r>
  <r>
    <x v="4"/>
    <x v="3"/>
    <x v="3"/>
    <x v="2"/>
    <x v="18"/>
    <x v="1"/>
    <n v="0.12411999999999999"/>
  </r>
  <r>
    <x v="4"/>
    <x v="3"/>
    <x v="3"/>
    <x v="3"/>
    <x v="19"/>
    <x v="1"/>
    <n v="7.4589999999999995E-3"/>
  </r>
  <r>
    <x v="4"/>
    <x v="3"/>
    <x v="3"/>
    <x v="3"/>
    <x v="18"/>
    <x v="1"/>
    <n v="7"/>
  </r>
  <r>
    <x v="4"/>
    <x v="3"/>
    <x v="3"/>
    <x v="5"/>
    <x v="19"/>
    <x v="1"/>
    <n v="2.5738891630371817E-2"/>
  </r>
  <r>
    <x v="4"/>
    <x v="3"/>
    <x v="3"/>
    <x v="5"/>
    <x v="18"/>
    <x v="1"/>
    <n v="11.04"/>
  </r>
  <r>
    <x v="4"/>
    <x v="3"/>
    <x v="3"/>
    <x v="6"/>
    <x v="19"/>
    <x v="1"/>
    <n v="0.17295654304931746"/>
  </r>
  <r>
    <x v="4"/>
    <x v="3"/>
    <x v="3"/>
    <x v="7"/>
    <x v="18"/>
    <x v="1"/>
    <n v="0.79446304680750068"/>
  </r>
  <r>
    <x v="4"/>
    <x v="3"/>
    <x v="3"/>
    <x v="8"/>
    <x v="18"/>
    <x v="1"/>
    <n v="622.7894"/>
  </r>
  <r>
    <x v="4"/>
    <x v="3"/>
    <x v="3"/>
    <x v="9"/>
    <x v="18"/>
    <x v="1"/>
    <n v="210.54559691844165"/>
  </r>
  <r>
    <x v="4"/>
    <x v="3"/>
    <x v="4"/>
    <x v="1"/>
    <x v="19"/>
    <x v="1"/>
    <n v="2.3015999999999996"/>
  </r>
  <r>
    <x v="4"/>
    <x v="3"/>
    <x v="4"/>
    <x v="2"/>
    <x v="19"/>
    <x v="1"/>
    <n v="0.15925"/>
  </r>
  <r>
    <x v="4"/>
    <x v="3"/>
    <x v="4"/>
    <x v="2"/>
    <x v="18"/>
    <x v="1"/>
    <n v="2.1141000000000001"/>
  </r>
  <r>
    <x v="4"/>
    <x v="3"/>
    <x v="4"/>
    <x v="3"/>
    <x v="19"/>
    <x v="1"/>
    <n v="0.32819599999999999"/>
  </r>
  <r>
    <x v="4"/>
    <x v="3"/>
    <x v="4"/>
    <x v="4"/>
    <x v="19"/>
    <x v="1"/>
    <n v="5.564884934768795"/>
  </r>
  <r>
    <x v="4"/>
    <x v="3"/>
    <x v="4"/>
    <x v="4"/>
    <x v="18"/>
    <x v="1"/>
    <n v="13.310651042172378"/>
  </r>
  <r>
    <x v="4"/>
    <x v="3"/>
    <x v="4"/>
    <x v="5"/>
    <x v="19"/>
    <x v="1"/>
    <n v="1.3717522630563543E-2"/>
  </r>
  <r>
    <x v="4"/>
    <x v="3"/>
    <x v="4"/>
    <x v="5"/>
    <x v="18"/>
    <x v="1"/>
    <n v="554.70534999999995"/>
  </r>
  <r>
    <x v="4"/>
    <x v="3"/>
    <x v="4"/>
    <x v="6"/>
    <x v="18"/>
    <x v="1"/>
    <n v="0.31714984403759128"/>
  </r>
  <r>
    <x v="4"/>
    <x v="3"/>
    <x v="4"/>
    <x v="8"/>
    <x v="19"/>
    <x v="1"/>
    <n v="0.51692712407636709"/>
  </r>
  <r>
    <x v="4"/>
    <x v="3"/>
    <x v="4"/>
    <x v="8"/>
    <x v="18"/>
    <x v="1"/>
    <n v="427.63060000000002"/>
  </r>
  <r>
    <x v="4"/>
    <x v="3"/>
    <x v="4"/>
    <x v="9"/>
    <x v="18"/>
    <x v="1"/>
    <n v="43.679352129525235"/>
  </r>
  <r>
    <x v="4"/>
    <x v="3"/>
    <x v="5"/>
    <x v="1"/>
    <x v="19"/>
    <x v="1"/>
    <n v="1.12E-2"/>
  </r>
  <r>
    <x v="4"/>
    <x v="3"/>
    <x v="5"/>
    <x v="2"/>
    <x v="19"/>
    <x v="1"/>
    <n v="0"/>
  </r>
  <r>
    <x v="4"/>
    <x v="3"/>
    <x v="5"/>
    <x v="2"/>
    <x v="18"/>
    <x v="1"/>
    <n v="3.0351399999999997"/>
  </r>
  <r>
    <x v="4"/>
    <x v="3"/>
    <x v="5"/>
    <x v="3"/>
    <x v="19"/>
    <x v="1"/>
    <n v="0.91745699999999986"/>
  </r>
  <r>
    <x v="4"/>
    <x v="3"/>
    <x v="5"/>
    <x v="3"/>
    <x v="18"/>
    <x v="1"/>
    <n v="5.077"/>
  </r>
  <r>
    <x v="4"/>
    <x v="3"/>
    <x v="5"/>
    <x v="5"/>
    <x v="18"/>
    <x v="1"/>
    <n v="664.6074000000001"/>
  </r>
  <r>
    <x v="4"/>
    <x v="3"/>
    <x v="5"/>
    <x v="6"/>
    <x v="19"/>
    <x v="1"/>
    <n v="0.74705323025395731"/>
  </r>
  <r>
    <x v="4"/>
    <x v="3"/>
    <x v="5"/>
    <x v="6"/>
    <x v="18"/>
    <x v="1"/>
    <n v="3.1828521001548613"/>
  </r>
  <r>
    <x v="4"/>
    <x v="3"/>
    <x v="5"/>
    <x v="7"/>
    <x v="18"/>
    <x v="1"/>
    <n v="313.58037839314261"/>
  </r>
  <r>
    <x v="4"/>
    <x v="3"/>
    <x v="5"/>
    <x v="8"/>
    <x v="19"/>
    <x v="1"/>
    <n v="3.7810220023854128E-3"/>
  </r>
  <r>
    <x v="4"/>
    <x v="3"/>
    <x v="5"/>
    <x v="8"/>
    <x v="18"/>
    <x v="1"/>
    <n v="746.54939999999976"/>
  </r>
  <r>
    <x v="4"/>
    <x v="3"/>
    <x v="5"/>
    <x v="9"/>
    <x v="18"/>
    <x v="1"/>
    <n v="8.7177317303176416"/>
  </r>
  <r>
    <x v="4"/>
    <x v="3"/>
    <x v="6"/>
    <x v="1"/>
    <x v="19"/>
    <x v="1"/>
    <n v="139.75920000000002"/>
  </r>
  <r>
    <x v="4"/>
    <x v="3"/>
    <x v="6"/>
    <x v="2"/>
    <x v="19"/>
    <x v="1"/>
    <n v="0.10192"/>
  </r>
  <r>
    <x v="4"/>
    <x v="3"/>
    <x v="6"/>
    <x v="2"/>
    <x v="18"/>
    <x v="1"/>
    <n v="2.8999999999999998E-2"/>
  </r>
  <r>
    <x v="4"/>
    <x v="3"/>
    <x v="6"/>
    <x v="3"/>
    <x v="19"/>
    <x v="1"/>
    <n v="2.4017980000000003"/>
  </r>
  <r>
    <x v="4"/>
    <x v="3"/>
    <x v="6"/>
    <x v="3"/>
    <x v="18"/>
    <x v="1"/>
    <n v="10.875"/>
  </r>
  <r>
    <x v="4"/>
    <x v="3"/>
    <x v="6"/>
    <x v="4"/>
    <x v="19"/>
    <x v="1"/>
    <n v="14.778117669095556"/>
  </r>
  <r>
    <x v="4"/>
    <x v="3"/>
    <x v="6"/>
    <x v="4"/>
    <x v="18"/>
    <x v="1"/>
    <n v="610.50458911506303"/>
  </r>
  <r>
    <x v="4"/>
    <x v="3"/>
    <x v="6"/>
    <x v="5"/>
    <x v="18"/>
    <x v="1"/>
    <n v="14.5"/>
  </r>
  <r>
    <x v="4"/>
    <x v="3"/>
    <x v="6"/>
    <x v="6"/>
    <x v="19"/>
    <x v="1"/>
    <n v="1.445745163985232E-2"/>
  </r>
  <r>
    <x v="4"/>
    <x v="3"/>
    <x v="6"/>
    <x v="6"/>
    <x v="18"/>
    <x v="1"/>
    <n v="1.8198541733251914"/>
  </r>
  <r>
    <x v="4"/>
    <x v="3"/>
    <x v="6"/>
    <x v="7"/>
    <x v="18"/>
    <x v="1"/>
    <n v="1507.8197601494935"/>
  </r>
  <r>
    <x v="4"/>
    <x v="3"/>
    <x v="6"/>
    <x v="8"/>
    <x v="19"/>
    <x v="1"/>
    <n v="8.5055208708686658E-2"/>
  </r>
  <r>
    <x v="4"/>
    <x v="3"/>
    <x v="6"/>
    <x v="8"/>
    <x v="18"/>
    <x v="1"/>
    <n v="760.95959999999991"/>
  </r>
  <r>
    <x v="4"/>
    <x v="3"/>
    <x v="6"/>
    <x v="9"/>
    <x v="18"/>
    <x v="1"/>
    <n v="1.4244154264831674"/>
  </r>
  <r>
    <x v="4"/>
    <x v="3"/>
    <x v="7"/>
    <x v="1"/>
    <x v="19"/>
    <x v="1"/>
    <n v="12.919199999999998"/>
  </r>
  <r>
    <x v="4"/>
    <x v="3"/>
    <x v="7"/>
    <x v="2"/>
    <x v="19"/>
    <x v="1"/>
    <n v="0"/>
  </r>
  <r>
    <x v="4"/>
    <x v="3"/>
    <x v="7"/>
    <x v="2"/>
    <x v="18"/>
    <x v="1"/>
    <n v="313.548"/>
  </r>
  <r>
    <x v="4"/>
    <x v="3"/>
    <x v="7"/>
    <x v="3"/>
    <x v="19"/>
    <x v="1"/>
    <n v="0.36549099999999995"/>
  </r>
  <r>
    <x v="4"/>
    <x v="3"/>
    <x v="7"/>
    <x v="3"/>
    <x v="18"/>
    <x v="1"/>
    <n v="1"/>
  </r>
  <r>
    <x v="4"/>
    <x v="3"/>
    <x v="7"/>
    <x v="4"/>
    <x v="19"/>
    <x v="1"/>
    <n v="11.129769869537592"/>
  </r>
  <r>
    <x v="4"/>
    <x v="3"/>
    <x v="7"/>
    <x v="4"/>
    <x v="18"/>
    <x v="1"/>
    <n v="1.20635"/>
  </r>
  <r>
    <x v="4"/>
    <x v="3"/>
    <x v="7"/>
    <x v="5"/>
    <x v="18"/>
    <x v="1"/>
    <n v="4.2"/>
  </r>
  <r>
    <x v="4"/>
    <x v="3"/>
    <x v="7"/>
    <x v="6"/>
    <x v="19"/>
    <x v="1"/>
    <n v="7.5585750361802755E-3"/>
  </r>
  <r>
    <x v="4"/>
    <x v="3"/>
    <x v="7"/>
    <x v="6"/>
    <x v="18"/>
    <x v="1"/>
    <n v="1.2430665672768821"/>
  </r>
  <r>
    <x v="4"/>
    <x v="3"/>
    <x v="7"/>
    <x v="7"/>
    <x v="18"/>
    <x v="1"/>
    <n v="15.988451588160295"/>
  </r>
  <r>
    <x v="4"/>
    <x v="3"/>
    <x v="7"/>
    <x v="8"/>
    <x v="18"/>
    <x v="1"/>
    <n v="1085.7462499999999"/>
  </r>
  <r>
    <x v="4"/>
    <x v="3"/>
    <x v="8"/>
    <x v="1"/>
    <x v="19"/>
    <x v="1"/>
    <n v="5.5999999999999999E-3"/>
  </r>
  <r>
    <x v="4"/>
    <x v="3"/>
    <x v="8"/>
    <x v="2"/>
    <x v="19"/>
    <x v="1"/>
    <n v="0"/>
  </r>
  <r>
    <x v="4"/>
    <x v="3"/>
    <x v="8"/>
    <x v="2"/>
    <x v="18"/>
    <x v="1"/>
    <n v="489.22999999999996"/>
  </r>
  <r>
    <x v="4"/>
    <x v="3"/>
    <x v="8"/>
    <x v="3"/>
    <x v="19"/>
    <x v="1"/>
    <n v="2.9835999999999998E-2"/>
  </r>
  <r>
    <x v="4"/>
    <x v="3"/>
    <x v="8"/>
    <x v="3"/>
    <x v="18"/>
    <x v="1"/>
    <n v="0.2"/>
  </r>
  <r>
    <x v="4"/>
    <x v="3"/>
    <x v="8"/>
    <x v="4"/>
    <x v="19"/>
    <x v="1"/>
    <n v="0.34636213286942708"/>
  </r>
  <r>
    <x v="4"/>
    <x v="3"/>
    <x v="8"/>
    <x v="6"/>
    <x v="19"/>
    <x v="1"/>
    <n v="6.3425626405306289E-3"/>
  </r>
  <r>
    <x v="4"/>
    <x v="3"/>
    <x v="8"/>
    <x v="6"/>
    <x v="18"/>
    <x v="1"/>
    <n v="370.10254368536567"/>
  </r>
  <r>
    <x v="4"/>
    <x v="3"/>
    <x v="8"/>
    <x v="7"/>
    <x v="18"/>
    <x v="1"/>
    <n v="3.7217667113644305E-2"/>
  </r>
  <r>
    <x v="4"/>
    <x v="3"/>
    <x v="8"/>
    <x v="8"/>
    <x v="19"/>
    <x v="1"/>
    <n v="6.793649706583571E-2"/>
  </r>
  <r>
    <x v="4"/>
    <x v="3"/>
    <x v="8"/>
    <x v="8"/>
    <x v="18"/>
    <x v="1"/>
    <n v="49.763349999999996"/>
  </r>
  <r>
    <x v="4"/>
    <x v="3"/>
    <x v="9"/>
    <x v="2"/>
    <x v="19"/>
    <x v="1"/>
    <n v="6.3699999999999998E-3"/>
  </r>
  <r>
    <x v="4"/>
    <x v="3"/>
    <x v="9"/>
    <x v="2"/>
    <x v="18"/>
    <x v="1"/>
    <n v="291.51553999999999"/>
  </r>
  <r>
    <x v="4"/>
    <x v="3"/>
    <x v="9"/>
    <x v="3"/>
    <x v="19"/>
    <x v="1"/>
    <n v="7.4589999999999995E-3"/>
  </r>
  <r>
    <x v="4"/>
    <x v="3"/>
    <x v="9"/>
    <x v="4"/>
    <x v="18"/>
    <x v="1"/>
    <n v="4.2224384483206174"/>
  </r>
  <r>
    <x v="4"/>
    <x v="3"/>
    <x v="9"/>
    <x v="5"/>
    <x v="18"/>
    <x v="1"/>
    <n v="7.0000000000000007E-2"/>
  </r>
  <r>
    <x v="4"/>
    <x v="3"/>
    <x v="9"/>
    <x v="6"/>
    <x v="18"/>
    <x v="1"/>
    <n v="170.67955000000001"/>
  </r>
  <r>
    <x v="4"/>
    <x v="3"/>
    <x v="9"/>
    <x v="7"/>
    <x v="18"/>
    <x v="1"/>
    <n v="771.29431571900545"/>
  </r>
  <r>
    <x v="4"/>
    <x v="3"/>
    <x v="9"/>
    <x v="8"/>
    <x v="19"/>
    <x v="1"/>
    <n v="9.533093406641055E-2"/>
  </r>
  <r>
    <x v="4"/>
    <x v="3"/>
    <x v="9"/>
    <x v="8"/>
    <x v="18"/>
    <x v="1"/>
    <n v="0.22000000000000003"/>
  </r>
  <r>
    <x v="4"/>
    <x v="3"/>
    <x v="9"/>
    <x v="9"/>
    <x v="18"/>
    <x v="1"/>
    <n v="11.170638963165162"/>
  </r>
  <r>
    <x v="4"/>
    <x v="3"/>
    <x v="10"/>
    <x v="2"/>
    <x v="19"/>
    <x v="1"/>
    <n v="0"/>
  </r>
  <r>
    <x v="4"/>
    <x v="3"/>
    <x v="10"/>
    <x v="2"/>
    <x v="18"/>
    <x v="1"/>
    <n v="57.825999999999993"/>
  </r>
  <r>
    <x v="4"/>
    <x v="3"/>
    <x v="10"/>
    <x v="4"/>
    <x v="18"/>
    <x v="1"/>
    <n v="0.17685606066264367"/>
  </r>
  <r>
    <x v="4"/>
    <x v="3"/>
    <x v="10"/>
    <x v="6"/>
    <x v="18"/>
    <x v="1"/>
    <n v="2.8710239253543621"/>
  </r>
  <r>
    <x v="4"/>
    <x v="3"/>
    <x v="10"/>
    <x v="7"/>
    <x v="18"/>
    <x v="1"/>
    <n v="538.53110378828308"/>
  </r>
  <r>
    <x v="4"/>
    <x v="3"/>
    <x v="10"/>
    <x v="9"/>
    <x v="18"/>
    <x v="1"/>
    <n v="637.25427669402677"/>
  </r>
  <r>
    <x v="4"/>
    <x v="3"/>
    <x v="11"/>
    <x v="2"/>
    <x v="19"/>
    <x v="1"/>
    <n v="0"/>
  </r>
  <r>
    <x v="4"/>
    <x v="3"/>
    <x v="11"/>
    <x v="2"/>
    <x v="18"/>
    <x v="1"/>
    <n v="0.39091999999999993"/>
  </r>
  <r>
    <x v="4"/>
    <x v="3"/>
    <x v="11"/>
    <x v="3"/>
    <x v="18"/>
    <x v="1"/>
    <n v="0.3"/>
  </r>
  <r>
    <x v="4"/>
    <x v="3"/>
    <x v="11"/>
    <x v="4"/>
    <x v="18"/>
    <x v="1"/>
    <n v="11.234489820141182"/>
  </r>
  <r>
    <x v="4"/>
    <x v="3"/>
    <x v="11"/>
    <x v="5"/>
    <x v="19"/>
    <x v="1"/>
    <n v="0.6205247181023833"/>
  </r>
  <r>
    <x v="4"/>
    <x v="3"/>
    <x v="11"/>
    <x v="6"/>
    <x v="19"/>
    <x v="1"/>
    <n v="0.4238779122271098"/>
  </r>
  <r>
    <x v="4"/>
    <x v="3"/>
    <x v="11"/>
    <x v="6"/>
    <x v="18"/>
    <x v="1"/>
    <n v="12.070258524990068"/>
  </r>
  <r>
    <x v="4"/>
    <x v="3"/>
    <x v="11"/>
    <x v="7"/>
    <x v="18"/>
    <x v="1"/>
    <n v="730.2357543445828"/>
  </r>
  <r>
    <x v="4"/>
    <x v="3"/>
    <x v="11"/>
    <x v="8"/>
    <x v="18"/>
    <x v="1"/>
    <n v="0.5"/>
  </r>
  <r>
    <x v="4"/>
    <x v="3"/>
    <x v="11"/>
    <x v="9"/>
    <x v="18"/>
    <x v="1"/>
    <n v="529.988183364885"/>
  </r>
  <r>
    <x v="5"/>
    <x v="3"/>
    <x v="0"/>
    <x v="0"/>
    <x v="18"/>
    <x v="1"/>
    <n v="7.6178903"/>
  </r>
  <r>
    <x v="5"/>
    <x v="3"/>
    <x v="0"/>
    <x v="1"/>
    <x v="18"/>
    <x v="1"/>
    <n v="0.89764500000000003"/>
  </r>
  <r>
    <x v="5"/>
    <x v="3"/>
    <x v="0"/>
    <x v="2"/>
    <x v="19"/>
    <x v="1"/>
    <n v="0"/>
  </r>
  <r>
    <x v="5"/>
    <x v="3"/>
    <x v="0"/>
    <x v="2"/>
    <x v="18"/>
    <x v="1"/>
    <n v="0.94252724999999993"/>
  </r>
  <r>
    <x v="5"/>
    <x v="3"/>
    <x v="0"/>
    <x v="3"/>
    <x v="18"/>
    <x v="1"/>
    <n v="1.52"/>
  </r>
  <r>
    <x v="5"/>
    <x v="3"/>
    <x v="0"/>
    <x v="9"/>
    <x v="18"/>
    <x v="1"/>
    <n v="0.11301142420062851"/>
  </r>
  <r>
    <x v="5"/>
    <x v="3"/>
    <x v="1"/>
    <x v="2"/>
    <x v="19"/>
    <x v="1"/>
    <n v="0"/>
  </r>
  <r>
    <x v="5"/>
    <x v="3"/>
    <x v="1"/>
    <x v="2"/>
    <x v="18"/>
    <x v="1"/>
    <n v="0"/>
  </r>
  <r>
    <x v="5"/>
    <x v="3"/>
    <x v="1"/>
    <x v="4"/>
    <x v="18"/>
    <x v="1"/>
    <n v="54.173222081726038"/>
  </r>
  <r>
    <x v="5"/>
    <x v="3"/>
    <x v="1"/>
    <x v="5"/>
    <x v="18"/>
    <x v="1"/>
    <n v="0.35"/>
  </r>
  <r>
    <x v="5"/>
    <x v="3"/>
    <x v="1"/>
    <x v="7"/>
    <x v="18"/>
    <x v="1"/>
    <n v="0.27774413167567436"/>
  </r>
  <r>
    <x v="5"/>
    <x v="3"/>
    <x v="1"/>
    <x v="8"/>
    <x v="19"/>
    <x v="1"/>
    <n v="0.58611364833062896"/>
  </r>
  <r>
    <x v="5"/>
    <x v="3"/>
    <x v="1"/>
    <x v="9"/>
    <x v="18"/>
    <x v="1"/>
    <n v="11.843402128199365"/>
  </r>
  <r>
    <x v="5"/>
    <x v="3"/>
    <x v="2"/>
    <x v="0"/>
    <x v="18"/>
    <x v="1"/>
    <n v="7.2138563200000014"/>
  </r>
  <r>
    <x v="5"/>
    <x v="3"/>
    <x v="2"/>
    <x v="1"/>
    <x v="18"/>
    <x v="1"/>
    <n v="0.94500000000000006"/>
  </r>
  <r>
    <x v="5"/>
    <x v="3"/>
    <x v="2"/>
    <x v="2"/>
    <x v="19"/>
    <x v="1"/>
    <n v="1.7199"/>
  </r>
  <r>
    <x v="5"/>
    <x v="3"/>
    <x v="2"/>
    <x v="2"/>
    <x v="18"/>
    <x v="1"/>
    <n v="0"/>
  </r>
  <r>
    <x v="5"/>
    <x v="3"/>
    <x v="2"/>
    <x v="5"/>
    <x v="18"/>
    <x v="1"/>
    <n v="18.219000000000001"/>
  </r>
  <r>
    <x v="5"/>
    <x v="3"/>
    <x v="2"/>
    <x v="8"/>
    <x v="18"/>
    <x v="1"/>
    <n v="2.5"/>
  </r>
  <r>
    <x v="5"/>
    <x v="3"/>
    <x v="2"/>
    <x v="9"/>
    <x v="19"/>
    <x v="1"/>
    <n v="0.01"/>
  </r>
  <r>
    <x v="5"/>
    <x v="3"/>
    <x v="2"/>
    <x v="9"/>
    <x v="18"/>
    <x v="1"/>
    <n v="33.275078273335446"/>
  </r>
  <r>
    <x v="5"/>
    <x v="3"/>
    <x v="3"/>
    <x v="0"/>
    <x v="18"/>
    <x v="1"/>
    <n v="9.0173204000000027"/>
  </r>
  <r>
    <x v="5"/>
    <x v="3"/>
    <x v="3"/>
    <x v="1"/>
    <x v="19"/>
    <x v="1"/>
    <n v="10.863999999999999"/>
  </r>
  <r>
    <x v="5"/>
    <x v="3"/>
    <x v="3"/>
    <x v="2"/>
    <x v="19"/>
    <x v="1"/>
    <n v="0"/>
  </r>
  <r>
    <x v="5"/>
    <x v="3"/>
    <x v="3"/>
    <x v="2"/>
    <x v="18"/>
    <x v="1"/>
    <n v="0"/>
  </r>
  <r>
    <x v="5"/>
    <x v="3"/>
    <x v="3"/>
    <x v="3"/>
    <x v="19"/>
    <x v="1"/>
    <n v="0.93237499999999995"/>
  </r>
  <r>
    <x v="5"/>
    <x v="3"/>
    <x v="3"/>
    <x v="5"/>
    <x v="18"/>
    <x v="1"/>
    <n v="93.254999999999995"/>
  </r>
  <r>
    <x v="5"/>
    <x v="3"/>
    <x v="3"/>
    <x v="8"/>
    <x v="18"/>
    <x v="1"/>
    <n v="204.31100000000001"/>
  </r>
  <r>
    <x v="5"/>
    <x v="3"/>
    <x v="3"/>
    <x v="9"/>
    <x v="18"/>
    <x v="1"/>
    <n v="7.0267001074304725E-2"/>
  </r>
  <r>
    <x v="5"/>
    <x v="3"/>
    <x v="4"/>
    <x v="0"/>
    <x v="19"/>
    <x v="1"/>
    <n v="2.53572E-2"/>
  </r>
  <r>
    <x v="5"/>
    <x v="3"/>
    <x v="4"/>
    <x v="2"/>
    <x v="19"/>
    <x v="1"/>
    <n v="0"/>
  </r>
  <r>
    <x v="5"/>
    <x v="3"/>
    <x v="4"/>
    <x v="2"/>
    <x v="18"/>
    <x v="1"/>
    <n v="0"/>
  </r>
  <r>
    <x v="5"/>
    <x v="3"/>
    <x v="4"/>
    <x v="3"/>
    <x v="18"/>
    <x v="1"/>
    <n v="0.03"/>
  </r>
  <r>
    <x v="5"/>
    <x v="3"/>
    <x v="4"/>
    <x v="5"/>
    <x v="18"/>
    <x v="1"/>
    <n v="6.5"/>
  </r>
  <r>
    <x v="5"/>
    <x v="3"/>
    <x v="4"/>
    <x v="8"/>
    <x v="19"/>
    <x v="1"/>
    <n v="0.10062848015353279"/>
  </r>
  <r>
    <x v="5"/>
    <x v="3"/>
    <x v="4"/>
    <x v="8"/>
    <x v="18"/>
    <x v="1"/>
    <n v="10.243400000000001"/>
  </r>
  <r>
    <x v="5"/>
    <x v="3"/>
    <x v="5"/>
    <x v="0"/>
    <x v="19"/>
    <x v="1"/>
    <n v="0.48178679999999996"/>
  </r>
  <r>
    <x v="5"/>
    <x v="3"/>
    <x v="5"/>
    <x v="0"/>
    <x v="18"/>
    <x v="1"/>
    <n v="6.7629903000000002"/>
  </r>
  <r>
    <x v="5"/>
    <x v="3"/>
    <x v="5"/>
    <x v="1"/>
    <x v="19"/>
    <x v="1"/>
    <n v="2.8"/>
  </r>
  <r>
    <x v="5"/>
    <x v="3"/>
    <x v="5"/>
    <x v="1"/>
    <x v="18"/>
    <x v="1"/>
    <n v="0.15187500000000001"/>
  </r>
  <r>
    <x v="5"/>
    <x v="3"/>
    <x v="5"/>
    <x v="2"/>
    <x v="19"/>
    <x v="1"/>
    <n v="0"/>
  </r>
  <r>
    <x v="5"/>
    <x v="3"/>
    <x v="5"/>
    <x v="2"/>
    <x v="18"/>
    <x v="1"/>
    <n v="1.7979999999999999E-2"/>
  </r>
  <r>
    <x v="5"/>
    <x v="3"/>
    <x v="5"/>
    <x v="3"/>
    <x v="19"/>
    <x v="1"/>
    <n v="13.053249999999998"/>
  </r>
  <r>
    <x v="5"/>
    <x v="3"/>
    <x v="5"/>
    <x v="3"/>
    <x v="18"/>
    <x v="1"/>
    <n v="1.5980000000000001"/>
  </r>
  <r>
    <x v="5"/>
    <x v="3"/>
    <x v="5"/>
    <x v="4"/>
    <x v="19"/>
    <x v="1"/>
    <n v="96.057764849121114"/>
  </r>
  <r>
    <x v="5"/>
    <x v="3"/>
    <x v="5"/>
    <x v="4"/>
    <x v="18"/>
    <x v="1"/>
    <n v="0.65326207407264003"/>
  </r>
  <r>
    <x v="5"/>
    <x v="3"/>
    <x v="5"/>
    <x v="5"/>
    <x v="19"/>
    <x v="1"/>
    <n v="0.18064921542846082"/>
  </r>
  <r>
    <x v="5"/>
    <x v="3"/>
    <x v="5"/>
    <x v="6"/>
    <x v="18"/>
    <x v="1"/>
    <n v="6.8441999999999998"/>
  </r>
  <r>
    <x v="5"/>
    <x v="3"/>
    <x v="5"/>
    <x v="7"/>
    <x v="18"/>
    <x v="1"/>
    <n v="27.649000000000001"/>
  </r>
  <r>
    <x v="5"/>
    <x v="3"/>
    <x v="5"/>
    <x v="8"/>
    <x v="19"/>
    <x v="1"/>
    <n v="5.4194648700857578E-2"/>
  </r>
  <r>
    <x v="5"/>
    <x v="3"/>
    <x v="5"/>
    <x v="9"/>
    <x v="18"/>
    <x v="1"/>
    <n v="0.10196177462359816"/>
  </r>
  <r>
    <x v="5"/>
    <x v="3"/>
    <x v="6"/>
    <x v="0"/>
    <x v="19"/>
    <x v="1"/>
    <n v="10.287416040000002"/>
  </r>
  <r>
    <x v="5"/>
    <x v="3"/>
    <x v="6"/>
    <x v="1"/>
    <x v="19"/>
    <x v="1"/>
    <n v="150.32080000000002"/>
  </r>
  <r>
    <x v="5"/>
    <x v="3"/>
    <x v="6"/>
    <x v="2"/>
    <x v="19"/>
    <x v="1"/>
    <n v="0"/>
  </r>
  <r>
    <x v="5"/>
    <x v="3"/>
    <x v="6"/>
    <x v="2"/>
    <x v="18"/>
    <x v="1"/>
    <n v="2.3199999999999998E-2"/>
  </r>
  <r>
    <x v="5"/>
    <x v="3"/>
    <x v="6"/>
    <x v="3"/>
    <x v="19"/>
    <x v="1"/>
    <n v="0.61163800000000001"/>
  </r>
  <r>
    <x v="5"/>
    <x v="3"/>
    <x v="6"/>
    <x v="3"/>
    <x v="18"/>
    <x v="1"/>
    <n v="0.83499999999999996"/>
  </r>
  <r>
    <x v="5"/>
    <x v="3"/>
    <x v="6"/>
    <x v="4"/>
    <x v="19"/>
    <x v="1"/>
    <n v="59.274106338387966"/>
  </r>
  <r>
    <x v="5"/>
    <x v="3"/>
    <x v="6"/>
    <x v="4"/>
    <x v="18"/>
    <x v="1"/>
    <n v="2.2107007582830458"/>
  </r>
  <r>
    <x v="5"/>
    <x v="3"/>
    <x v="6"/>
    <x v="5"/>
    <x v="19"/>
    <x v="1"/>
    <n v="0.13448775165023918"/>
  </r>
  <r>
    <x v="5"/>
    <x v="3"/>
    <x v="6"/>
    <x v="7"/>
    <x v="18"/>
    <x v="1"/>
    <n v="1.728116793545161E-3"/>
  </r>
  <r>
    <x v="5"/>
    <x v="3"/>
    <x v="6"/>
    <x v="8"/>
    <x v="19"/>
    <x v="1"/>
    <n v="7.5132101026006537E-2"/>
  </r>
  <r>
    <x v="5"/>
    <x v="3"/>
    <x v="6"/>
    <x v="8"/>
    <x v="18"/>
    <x v="1"/>
    <n v="5"/>
  </r>
  <r>
    <x v="5"/>
    <x v="3"/>
    <x v="7"/>
    <x v="0"/>
    <x v="19"/>
    <x v="1"/>
    <n v="0.1141074"/>
  </r>
  <r>
    <x v="5"/>
    <x v="3"/>
    <x v="7"/>
    <x v="1"/>
    <x v="18"/>
    <x v="1"/>
    <n v="2.0250000000000004"/>
  </r>
  <r>
    <x v="5"/>
    <x v="3"/>
    <x v="7"/>
    <x v="2"/>
    <x v="19"/>
    <x v="1"/>
    <n v="0"/>
  </r>
  <r>
    <x v="5"/>
    <x v="3"/>
    <x v="7"/>
    <x v="2"/>
    <x v="18"/>
    <x v="1"/>
    <n v="0"/>
  </r>
  <r>
    <x v="5"/>
    <x v="3"/>
    <x v="7"/>
    <x v="3"/>
    <x v="19"/>
    <x v="1"/>
    <n v="0.87270300000000001"/>
  </r>
  <r>
    <x v="5"/>
    <x v="3"/>
    <x v="7"/>
    <x v="4"/>
    <x v="19"/>
    <x v="1"/>
    <n v="33.481672844044624"/>
  </r>
  <r>
    <x v="5"/>
    <x v="3"/>
    <x v="7"/>
    <x v="4"/>
    <x v="18"/>
    <x v="1"/>
    <n v="1.6580255687122842"/>
  </r>
  <r>
    <x v="5"/>
    <x v="3"/>
    <x v="7"/>
    <x v="5"/>
    <x v="19"/>
    <x v="1"/>
    <n v="1.7860460053267833E-2"/>
  </r>
  <r>
    <x v="5"/>
    <x v="3"/>
    <x v="7"/>
    <x v="6"/>
    <x v="19"/>
    <x v="1"/>
    <n v="1.700679383140562"/>
  </r>
  <r>
    <x v="5"/>
    <x v="3"/>
    <x v="7"/>
    <x v="7"/>
    <x v="18"/>
    <x v="1"/>
    <n v="2.7706089841304737"/>
  </r>
  <r>
    <x v="5"/>
    <x v="3"/>
    <x v="7"/>
    <x v="8"/>
    <x v="19"/>
    <x v="1"/>
    <n v="4.5794434089305343"/>
  </r>
  <r>
    <x v="5"/>
    <x v="3"/>
    <x v="7"/>
    <x v="9"/>
    <x v="18"/>
    <x v="1"/>
    <n v="0.5"/>
  </r>
  <r>
    <x v="5"/>
    <x v="3"/>
    <x v="8"/>
    <x v="0"/>
    <x v="19"/>
    <x v="1"/>
    <n v="3.8035799999999995E-2"/>
  </r>
  <r>
    <x v="5"/>
    <x v="3"/>
    <x v="8"/>
    <x v="1"/>
    <x v="19"/>
    <x v="1"/>
    <n v="14.268799999999999"/>
  </r>
  <r>
    <x v="5"/>
    <x v="3"/>
    <x v="8"/>
    <x v="2"/>
    <x v="19"/>
    <x v="1"/>
    <n v="0"/>
  </r>
  <r>
    <x v="5"/>
    <x v="3"/>
    <x v="8"/>
    <x v="2"/>
    <x v="18"/>
    <x v="1"/>
    <n v="0"/>
  </r>
  <r>
    <x v="5"/>
    <x v="3"/>
    <x v="8"/>
    <x v="4"/>
    <x v="19"/>
    <x v="1"/>
    <n v="610.72880348423178"/>
  </r>
  <r>
    <x v="5"/>
    <x v="3"/>
    <x v="8"/>
    <x v="6"/>
    <x v="19"/>
    <x v="1"/>
    <n v="4.43979384837144E-2"/>
  </r>
  <r>
    <x v="5"/>
    <x v="3"/>
    <x v="8"/>
    <x v="7"/>
    <x v="18"/>
    <x v="1"/>
    <n v="1.3956625167616612E-2"/>
  </r>
  <r>
    <x v="5"/>
    <x v="3"/>
    <x v="8"/>
    <x v="8"/>
    <x v="19"/>
    <x v="1"/>
    <n v="7.349596707572327"/>
  </r>
  <r>
    <x v="5"/>
    <x v="3"/>
    <x v="9"/>
    <x v="2"/>
    <x v="19"/>
    <x v="1"/>
    <n v="0"/>
  </r>
  <r>
    <x v="5"/>
    <x v="3"/>
    <x v="9"/>
    <x v="2"/>
    <x v="18"/>
    <x v="1"/>
    <n v="27.279719999999998"/>
  </r>
  <r>
    <x v="5"/>
    <x v="3"/>
    <x v="9"/>
    <x v="3"/>
    <x v="19"/>
    <x v="1"/>
    <n v="1.4917999999999999E-2"/>
  </r>
  <r>
    <x v="5"/>
    <x v="3"/>
    <x v="9"/>
    <x v="4"/>
    <x v="19"/>
    <x v="1"/>
    <n v="129.97816306146703"/>
  </r>
  <r>
    <x v="5"/>
    <x v="3"/>
    <x v="9"/>
    <x v="5"/>
    <x v="18"/>
    <x v="1"/>
    <n v="0.06"/>
  </r>
  <r>
    <x v="5"/>
    <x v="3"/>
    <x v="9"/>
    <x v="6"/>
    <x v="18"/>
    <x v="1"/>
    <n v="1.6707541465050988"/>
  </r>
  <r>
    <x v="5"/>
    <x v="3"/>
    <x v="9"/>
    <x v="8"/>
    <x v="19"/>
    <x v="1"/>
    <n v="0.78855261765802642"/>
  </r>
  <r>
    <x v="5"/>
    <x v="3"/>
    <x v="10"/>
    <x v="1"/>
    <x v="19"/>
    <x v="1"/>
    <n v="1.1479999999999999"/>
  </r>
  <r>
    <x v="5"/>
    <x v="3"/>
    <x v="10"/>
    <x v="2"/>
    <x v="19"/>
    <x v="1"/>
    <n v="0"/>
  </r>
  <r>
    <x v="5"/>
    <x v="3"/>
    <x v="10"/>
    <x v="2"/>
    <x v="18"/>
    <x v="1"/>
    <n v="0"/>
  </r>
  <r>
    <x v="5"/>
    <x v="3"/>
    <x v="10"/>
    <x v="4"/>
    <x v="19"/>
    <x v="1"/>
    <n v="0.11545404428980904"/>
  </r>
  <r>
    <x v="5"/>
    <x v="3"/>
    <x v="11"/>
    <x v="2"/>
    <x v="19"/>
    <x v="1"/>
    <n v="0"/>
  </r>
  <r>
    <x v="5"/>
    <x v="3"/>
    <x v="11"/>
    <x v="2"/>
    <x v="18"/>
    <x v="1"/>
    <n v="1.218E-2"/>
  </r>
  <r>
    <x v="5"/>
    <x v="3"/>
    <x v="11"/>
    <x v="6"/>
    <x v="19"/>
    <x v="1"/>
    <n v="0.16787244048598407"/>
  </r>
  <r>
    <x v="5"/>
    <x v="3"/>
    <x v="11"/>
    <x v="7"/>
    <x v="18"/>
    <x v="1"/>
    <n v="3.7570861289389204E-2"/>
  </r>
  <r>
    <x v="2"/>
    <x v="3"/>
    <x v="0"/>
    <x v="0"/>
    <x v="18"/>
    <x v="1"/>
    <n v="373.92554818203604"/>
  </r>
  <r>
    <x v="2"/>
    <x v="3"/>
    <x v="0"/>
    <x v="1"/>
    <x v="18"/>
    <x v="1"/>
    <n v="277.86731300000002"/>
  </r>
  <r>
    <x v="2"/>
    <x v="3"/>
    <x v="0"/>
    <x v="2"/>
    <x v="18"/>
    <x v="1"/>
    <n v="1413.91192"/>
  </r>
  <r>
    <x v="2"/>
    <x v="3"/>
    <x v="0"/>
    <x v="3"/>
    <x v="18"/>
    <x v="1"/>
    <n v="84.448999999999998"/>
  </r>
  <r>
    <x v="2"/>
    <x v="3"/>
    <x v="0"/>
    <x v="4"/>
    <x v="18"/>
    <x v="1"/>
    <n v="2811.6989912775657"/>
  </r>
  <r>
    <x v="2"/>
    <x v="3"/>
    <x v="0"/>
    <x v="5"/>
    <x v="18"/>
    <x v="1"/>
    <n v="2091.2703500000002"/>
  </r>
  <r>
    <x v="2"/>
    <x v="3"/>
    <x v="0"/>
    <x v="6"/>
    <x v="19"/>
    <x v="1"/>
    <n v="2.4483712670613229E-2"/>
  </r>
  <r>
    <x v="2"/>
    <x v="3"/>
    <x v="0"/>
    <x v="6"/>
    <x v="18"/>
    <x v="1"/>
    <n v="4.2560000000000002"/>
  </r>
  <r>
    <x v="2"/>
    <x v="3"/>
    <x v="0"/>
    <x v="7"/>
    <x v="18"/>
    <x v="1"/>
    <n v="638.96635659219646"/>
  </r>
  <r>
    <x v="2"/>
    <x v="3"/>
    <x v="0"/>
    <x v="8"/>
    <x v="18"/>
    <x v="1"/>
    <n v="2.395"/>
  </r>
  <r>
    <x v="2"/>
    <x v="3"/>
    <x v="0"/>
    <x v="9"/>
    <x v="18"/>
    <x v="1"/>
    <n v="1364.7249154724038"/>
  </r>
  <r>
    <x v="2"/>
    <x v="3"/>
    <x v="1"/>
    <x v="0"/>
    <x v="18"/>
    <x v="1"/>
    <n v="392.77462632501999"/>
  </r>
  <r>
    <x v="2"/>
    <x v="3"/>
    <x v="1"/>
    <x v="1"/>
    <x v="18"/>
    <x v="1"/>
    <n v="371.89821499999999"/>
  </r>
  <r>
    <x v="2"/>
    <x v="3"/>
    <x v="1"/>
    <x v="2"/>
    <x v="18"/>
    <x v="1"/>
    <n v="1234.6438000000001"/>
  </r>
  <r>
    <x v="2"/>
    <x v="3"/>
    <x v="1"/>
    <x v="3"/>
    <x v="18"/>
    <x v="1"/>
    <n v="244.11000000000004"/>
  </r>
  <r>
    <x v="2"/>
    <x v="3"/>
    <x v="1"/>
    <x v="4"/>
    <x v="18"/>
    <x v="1"/>
    <n v="2274.2373540563194"/>
  </r>
  <r>
    <x v="2"/>
    <x v="3"/>
    <x v="1"/>
    <x v="5"/>
    <x v="18"/>
    <x v="1"/>
    <n v="2975.8837000000003"/>
  </r>
  <r>
    <x v="2"/>
    <x v="3"/>
    <x v="1"/>
    <x v="6"/>
    <x v="19"/>
    <x v="1"/>
    <n v="0"/>
  </r>
  <r>
    <x v="2"/>
    <x v="3"/>
    <x v="1"/>
    <x v="7"/>
    <x v="19"/>
    <x v="1"/>
    <n v="7.3400980503933422"/>
  </r>
  <r>
    <x v="2"/>
    <x v="3"/>
    <x v="1"/>
    <x v="7"/>
    <x v="18"/>
    <x v="1"/>
    <n v="1573.4594626565536"/>
  </r>
  <r>
    <x v="2"/>
    <x v="3"/>
    <x v="1"/>
    <x v="8"/>
    <x v="18"/>
    <x v="1"/>
    <n v="731.3818"/>
  </r>
  <r>
    <x v="2"/>
    <x v="3"/>
    <x v="1"/>
    <x v="9"/>
    <x v="18"/>
    <x v="1"/>
    <n v="995.03128364062752"/>
  </r>
  <r>
    <x v="2"/>
    <x v="3"/>
    <x v="2"/>
    <x v="0"/>
    <x v="18"/>
    <x v="1"/>
    <n v="340.67616600558"/>
  </r>
  <r>
    <x v="2"/>
    <x v="3"/>
    <x v="2"/>
    <x v="1"/>
    <x v="18"/>
    <x v="1"/>
    <n v="550.74872500000004"/>
  </r>
  <r>
    <x v="2"/>
    <x v="3"/>
    <x v="2"/>
    <x v="2"/>
    <x v="18"/>
    <x v="1"/>
    <n v="1049.7127"/>
  </r>
  <r>
    <x v="2"/>
    <x v="3"/>
    <x v="2"/>
    <x v="3"/>
    <x v="18"/>
    <x v="1"/>
    <n v="5453.01"/>
  </r>
  <r>
    <x v="2"/>
    <x v="3"/>
    <x v="2"/>
    <x v="4"/>
    <x v="18"/>
    <x v="1"/>
    <n v="2262.242826995338"/>
  </r>
  <r>
    <x v="2"/>
    <x v="3"/>
    <x v="2"/>
    <x v="5"/>
    <x v="18"/>
    <x v="1"/>
    <n v="1905.4009000000003"/>
  </r>
  <r>
    <x v="2"/>
    <x v="3"/>
    <x v="2"/>
    <x v="6"/>
    <x v="19"/>
    <x v="1"/>
    <n v="7.5346820978063778E-2"/>
  </r>
  <r>
    <x v="2"/>
    <x v="3"/>
    <x v="2"/>
    <x v="6"/>
    <x v="18"/>
    <x v="1"/>
    <n v="2.3649121770560786"/>
  </r>
  <r>
    <x v="2"/>
    <x v="3"/>
    <x v="2"/>
    <x v="7"/>
    <x v="18"/>
    <x v="1"/>
    <n v="2225.6405445876671"/>
  </r>
  <r>
    <x v="2"/>
    <x v="3"/>
    <x v="2"/>
    <x v="8"/>
    <x v="18"/>
    <x v="1"/>
    <n v="1340.6420000000001"/>
  </r>
  <r>
    <x v="2"/>
    <x v="3"/>
    <x v="2"/>
    <x v="9"/>
    <x v="18"/>
    <x v="1"/>
    <n v="574.46704080550694"/>
  </r>
  <r>
    <x v="2"/>
    <x v="3"/>
    <x v="3"/>
    <x v="0"/>
    <x v="18"/>
    <x v="1"/>
    <n v="340.26963335612004"/>
  </r>
  <r>
    <x v="2"/>
    <x v="3"/>
    <x v="3"/>
    <x v="1"/>
    <x v="18"/>
    <x v="1"/>
    <n v="524.27645999999993"/>
  </r>
  <r>
    <x v="2"/>
    <x v="3"/>
    <x v="3"/>
    <x v="2"/>
    <x v="18"/>
    <x v="1"/>
    <n v="179.87261999999998"/>
  </r>
  <r>
    <x v="2"/>
    <x v="3"/>
    <x v="3"/>
    <x v="3"/>
    <x v="18"/>
    <x v="1"/>
    <n v="2290.0600000000004"/>
  </r>
  <r>
    <x v="2"/>
    <x v="3"/>
    <x v="3"/>
    <x v="4"/>
    <x v="18"/>
    <x v="1"/>
    <n v="3013.9558635260928"/>
  </r>
  <r>
    <x v="2"/>
    <x v="3"/>
    <x v="3"/>
    <x v="5"/>
    <x v="18"/>
    <x v="1"/>
    <n v="1785.3254000000002"/>
  </r>
  <r>
    <x v="2"/>
    <x v="3"/>
    <x v="3"/>
    <x v="6"/>
    <x v="19"/>
    <x v="1"/>
    <n v="0"/>
  </r>
  <r>
    <x v="2"/>
    <x v="3"/>
    <x v="3"/>
    <x v="6"/>
    <x v="18"/>
    <x v="1"/>
    <n v="4.6328254369971855"/>
  </r>
  <r>
    <x v="2"/>
    <x v="3"/>
    <x v="3"/>
    <x v="7"/>
    <x v="18"/>
    <x v="1"/>
    <n v="219.32582440605307"/>
  </r>
  <r>
    <x v="2"/>
    <x v="3"/>
    <x v="3"/>
    <x v="8"/>
    <x v="18"/>
    <x v="1"/>
    <n v="1897.5284999999999"/>
  </r>
  <r>
    <x v="2"/>
    <x v="3"/>
    <x v="3"/>
    <x v="9"/>
    <x v="18"/>
    <x v="1"/>
    <n v="1642.4863123985265"/>
  </r>
  <r>
    <x v="2"/>
    <x v="3"/>
    <x v="4"/>
    <x v="0"/>
    <x v="18"/>
    <x v="1"/>
    <n v="624.17943708760595"/>
  </r>
  <r>
    <x v="2"/>
    <x v="3"/>
    <x v="4"/>
    <x v="1"/>
    <x v="18"/>
    <x v="1"/>
    <n v="958.36753900000008"/>
  </r>
  <r>
    <x v="2"/>
    <x v="3"/>
    <x v="4"/>
    <x v="2"/>
    <x v="18"/>
    <x v="1"/>
    <n v="410.22775999999999"/>
  </r>
  <r>
    <x v="2"/>
    <x v="3"/>
    <x v="4"/>
    <x v="3"/>
    <x v="18"/>
    <x v="1"/>
    <n v="3089.5320000000002"/>
  </r>
  <r>
    <x v="2"/>
    <x v="3"/>
    <x v="4"/>
    <x v="4"/>
    <x v="18"/>
    <x v="1"/>
    <n v="7162.353381325639"/>
  </r>
  <r>
    <x v="2"/>
    <x v="3"/>
    <x v="4"/>
    <x v="5"/>
    <x v="18"/>
    <x v="1"/>
    <n v="1891.7476000000001"/>
  </r>
  <r>
    <x v="2"/>
    <x v="3"/>
    <x v="4"/>
    <x v="6"/>
    <x v="19"/>
    <x v="1"/>
    <n v="0"/>
  </r>
  <r>
    <x v="2"/>
    <x v="3"/>
    <x v="4"/>
    <x v="6"/>
    <x v="18"/>
    <x v="1"/>
    <n v="1202.4097885661809"/>
  </r>
  <r>
    <x v="2"/>
    <x v="3"/>
    <x v="4"/>
    <x v="7"/>
    <x v="18"/>
    <x v="1"/>
    <n v="562.47882744731805"/>
  </r>
  <r>
    <x v="2"/>
    <x v="3"/>
    <x v="4"/>
    <x v="8"/>
    <x v="18"/>
    <x v="1"/>
    <n v="2004.5341000000001"/>
  </r>
  <r>
    <x v="2"/>
    <x v="3"/>
    <x v="4"/>
    <x v="9"/>
    <x v="18"/>
    <x v="1"/>
    <n v="603.73875321052367"/>
  </r>
  <r>
    <x v="2"/>
    <x v="3"/>
    <x v="5"/>
    <x v="0"/>
    <x v="18"/>
    <x v="1"/>
    <n v="791.08127842142108"/>
  </r>
  <r>
    <x v="2"/>
    <x v="3"/>
    <x v="5"/>
    <x v="1"/>
    <x v="18"/>
    <x v="1"/>
    <n v="783.39620174999993"/>
  </r>
  <r>
    <x v="2"/>
    <x v="3"/>
    <x v="5"/>
    <x v="2"/>
    <x v="18"/>
    <x v="1"/>
    <n v="832.65668000000005"/>
  </r>
  <r>
    <x v="2"/>
    <x v="3"/>
    <x v="5"/>
    <x v="3"/>
    <x v="18"/>
    <x v="1"/>
    <n v="165.40700000000004"/>
  </r>
  <r>
    <x v="2"/>
    <x v="3"/>
    <x v="5"/>
    <x v="4"/>
    <x v="18"/>
    <x v="1"/>
    <n v="1788.3527865387723"/>
  </r>
  <r>
    <x v="2"/>
    <x v="3"/>
    <x v="5"/>
    <x v="5"/>
    <x v="18"/>
    <x v="1"/>
    <n v="3111.6675"/>
  </r>
  <r>
    <x v="2"/>
    <x v="3"/>
    <x v="5"/>
    <x v="6"/>
    <x v="19"/>
    <x v="1"/>
    <n v="1.7893490545004963E-2"/>
  </r>
  <r>
    <x v="2"/>
    <x v="3"/>
    <x v="5"/>
    <x v="6"/>
    <x v="18"/>
    <x v="1"/>
    <n v="1308.5820890379587"/>
  </r>
  <r>
    <x v="2"/>
    <x v="3"/>
    <x v="5"/>
    <x v="7"/>
    <x v="18"/>
    <x v="1"/>
    <n v="381.65107165682679"/>
  </r>
  <r>
    <x v="2"/>
    <x v="3"/>
    <x v="5"/>
    <x v="8"/>
    <x v="18"/>
    <x v="1"/>
    <n v="2710.1885000000002"/>
  </r>
  <r>
    <x v="2"/>
    <x v="3"/>
    <x v="5"/>
    <x v="9"/>
    <x v="18"/>
    <x v="1"/>
    <n v="252.23417531862762"/>
  </r>
  <r>
    <x v="2"/>
    <x v="3"/>
    <x v="6"/>
    <x v="0"/>
    <x v="18"/>
    <x v="1"/>
    <n v="807.26489911318401"/>
  </r>
  <r>
    <x v="2"/>
    <x v="3"/>
    <x v="6"/>
    <x v="1"/>
    <x v="18"/>
    <x v="1"/>
    <n v="318.69369699999999"/>
  </r>
  <r>
    <x v="2"/>
    <x v="3"/>
    <x v="6"/>
    <x v="2"/>
    <x v="18"/>
    <x v="1"/>
    <n v="497.59"/>
  </r>
  <r>
    <x v="2"/>
    <x v="3"/>
    <x v="6"/>
    <x v="3"/>
    <x v="18"/>
    <x v="1"/>
    <n v="2974.221"/>
  </r>
  <r>
    <x v="2"/>
    <x v="3"/>
    <x v="6"/>
    <x v="4"/>
    <x v="18"/>
    <x v="1"/>
    <n v="650.57379747410209"/>
  </r>
  <r>
    <x v="2"/>
    <x v="3"/>
    <x v="6"/>
    <x v="5"/>
    <x v="18"/>
    <x v="1"/>
    <n v="4269.8667500000001"/>
  </r>
  <r>
    <x v="2"/>
    <x v="3"/>
    <x v="6"/>
    <x v="6"/>
    <x v="19"/>
    <x v="1"/>
    <n v="0.20963304877785863"/>
  </r>
  <r>
    <x v="2"/>
    <x v="3"/>
    <x v="6"/>
    <x v="6"/>
    <x v="18"/>
    <x v="1"/>
    <n v="588.44789104271979"/>
  </r>
  <r>
    <x v="2"/>
    <x v="3"/>
    <x v="6"/>
    <x v="7"/>
    <x v="18"/>
    <x v="1"/>
    <n v="137.82496489281382"/>
  </r>
  <r>
    <x v="2"/>
    <x v="3"/>
    <x v="6"/>
    <x v="8"/>
    <x v="18"/>
    <x v="1"/>
    <n v="1417.3667"/>
  </r>
  <r>
    <x v="2"/>
    <x v="3"/>
    <x v="6"/>
    <x v="9"/>
    <x v="18"/>
    <x v="1"/>
    <n v="1414.7256122945348"/>
  </r>
  <r>
    <x v="2"/>
    <x v="3"/>
    <x v="7"/>
    <x v="0"/>
    <x v="18"/>
    <x v="1"/>
    <n v="832.44945211620404"/>
  </r>
  <r>
    <x v="2"/>
    <x v="3"/>
    <x v="7"/>
    <x v="1"/>
    <x v="18"/>
    <x v="1"/>
    <n v="413.77106700000002"/>
  </r>
  <r>
    <x v="2"/>
    <x v="3"/>
    <x v="7"/>
    <x v="2"/>
    <x v="18"/>
    <x v="1"/>
    <n v="638.37"/>
  </r>
  <r>
    <x v="2"/>
    <x v="3"/>
    <x v="7"/>
    <x v="3"/>
    <x v="18"/>
    <x v="1"/>
    <n v="799.48"/>
  </r>
  <r>
    <x v="2"/>
    <x v="3"/>
    <x v="7"/>
    <x v="4"/>
    <x v="18"/>
    <x v="1"/>
    <n v="1171.6976930605599"/>
  </r>
  <r>
    <x v="2"/>
    <x v="3"/>
    <x v="7"/>
    <x v="5"/>
    <x v="18"/>
    <x v="1"/>
    <n v="1884.3802750000002"/>
  </r>
  <r>
    <x v="2"/>
    <x v="3"/>
    <x v="7"/>
    <x v="6"/>
    <x v="19"/>
    <x v="1"/>
    <n v="0"/>
  </r>
  <r>
    <x v="2"/>
    <x v="3"/>
    <x v="7"/>
    <x v="6"/>
    <x v="18"/>
    <x v="1"/>
    <n v="1761.3386525457577"/>
  </r>
  <r>
    <x v="2"/>
    <x v="3"/>
    <x v="7"/>
    <x v="7"/>
    <x v="18"/>
    <x v="1"/>
    <n v="60.279946931422643"/>
  </r>
  <r>
    <x v="2"/>
    <x v="3"/>
    <x v="7"/>
    <x v="8"/>
    <x v="18"/>
    <x v="1"/>
    <n v="110.363"/>
  </r>
  <r>
    <x v="2"/>
    <x v="3"/>
    <x v="7"/>
    <x v="9"/>
    <x v="18"/>
    <x v="1"/>
    <n v="1689.4099000000003"/>
  </r>
  <r>
    <x v="2"/>
    <x v="3"/>
    <x v="8"/>
    <x v="0"/>
    <x v="18"/>
    <x v="1"/>
    <n v="681.19816142036007"/>
  </r>
  <r>
    <x v="2"/>
    <x v="3"/>
    <x v="8"/>
    <x v="1"/>
    <x v="18"/>
    <x v="1"/>
    <n v="490.74626000000001"/>
  </r>
  <r>
    <x v="2"/>
    <x v="3"/>
    <x v="8"/>
    <x v="2"/>
    <x v="18"/>
    <x v="1"/>
    <n v="598.35086000000001"/>
  </r>
  <r>
    <x v="2"/>
    <x v="3"/>
    <x v="8"/>
    <x v="3"/>
    <x v="18"/>
    <x v="1"/>
    <n v="1619.53"/>
  </r>
  <r>
    <x v="2"/>
    <x v="3"/>
    <x v="8"/>
    <x v="4"/>
    <x v="18"/>
    <x v="1"/>
    <n v="544.42814467088442"/>
  </r>
  <r>
    <x v="2"/>
    <x v="3"/>
    <x v="8"/>
    <x v="5"/>
    <x v="18"/>
    <x v="1"/>
    <n v="780.97600000000011"/>
  </r>
  <r>
    <x v="2"/>
    <x v="3"/>
    <x v="8"/>
    <x v="6"/>
    <x v="19"/>
    <x v="1"/>
    <n v="0"/>
  </r>
  <r>
    <x v="2"/>
    <x v="3"/>
    <x v="8"/>
    <x v="6"/>
    <x v="18"/>
    <x v="1"/>
    <n v="795.03967686313513"/>
  </r>
  <r>
    <x v="2"/>
    <x v="3"/>
    <x v="8"/>
    <x v="7"/>
    <x v="18"/>
    <x v="1"/>
    <n v="14.091203750251484"/>
  </r>
  <r>
    <x v="2"/>
    <x v="3"/>
    <x v="8"/>
    <x v="8"/>
    <x v="18"/>
    <x v="1"/>
    <n v="843.32749999999999"/>
  </r>
  <r>
    <x v="2"/>
    <x v="3"/>
    <x v="8"/>
    <x v="9"/>
    <x v="18"/>
    <x v="1"/>
    <n v="1470.7225167786967"/>
  </r>
  <r>
    <x v="2"/>
    <x v="3"/>
    <x v="9"/>
    <x v="0"/>
    <x v="18"/>
    <x v="1"/>
    <n v="726.86524403362"/>
  </r>
  <r>
    <x v="2"/>
    <x v="3"/>
    <x v="9"/>
    <x v="1"/>
    <x v="18"/>
    <x v="1"/>
    <n v="1141.900515"/>
  </r>
  <r>
    <x v="2"/>
    <x v="3"/>
    <x v="9"/>
    <x v="2"/>
    <x v="18"/>
    <x v="1"/>
    <n v="4.5761999999999992"/>
  </r>
  <r>
    <x v="2"/>
    <x v="3"/>
    <x v="9"/>
    <x v="3"/>
    <x v="18"/>
    <x v="1"/>
    <n v="2325.8229999999999"/>
  </r>
  <r>
    <x v="2"/>
    <x v="3"/>
    <x v="9"/>
    <x v="4"/>
    <x v="18"/>
    <x v="1"/>
    <n v="897.50967961558888"/>
  </r>
  <r>
    <x v="2"/>
    <x v="3"/>
    <x v="9"/>
    <x v="5"/>
    <x v="18"/>
    <x v="1"/>
    <n v="899.70950000000005"/>
  </r>
  <r>
    <x v="2"/>
    <x v="3"/>
    <x v="9"/>
    <x v="6"/>
    <x v="19"/>
    <x v="1"/>
    <n v="0"/>
  </r>
  <r>
    <x v="2"/>
    <x v="3"/>
    <x v="9"/>
    <x v="6"/>
    <x v="18"/>
    <x v="1"/>
    <n v="1257.6829431661222"/>
  </r>
  <r>
    <x v="2"/>
    <x v="3"/>
    <x v="9"/>
    <x v="7"/>
    <x v="18"/>
    <x v="1"/>
    <n v="32.016210345028917"/>
  </r>
  <r>
    <x v="2"/>
    <x v="3"/>
    <x v="9"/>
    <x v="8"/>
    <x v="18"/>
    <x v="1"/>
    <n v="1628.8491999999999"/>
  </r>
  <r>
    <x v="2"/>
    <x v="3"/>
    <x v="9"/>
    <x v="9"/>
    <x v="18"/>
    <x v="1"/>
    <n v="2325.768056966258"/>
  </r>
  <r>
    <x v="2"/>
    <x v="3"/>
    <x v="10"/>
    <x v="0"/>
    <x v="18"/>
    <x v="1"/>
    <n v="481.89293018803204"/>
  </r>
  <r>
    <x v="2"/>
    <x v="3"/>
    <x v="10"/>
    <x v="1"/>
    <x v="18"/>
    <x v="1"/>
    <n v="1441.869991"/>
  </r>
  <r>
    <x v="2"/>
    <x v="3"/>
    <x v="10"/>
    <x v="2"/>
    <x v="18"/>
    <x v="1"/>
    <n v="22.994679999999995"/>
  </r>
  <r>
    <x v="2"/>
    <x v="3"/>
    <x v="10"/>
    <x v="3"/>
    <x v="18"/>
    <x v="1"/>
    <n v="3462.5299999999997"/>
  </r>
  <r>
    <x v="2"/>
    <x v="3"/>
    <x v="10"/>
    <x v="4"/>
    <x v="18"/>
    <x v="1"/>
    <n v="5253.1491323198798"/>
  </r>
  <r>
    <x v="2"/>
    <x v="3"/>
    <x v="10"/>
    <x v="5"/>
    <x v="18"/>
    <x v="1"/>
    <n v="289.07950000000005"/>
  </r>
  <r>
    <x v="2"/>
    <x v="3"/>
    <x v="10"/>
    <x v="6"/>
    <x v="19"/>
    <x v="1"/>
    <n v="0"/>
  </r>
  <r>
    <x v="2"/>
    <x v="3"/>
    <x v="10"/>
    <x v="6"/>
    <x v="18"/>
    <x v="1"/>
    <n v="251.45979222469757"/>
  </r>
  <r>
    <x v="2"/>
    <x v="3"/>
    <x v="10"/>
    <x v="7"/>
    <x v="18"/>
    <x v="1"/>
    <n v="3.3381315686890436"/>
  </r>
  <r>
    <x v="2"/>
    <x v="3"/>
    <x v="10"/>
    <x v="8"/>
    <x v="18"/>
    <x v="1"/>
    <n v="1837.4346"/>
  </r>
  <r>
    <x v="2"/>
    <x v="3"/>
    <x v="10"/>
    <x v="9"/>
    <x v="18"/>
    <x v="1"/>
    <n v="1424.4964044030251"/>
  </r>
  <r>
    <x v="2"/>
    <x v="3"/>
    <x v="11"/>
    <x v="0"/>
    <x v="18"/>
    <x v="1"/>
    <n v="603.41207612268011"/>
  </r>
  <r>
    <x v="2"/>
    <x v="3"/>
    <x v="11"/>
    <x v="1"/>
    <x v="18"/>
    <x v="1"/>
    <n v="817.57876999999996"/>
  </r>
  <r>
    <x v="2"/>
    <x v="3"/>
    <x v="11"/>
    <x v="2"/>
    <x v="18"/>
    <x v="1"/>
    <n v="15.426259999999999"/>
  </r>
  <r>
    <x v="2"/>
    <x v="3"/>
    <x v="11"/>
    <x v="3"/>
    <x v="18"/>
    <x v="1"/>
    <n v="2418.7000000000003"/>
  </r>
  <r>
    <x v="2"/>
    <x v="3"/>
    <x v="11"/>
    <x v="4"/>
    <x v="18"/>
    <x v="1"/>
    <n v="7115.8493056141406"/>
  </r>
  <r>
    <x v="2"/>
    <x v="3"/>
    <x v="11"/>
    <x v="5"/>
    <x v="18"/>
    <x v="1"/>
    <n v="6.45"/>
  </r>
  <r>
    <x v="2"/>
    <x v="3"/>
    <x v="11"/>
    <x v="6"/>
    <x v="19"/>
    <x v="1"/>
    <n v="0"/>
  </r>
  <r>
    <x v="2"/>
    <x v="3"/>
    <x v="11"/>
    <x v="6"/>
    <x v="18"/>
    <x v="1"/>
    <n v="1151.6065519610474"/>
  </r>
  <r>
    <x v="2"/>
    <x v="3"/>
    <x v="11"/>
    <x v="7"/>
    <x v="18"/>
    <x v="1"/>
    <n v="1.5166998884799854"/>
  </r>
  <r>
    <x v="2"/>
    <x v="3"/>
    <x v="11"/>
    <x v="8"/>
    <x v="18"/>
    <x v="1"/>
    <n v="892.57700000000011"/>
  </r>
  <r>
    <x v="2"/>
    <x v="3"/>
    <x v="11"/>
    <x v="9"/>
    <x v="18"/>
    <x v="1"/>
    <n v="1262.6675449686306"/>
  </r>
  <r>
    <x v="6"/>
    <x v="3"/>
    <x v="0"/>
    <x v="0"/>
    <x v="18"/>
    <x v="1"/>
    <n v="7.1318754258000014"/>
  </r>
  <r>
    <x v="6"/>
    <x v="3"/>
    <x v="0"/>
    <x v="1"/>
    <x v="18"/>
    <x v="1"/>
    <n v="723.34799999999996"/>
  </r>
  <r>
    <x v="6"/>
    <x v="3"/>
    <x v="0"/>
    <x v="2"/>
    <x v="18"/>
    <x v="1"/>
    <n v="855.06"/>
  </r>
  <r>
    <x v="6"/>
    <x v="3"/>
    <x v="0"/>
    <x v="3"/>
    <x v="18"/>
    <x v="1"/>
    <n v="72.990000000000009"/>
  </r>
  <r>
    <x v="6"/>
    <x v="3"/>
    <x v="0"/>
    <x v="4"/>
    <x v="18"/>
    <x v="1"/>
    <n v="276.71880838032553"/>
  </r>
  <r>
    <x v="6"/>
    <x v="3"/>
    <x v="0"/>
    <x v="5"/>
    <x v="18"/>
    <x v="1"/>
    <n v="13.19"/>
  </r>
  <r>
    <x v="6"/>
    <x v="3"/>
    <x v="0"/>
    <x v="7"/>
    <x v="18"/>
    <x v="1"/>
    <n v="99.234448582516706"/>
  </r>
  <r>
    <x v="6"/>
    <x v="3"/>
    <x v="1"/>
    <x v="0"/>
    <x v="18"/>
    <x v="1"/>
    <n v="559.94968793859994"/>
  </r>
  <r>
    <x v="6"/>
    <x v="3"/>
    <x v="1"/>
    <x v="1"/>
    <x v="18"/>
    <x v="1"/>
    <n v="2086.5027500000001"/>
  </r>
  <r>
    <x v="6"/>
    <x v="3"/>
    <x v="1"/>
    <x v="2"/>
    <x v="18"/>
    <x v="1"/>
    <n v="335.44439999999997"/>
  </r>
  <r>
    <x v="6"/>
    <x v="3"/>
    <x v="1"/>
    <x v="3"/>
    <x v="18"/>
    <x v="1"/>
    <n v="227.57"/>
  </r>
  <r>
    <x v="6"/>
    <x v="3"/>
    <x v="1"/>
    <x v="4"/>
    <x v="18"/>
    <x v="1"/>
    <n v="1327.3279973478307"/>
  </r>
  <r>
    <x v="6"/>
    <x v="3"/>
    <x v="1"/>
    <x v="5"/>
    <x v="18"/>
    <x v="1"/>
    <n v="0.83"/>
  </r>
  <r>
    <x v="6"/>
    <x v="3"/>
    <x v="1"/>
    <x v="6"/>
    <x v="18"/>
    <x v="1"/>
    <n v="0.26631821689088936"/>
  </r>
  <r>
    <x v="6"/>
    <x v="3"/>
    <x v="1"/>
    <x v="7"/>
    <x v="18"/>
    <x v="1"/>
    <n v="3.9964992702653594"/>
  </r>
  <r>
    <x v="6"/>
    <x v="3"/>
    <x v="2"/>
    <x v="0"/>
    <x v="18"/>
    <x v="1"/>
    <n v="631.23999608020006"/>
  </r>
  <r>
    <x v="6"/>
    <x v="3"/>
    <x v="2"/>
    <x v="1"/>
    <x v="18"/>
    <x v="1"/>
    <n v="285.98099999999999"/>
  </r>
  <r>
    <x v="6"/>
    <x v="3"/>
    <x v="2"/>
    <x v="2"/>
    <x v="18"/>
    <x v="1"/>
    <n v="587.77640000000008"/>
  </r>
  <r>
    <x v="6"/>
    <x v="3"/>
    <x v="2"/>
    <x v="3"/>
    <x v="18"/>
    <x v="1"/>
    <n v="137.44999999999999"/>
  </r>
  <r>
    <x v="6"/>
    <x v="3"/>
    <x v="2"/>
    <x v="4"/>
    <x v="18"/>
    <x v="1"/>
    <n v="1011.4846221564156"/>
  </r>
  <r>
    <x v="6"/>
    <x v="3"/>
    <x v="2"/>
    <x v="5"/>
    <x v="18"/>
    <x v="1"/>
    <n v="8.0960000000000001"/>
  </r>
  <r>
    <x v="6"/>
    <x v="3"/>
    <x v="2"/>
    <x v="6"/>
    <x v="18"/>
    <x v="1"/>
    <n v="14.609129046696419"/>
  </r>
  <r>
    <x v="6"/>
    <x v="3"/>
    <x v="2"/>
    <x v="7"/>
    <x v="18"/>
    <x v="1"/>
    <n v="0.67533695334756838"/>
  </r>
  <r>
    <x v="6"/>
    <x v="3"/>
    <x v="2"/>
    <x v="9"/>
    <x v="18"/>
    <x v="1"/>
    <n v="1.3793574891751814"/>
  </r>
  <r>
    <x v="6"/>
    <x v="3"/>
    <x v="3"/>
    <x v="0"/>
    <x v="18"/>
    <x v="1"/>
    <n v="322.40178781139997"/>
  </r>
  <r>
    <x v="6"/>
    <x v="3"/>
    <x v="3"/>
    <x v="1"/>
    <x v="18"/>
    <x v="1"/>
    <n v="552.39650000000006"/>
  </r>
  <r>
    <x v="6"/>
    <x v="3"/>
    <x v="3"/>
    <x v="2"/>
    <x v="18"/>
    <x v="1"/>
    <n v="2.0937999999999999"/>
  </r>
  <r>
    <x v="6"/>
    <x v="3"/>
    <x v="3"/>
    <x v="3"/>
    <x v="18"/>
    <x v="1"/>
    <n v="25.5"/>
  </r>
  <r>
    <x v="6"/>
    <x v="3"/>
    <x v="3"/>
    <x v="4"/>
    <x v="18"/>
    <x v="1"/>
    <n v="88.490388364271865"/>
  </r>
  <r>
    <x v="6"/>
    <x v="3"/>
    <x v="3"/>
    <x v="5"/>
    <x v="18"/>
    <x v="1"/>
    <n v="3.3"/>
  </r>
  <r>
    <x v="6"/>
    <x v="3"/>
    <x v="3"/>
    <x v="6"/>
    <x v="18"/>
    <x v="1"/>
    <n v="171.67631403668241"/>
  </r>
  <r>
    <x v="6"/>
    <x v="3"/>
    <x v="3"/>
    <x v="7"/>
    <x v="18"/>
    <x v="1"/>
    <n v="1.059284062410001E-2"/>
  </r>
  <r>
    <x v="6"/>
    <x v="3"/>
    <x v="3"/>
    <x v="8"/>
    <x v="18"/>
    <x v="1"/>
    <n v="3.351"/>
  </r>
  <r>
    <x v="6"/>
    <x v="3"/>
    <x v="3"/>
    <x v="9"/>
    <x v="18"/>
    <x v="1"/>
    <n v="2.6701460408235795"/>
  </r>
  <r>
    <x v="6"/>
    <x v="3"/>
    <x v="4"/>
    <x v="0"/>
    <x v="18"/>
    <x v="1"/>
    <n v="1323.7011604135998"/>
  </r>
  <r>
    <x v="6"/>
    <x v="3"/>
    <x v="4"/>
    <x v="1"/>
    <x v="18"/>
    <x v="1"/>
    <n v="2257.1454999999996"/>
  </r>
  <r>
    <x v="6"/>
    <x v="3"/>
    <x v="4"/>
    <x v="2"/>
    <x v="18"/>
    <x v="1"/>
    <n v="651.43259999999998"/>
  </r>
  <r>
    <x v="6"/>
    <x v="3"/>
    <x v="4"/>
    <x v="3"/>
    <x v="18"/>
    <x v="1"/>
    <n v="875.88"/>
  </r>
  <r>
    <x v="6"/>
    <x v="3"/>
    <x v="4"/>
    <x v="4"/>
    <x v="18"/>
    <x v="1"/>
    <n v="39.213873108960485"/>
  </r>
  <r>
    <x v="6"/>
    <x v="3"/>
    <x v="4"/>
    <x v="6"/>
    <x v="18"/>
    <x v="1"/>
    <n v="49.739018782247001"/>
  </r>
  <r>
    <x v="6"/>
    <x v="3"/>
    <x v="4"/>
    <x v="7"/>
    <x v="18"/>
    <x v="1"/>
    <n v="0.71537348174966309"/>
  </r>
  <r>
    <x v="6"/>
    <x v="3"/>
    <x v="4"/>
    <x v="8"/>
    <x v="18"/>
    <x v="1"/>
    <n v="31.47"/>
  </r>
  <r>
    <x v="6"/>
    <x v="3"/>
    <x v="4"/>
    <x v="9"/>
    <x v="18"/>
    <x v="1"/>
    <n v="145.65697223514169"/>
  </r>
  <r>
    <x v="6"/>
    <x v="3"/>
    <x v="5"/>
    <x v="0"/>
    <x v="18"/>
    <x v="1"/>
    <n v="1795.5373585400002"/>
  </r>
  <r>
    <x v="6"/>
    <x v="3"/>
    <x v="5"/>
    <x v="1"/>
    <x v="18"/>
    <x v="1"/>
    <n v="1799.4410000000003"/>
  </r>
  <r>
    <x v="6"/>
    <x v="3"/>
    <x v="5"/>
    <x v="2"/>
    <x v="18"/>
    <x v="1"/>
    <n v="1387.444"/>
  </r>
  <r>
    <x v="6"/>
    <x v="3"/>
    <x v="5"/>
    <x v="3"/>
    <x v="18"/>
    <x v="1"/>
    <n v="2649.15"/>
  </r>
  <r>
    <x v="6"/>
    <x v="3"/>
    <x v="5"/>
    <x v="4"/>
    <x v="18"/>
    <x v="1"/>
    <n v="1418.4458226793347"/>
  </r>
  <r>
    <x v="6"/>
    <x v="3"/>
    <x v="5"/>
    <x v="5"/>
    <x v="18"/>
    <x v="1"/>
    <n v="237.666"/>
  </r>
  <r>
    <x v="6"/>
    <x v="3"/>
    <x v="5"/>
    <x v="6"/>
    <x v="18"/>
    <x v="1"/>
    <n v="539.93858161867558"/>
  </r>
  <r>
    <x v="6"/>
    <x v="3"/>
    <x v="5"/>
    <x v="7"/>
    <x v="18"/>
    <x v="1"/>
    <n v="77.287194990027984"/>
  </r>
  <r>
    <x v="6"/>
    <x v="3"/>
    <x v="5"/>
    <x v="8"/>
    <x v="18"/>
    <x v="1"/>
    <n v="34.898999999999994"/>
  </r>
  <r>
    <x v="6"/>
    <x v="3"/>
    <x v="5"/>
    <x v="9"/>
    <x v="18"/>
    <x v="1"/>
    <n v="233.47858688505289"/>
  </r>
  <r>
    <x v="6"/>
    <x v="3"/>
    <x v="6"/>
    <x v="0"/>
    <x v="18"/>
    <x v="1"/>
    <n v="1982.2153227902002"/>
  </r>
  <r>
    <x v="6"/>
    <x v="3"/>
    <x v="6"/>
    <x v="1"/>
    <x v="18"/>
    <x v="1"/>
    <n v="268.5505"/>
  </r>
  <r>
    <x v="6"/>
    <x v="3"/>
    <x v="6"/>
    <x v="2"/>
    <x v="18"/>
    <x v="1"/>
    <n v="527.26439999999991"/>
  </r>
  <r>
    <x v="6"/>
    <x v="3"/>
    <x v="6"/>
    <x v="3"/>
    <x v="18"/>
    <x v="1"/>
    <n v="3686.0999999999995"/>
  </r>
  <r>
    <x v="6"/>
    <x v="3"/>
    <x v="6"/>
    <x v="4"/>
    <x v="18"/>
    <x v="1"/>
    <n v="4004.9617113946706"/>
  </r>
  <r>
    <x v="6"/>
    <x v="3"/>
    <x v="6"/>
    <x v="5"/>
    <x v="18"/>
    <x v="1"/>
    <n v="18.144000000000002"/>
  </r>
  <r>
    <x v="6"/>
    <x v="3"/>
    <x v="6"/>
    <x v="6"/>
    <x v="18"/>
    <x v="1"/>
    <n v="437.22019890681139"/>
  </r>
  <r>
    <x v="6"/>
    <x v="3"/>
    <x v="6"/>
    <x v="7"/>
    <x v="18"/>
    <x v="1"/>
    <n v="262.33331036632177"/>
  </r>
  <r>
    <x v="6"/>
    <x v="3"/>
    <x v="6"/>
    <x v="8"/>
    <x v="18"/>
    <x v="1"/>
    <n v="45.471000000000004"/>
  </r>
  <r>
    <x v="6"/>
    <x v="3"/>
    <x v="6"/>
    <x v="9"/>
    <x v="18"/>
    <x v="1"/>
    <n v="12.023805943550277"/>
  </r>
  <r>
    <x v="6"/>
    <x v="3"/>
    <x v="7"/>
    <x v="0"/>
    <x v="18"/>
    <x v="1"/>
    <n v="2553.6168951520003"/>
  </r>
  <r>
    <x v="6"/>
    <x v="3"/>
    <x v="7"/>
    <x v="1"/>
    <x v="18"/>
    <x v="1"/>
    <n v="293.06729999999999"/>
  </r>
  <r>
    <x v="6"/>
    <x v="3"/>
    <x v="7"/>
    <x v="2"/>
    <x v="18"/>
    <x v="1"/>
    <n v="1068.4268"/>
  </r>
  <r>
    <x v="6"/>
    <x v="3"/>
    <x v="7"/>
    <x v="3"/>
    <x v="18"/>
    <x v="1"/>
    <n v="1250.1100000000001"/>
  </r>
  <r>
    <x v="6"/>
    <x v="3"/>
    <x v="7"/>
    <x v="4"/>
    <x v="18"/>
    <x v="1"/>
    <n v="381.43217419034488"/>
  </r>
  <r>
    <x v="6"/>
    <x v="3"/>
    <x v="7"/>
    <x v="5"/>
    <x v="18"/>
    <x v="1"/>
    <n v="0.5"/>
  </r>
  <r>
    <x v="6"/>
    <x v="3"/>
    <x v="7"/>
    <x v="6"/>
    <x v="18"/>
    <x v="1"/>
    <n v="283.93289865882502"/>
  </r>
  <r>
    <x v="6"/>
    <x v="3"/>
    <x v="7"/>
    <x v="7"/>
    <x v="18"/>
    <x v="1"/>
    <n v="36.041588996084784"/>
  </r>
  <r>
    <x v="6"/>
    <x v="3"/>
    <x v="7"/>
    <x v="8"/>
    <x v="18"/>
    <x v="1"/>
    <n v="119.19399999999999"/>
  </r>
  <r>
    <x v="6"/>
    <x v="3"/>
    <x v="7"/>
    <x v="9"/>
    <x v="18"/>
    <x v="1"/>
    <n v="2.5300000000000002"/>
  </r>
  <r>
    <x v="6"/>
    <x v="3"/>
    <x v="8"/>
    <x v="0"/>
    <x v="18"/>
    <x v="1"/>
    <n v="786.80104796799992"/>
  </r>
  <r>
    <x v="6"/>
    <x v="3"/>
    <x v="8"/>
    <x v="1"/>
    <x v="18"/>
    <x v="1"/>
    <n v="403.21"/>
  </r>
  <r>
    <x v="6"/>
    <x v="3"/>
    <x v="8"/>
    <x v="2"/>
    <x v="18"/>
    <x v="1"/>
    <n v="1698.6559999999999"/>
  </r>
  <r>
    <x v="6"/>
    <x v="3"/>
    <x v="8"/>
    <x v="3"/>
    <x v="18"/>
    <x v="1"/>
    <n v="702.39999999999986"/>
  </r>
  <r>
    <x v="6"/>
    <x v="3"/>
    <x v="8"/>
    <x v="4"/>
    <x v="18"/>
    <x v="1"/>
    <n v="18.238281255835126"/>
  </r>
  <r>
    <x v="6"/>
    <x v="3"/>
    <x v="8"/>
    <x v="5"/>
    <x v="18"/>
    <x v="1"/>
    <n v="32.130000000000003"/>
  </r>
  <r>
    <x v="6"/>
    <x v="3"/>
    <x v="8"/>
    <x v="6"/>
    <x v="18"/>
    <x v="1"/>
    <n v="71.515486340123729"/>
  </r>
  <r>
    <x v="6"/>
    <x v="3"/>
    <x v="8"/>
    <x v="8"/>
    <x v="18"/>
    <x v="1"/>
    <n v="6.0760000000000005"/>
  </r>
  <r>
    <x v="6"/>
    <x v="3"/>
    <x v="9"/>
    <x v="0"/>
    <x v="18"/>
    <x v="1"/>
    <n v="1899.477374202"/>
  </r>
  <r>
    <x v="6"/>
    <x v="3"/>
    <x v="9"/>
    <x v="1"/>
    <x v="18"/>
    <x v="1"/>
    <n v="1063.3225"/>
  </r>
  <r>
    <x v="6"/>
    <x v="3"/>
    <x v="9"/>
    <x v="2"/>
    <x v="18"/>
    <x v="1"/>
    <n v="936.14500000000021"/>
  </r>
  <r>
    <x v="6"/>
    <x v="3"/>
    <x v="9"/>
    <x v="3"/>
    <x v="18"/>
    <x v="1"/>
    <n v="423.43"/>
  </r>
  <r>
    <x v="6"/>
    <x v="3"/>
    <x v="9"/>
    <x v="4"/>
    <x v="18"/>
    <x v="1"/>
    <n v="65.06126260878969"/>
  </r>
  <r>
    <x v="6"/>
    <x v="3"/>
    <x v="9"/>
    <x v="5"/>
    <x v="18"/>
    <x v="1"/>
    <n v="379.30600000000004"/>
  </r>
  <r>
    <x v="6"/>
    <x v="3"/>
    <x v="9"/>
    <x v="6"/>
    <x v="18"/>
    <x v="1"/>
    <n v="31.889708768832183"/>
  </r>
  <r>
    <x v="6"/>
    <x v="3"/>
    <x v="10"/>
    <x v="0"/>
    <x v="18"/>
    <x v="1"/>
    <n v="1572.7098337790001"/>
  </r>
  <r>
    <x v="6"/>
    <x v="3"/>
    <x v="10"/>
    <x v="1"/>
    <x v="18"/>
    <x v="1"/>
    <n v="1991.9654999999998"/>
  </r>
  <r>
    <x v="6"/>
    <x v="3"/>
    <x v="10"/>
    <x v="2"/>
    <x v="18"/>
    <x v="1"/>
    <n v="199.33459999999999"/>
  </r>
  <r>
    <x v="6"/>
    <x v="3"/>
    <x v="10"/>
    <x v="3"/>
    <x v="18"/>
    <x v="1"/>
    <n v="178.11"/>
  </r>
  <r>
    <x v="6"/>
    <x v="3"/>
    <x v="10"/>
    <x v="4"/>
    <x v="18"/>
    <x v="1"/>
    <n v="410.65915490454279"/>
  </r>
  <r>
    <x v="6"/>
    <x v="3"/>
    <x v="10"/>
    <x v="5"/>
    <x v="18"/>
    <x v="1"/>
    <n v="902.56400000000008"/>
  </r>
  <r>
    <x v="6"/>
    <x v="3"/>
    <x v="10"/>
    <x v="6"/>
    <x v="18"/>
    <x v="1"/>
    <n v="81.439515989759087"/>
  </r>
  <r>
    <x v="6"/>
    <x v="3"/>
    <x v="10"/>
    <x v="7"/>
    <x v="18"/>
    <x v="1"/>
    <n v="36.978288923286918"/>
  </r>
  <r>
    <x v="6"/>
    <x v="3"/>
    <x v="10"/>
    <x v="9"/>
    <x v="18"/>
    <x v="1"/>
    <n v="122.43977512856918"/>
  </r>
  <r>
    <x v="6"/>
    <x v="3"/>
    <x v="11"/>
    <x v="0"/>
    <x v="18"/>
    <x v="1"/>
    <n v="790.60094618200003"/>
  </r>
  <r>
    <x v="6"/>
    <x v="3"/>
    <x v="11"/>
    <x v="1"/>
    <x v="18"/>
    <x v="1"/>
    <n v="665.32749999999999"/>
  </r>
  <r>
    <x v="6"/>
    <x v="3"/>
    <x v="11"/>
    <x v="2"/>
    <x v="18"/>
    <x v="1"/>
    <n v="205.27199999999999"/>
  </r>
  <r>
    <x v="6"/>
    <x v="3"/>
    <x v="11"/>
    <x v="3"/>
    <x v="18"/>
    <x v="1"/>
    <n v="54.24"/>
  </r>
  <r>
    <x v="6"/>
    <x v="3"/>
    <x v="11"/>
    <x v="4"/>
    <x v="18"/>
    <x v="1"/>
    <n v="390.78600290611394"/>
  </r>
  <r>
    <x v="6"/>
    <x v="3"/>
    <x v="11"/>
    <x v="5"/>
    <x v="18"/>
    <x v="1"/>
    <n v="0.25"/>
  </r>
  <r>
    <x v="6"/>
    <x v="3"/>
    <x v="11"/>
    <x v="6"/>
    <x v="18"/>
    <x v="1"/>
    <n v="27.037379095977759"/>
  </r>
  <r>
    <x v="6"/>
    <x v="3"/>
    <x v="11"/>
    <x v="7"/>
    <x v="18"/>
    <x v="1"/>
    <n v="2.4599968701385784"/>
  </r>
  <r>
    <x v="6"/>
    <x v="3"/>
    <x v="11"/>
    <x v="9"/>
    <x v="18"/>
    <x v="1"/>
    <n v="31.486260324613134"/>
  </r>
  <r>
    <x v="7"/>
    <x v="3"/>
    <x v="0"/>
    <x v="0"/>
    <x v="19"/>
    <x v="1"/>
    <n v="3726.5207171999991"/>
  </r>
  <r>
    <x v="7"/>
    <x v="3"/>
    <x v="0"/>
    <x v="0"/>
    <x v="18"/>
    <x v="1"/>
    <n v="25160.81906711595"/>
  </r>
  <r>
    <x v="7"/>
    <x v="3"/>
    <x v="0"/>
    <x v="1"/>
    <x v="19"/>
    <x v="1"/>
    <n v="6107.0813249999992"/>
  </r>
  <r>
    <x v="7"/>
    <x v="3"/>
    <x v="0"/>
    <x v="1"/>
    <x v="18"/>
    <x v="1"/>
    <n v="20367.387678119998"/>
  </r>
  <r>
    <x v="7"/>
    <x v="3"/>
    <x v="0"/>
    <x v="2"/>
    <x v="19"/>
    <x v="1"/>
    <n v="5796.2868712500003"/>
  </r>
  <r>
    <x v="7"/>
    <x v="3"/>
    <x v="0"/>
    <x v="2"/>
    <x v="18"/>
    <x v="1"/>
    <n v="43835.39884808864"/>
  </r>
  <r>
    <x v="7"/>
    <x v="3"/>
    <x v="0"/>
    <x v="3"/>
    <x v="19"/>
    <x v="1"/>
    <n v="3071.9711040000002"/>
  </r>
  <r>
    <x v="7"/>
    <x v="3"/>
    <x v="0"/>
    <x v="3"/>
    <x v="18"/>
    <x v="1"/>
    <n v="18393.189433120002"/>
  </r>
  <r>
    <x v="7"/>
    <x v="3"/>
    <x v="0"/>
    <x v="4"/>
    <x v="19"/>
    <x v="1"/>
    <n v="3616.2444932895678"/>
  </r>
  <r>
    <x v="7"/>
    <x v="3"/>
    <x v="0"/>
    <x v="4"/>
    <x v="18"/>
    <x v="1"/>
    <n v="30695.847756612038"/>
  </r>
  <r>
    <x v="7"/>
    <x v="3"/>
    <x v="0"/>
    <x v="5"/>
    <x v="19"/>
    <x v="1"/>
    <n v="9604.6596521225129"/>
  </r>
  <r>
    <x v="7"/>
    <x v="3"/>
    <x v="0"/>
    <x v="5"/>
    <x v="18"/>
    <x v="1"/>
    <n v="9182.3307000000004"/>
  </r>
  <r>
    <x v="7"/>
    <x v="3"/>
    <x v="0"/>
    <x v="6"/>
    <x v="19"/>
    <x v="1"/>
    <n v="7477.5808814992497"/>
  </r>
  <r>
    <x v="7"/>
    <x v="3"/>
    <x v="0"/>
    <x v="6"/>
    <x v="18"/>
    <x v="1"/>
    <n v="50113.303958489189"/>
  </r>
  <r>
    <x v="7"/>
    <x v="3"/>
    <x v="0"/>
    <x v="7"/>
    <x v="19"/>
    <x v="1"/>
    <n v="1547.6264278428075"/>
  </r>
  <r>
    <x v="7"/>
    <x v="3"/>
    <x v="0"/>
    <x v="7"/>
    <x v="18"/>
    <x v="1"/>
    <n v="9485.2071365301599"/>
  </r>
  <r>
    <x v="7"/>
    <x v="3"/>
    <x v="0"/>
    <x v="8"/>
    <x v="19"/>
    <x v="1"/>
    <n v="4102.4843828384346"/>
  </r>
  <r>
    <x v="7"/>
    <x v="3"/>
    <x v="0"/>
    <x v="8"/>
    <x v="18"/>
    <x v="1"/>
    <n v="33578.224750000001"/>
  </r>
  <r>
    <x v="7"/>
    <x v="3"/>
    <x v="0"/>
    <x v="9"/>
    <x v="19"/>
    <x v="1"/>
    <n v="4298.7260716459887"/>
  </r>
  <r>
    <x v="7"/>
    <x v="3"/>
    <x v="0"/>
    <x v="9"/>
    <x v="18"/>
    <x v="1"/>
    <n v="28147.261497882573"/>
  </r>
  <r>
    <x v="7"/>
    <x v="3"/>
    <x v="1"/>
    <x v="0"/>
    <x v="19"/>
    <x v="1"/>
    <n v="4487.97360372"/>
  </r>
  <r>
    <x v="7"/>
    <x v="3"/>
    <x v="1"/>
    <x v="0"/>
    <x v="18"/>
    <x v="1"/>
    <n v="38290.882722782459"/>
  </r>
  <r>
    <x v="7"/>
    <x v="3"/>
    <x v="1"/>
    <x v="1"/>
    <x v="19"/>
    <x v="1"/>
    <n v="7305.1092250000002"/>
  </r>
  <r>
    <x v="7"/>
    <x v="3"/>
    <x v="1"/>
    <x v="1"/>
    <x v="18"/>
    <x v="1"/>
    <n v="41477.170591479997"/>
  </r>
  <r>
    <x v="7"/>
    <x v="3"/>
    <x v="1"/>
    <x v="2"/>
    <x v="19"/>
    <x v="1"/>
    <n v="8165.4032962500005"/>
  </r>
  <r>
    <x v="7"/>
    <x v="3"/>
    <x v="1"/>
    <x v="2"/>
    <x v="18"/>
    <x v="1"/>
    <n v="50137.641873242559"/>
  </r>
  <r>
    <x v="7"/>
    <x v="3"/>
    <x v="1"/>
    <x v="3"/>
    <x v="19"/>
    <x v="1"/>
    <n v="4121.3792100000001"/>
  </r>
  <r>
    <x v="7"/>
    <x v="3"/>
    <x v="1"/>
    <x v="3"/>
    <x v="18"/>
    <x v="1"/>
    <n v="7671.1011364799997"/>
  </r>
  <r>
    <x v="7"/>
    <x v="3"/>
    <x v="1"/>
    <x v="4"/>
    <x v="19"/>
    <x v="1"/>
    <n v="3438.192074645046"/>
  </r>
  <r>
    <x v="7"/>
    <x v="3"/>
    <x v="1"/>
    <x v="4"/>
    <x v="18"/>
    <x v="1"/>
    <n v="26661.830852019633"/>
  </r>
  <r>
    <x v="7"/>
    <x v="3"/>
    <x v="1"/>
    <x v="5"/>
    <x v="19"/>
    <x v="1"/>
    <n v="8659.4009823255947"/>
  </r>
  <r>
    <x v="7"/>
    <x v="3"/>
    <x v="1"/>
    <x v="5"/>
    <x v="18"/>
    <x v="1"/>
    <n v="40202.134410000013"/>
  </r>
  <r>
    <x v="7"/>
    <x v="3"/>
    <x v="1"/>
    <x v="6"/>
    <x v="19"/>
    <x v="1"/>
    <n v="4770.7651251166608"/>
  </r>
  <r>
    <x v="7"/>
    <x v="3"/>
    <x v="1"/>
    <x v="6"/>
    <x v="18"/>
    <x v="1"/>
    <n v="52762.815541613003"/>
  </r>
  <r>
    <x v="7"/>
    <x v="3"/>
    <x v="1"/>
    <x v="7"/>
    <x v="19"/>
    <x v="1"/>
    <n v="1592.8051403409706"/>
  </r>
  <r>
    <x v="7"/>
    <x v="3"/>
    <x v="1"/>
    <x v="7"/>
    <x v="18"/>
    <x v="1"/>
    <n v="3279.4757663113037"/>
  </r>
  <r>
    <x v="7"/>
    <x v="3"/>
    <x v="1"/>
    <x v="8"/>
    <x v="19"/>
    <x v="1"/>
    <n v="3889.1785802895424"/>
  </r>
  <r>
    <x v="7"/>
    <x v="3"/>
    <x v="1"/>
    <x v="8"/>
    <x v="18"/>
    <x v="1"/>
    <n v="40323.075304999998"/>
  </r>
  <r>
    <x v="7"/>
    <x v="3"/>
    <x v="1"/>
    <x v="9"/>
    <x v="19"/>
    <x v="1"/>
    <n v="4348.8154701673066"/>
  </r>
  <r>
    <x v="7"/>
    <x v="3"/>
    <x v="1"/>
    <x v="9"/>
    <x v="18"/>
    <x v="1"/>
    <n v="17235.759648126506"/>
  </r>
  <r>
    <x v="7"/>
    <x v="3"/>
    <x v="2"/>
    <x v="0"/>
    <x v="19"/>
    <x v="1"/>
    <n v="4724.4325536000006"/>
  </r>
  <r>
    <x v="7"/>
    <x v="3"/>
    <x v="2"/>
    <x v="0"/>
    <x v="18"/>
    <x v="1"/>
    <n v="20875.096808715702"/>
  </r>
  <r>
    <x v="7"/>
    <x v="3"/>
    <x v="2"/>
    <x v="1"/>
    <x v="19"/>
    <x v="1"/>
    <n v="8132.5003500000012"/>
  </r>
  <r>
    <x v="7"/>
    <x v="3"/>
    <x v="2"/>
    <x v="1"/>
    <x v="18"/>
    <x v="1"/>
    <n v="52718.606008279996"/>
  </r>
  <r>
    <x v="7"/>
    <x v="3"/>
    <x v="2"/>
    <x v="2"/>
    <x v="19"/>
    <x v="1"/>
    <n v="8351.8487175000009"/>
  </r>
  <r>
    <x v="7"/>
    <x v="3"/>
    <x v="2"/>
    <x v="2"/>
    <x v="18"/>
    <x v="1"/>
    <n v="58439.741553592161"/>
  </r>
  <r>
    <x v="7"/>
    <x v="3"/>
    <x v="2"/>
    <x v="3"/>
    <x v="19"/>
    <x v="1"/>
    <n v="4226.0681399999994"/>
  </r>
  <r>
    <x v="7"/>
    <x v="3"/>
    <x v="2"/>
    <x v="3"/>
    <x v="18"/>
    <x v="1"/>
    <n v="6609.3855432799992"/>
  </r>
  <r>
    <x v="7"/>
    <x v="3"/>
    <x v="2"/>
    <x v="4"/>
    <x v="19"/>
    <x v="1"/>
    <n v="3995.9071370033917"/>
  </r>
  <r>
    <x v="7"/>
    <x v="3"/>
    <x v="2"/>
    <x v="4"/>
    <x v="18"/>
    <x v="1"/>
    <n v="18304.620493624971"/>
  </r>
  <r>
    <x v="7"/>
    <x v="3"/>
    <x v="2"/>
    <x v="5"/>
    <x v="19"/>
    <x v="1"/>
    <n v="7725.0094069532543"/>
  </r>
  <r>
    <x v="7"/>
    <x v="3"/>
    <x v="2"/>
    <x v="5"/>
    <x v="18"/>
    <x v="1"/>
    <n v="39685.977700000003"/>
  </r>
  <r>
    <x v="7"/>
    <x v="3"/>
    <x v="2"/>
    <x v="6"/>
    <x v="19"/>
    <x v="1"/>
    <n v="5594.0336762819097"/>
  </r>
  <r>
    <x v="7"/>
    <x v="3"/>
    <x v="2"/>
    <x v="6"/>
    <x v="18"/>
    <x v="1"/>
    <n v="70616.130052895867"/>
  </r>
  <r>
    <x v="7"/>
    <x v="3"/>
    <x v="2"/>
    <x v="7"/>
    <x v="19"/>
    <x v="1"/>
    <n v="502.24595445548277"/>
  </r>
  <r>
    <x v="7"/>
    <x v="3"/>
    <x v="2"/>
    <x v="7"/>
    <x v="18"/>
    <x v="1"/>
    <n v="5446.8222091002681"/>
  </r>
  <r>
    <x v="7"/>
    <x v="3"/>
    <x v="2"/>
    <x v="8"/>
    <x v="19"/>
    <x v="1"/>
    <n v="4670.7297041142738"/>
  </r>
  <r>
    <x v="7"/>
    <x v="3"/>
    <x v="2"/>
    <x v="8"/>
    <x v="18"/>
    <x v="1"/>
    <n v="48910.38239999998"/>
  </r>
  <r>
    <x v="7"/>
    <x v="3"/>
    <x v="2"/>
    <x v="9"/>
    <x v="19"/>
    <x v="1"/>
    <n v="4461.6915378680515"/>
  </r>
  <r>
    <x v="7"/>
    <x v="3"/>
    <x v="2"/>
    <x v="9"/>
    <x v="18"/>
    <x v="1"/>
    <n v="22136.392863768127"/>
  </r>
  <r>
    <x v="7"/>
    <x v="3"/>
    <x v="3"/>
    <x v="0"/>
    <x v="19"/>
    <x v="1"/>
    <n v="672.73259967999991"/>
  </r>
  <r>
    <x v="7"/>
    <x v="3"/>
    <x v="3"/>
    <x v="0"/>
    <x v="18"/>
    <x v="1"/>
    <n v="28850.184041080975"/>
  </r>
  <r>
    <x v="7"/>
    <x v="3"/>
    <x v="3"/>
    <x v="1"/>
    <x v="19"/>
    <x v="1"/>
    <n v="5288.2663999999995"/>
  </r>
  <r>
    <x v="7"/>
    <x v="3"/>
    <x v="3"/>
    <x v="1"/>
    <x v="18"/>
    <x v="1"/>
    <n v="28718.223001007998"/>
  </r>
  <r>
    <x v="7"/>
    <x v="3"/>
    <x v="3"/>
    <x v="2"/>
    <x v="19"/>
    <x v="1"/>
    <n v="3869.4191000000001"/>
  </r>
  <r>
    <x v="7"/>
    <x v="3"/>
    <x v="3"/>
    <x v="2"/>
    <x v="18"/>
    <x v="1"/>
    <n v="51030.324804326192"/>
  </r>
  <r>
    <x v="7"/>
    <x v="3"/>
    <x v="3"/>
    <x v="3"/>
    <x v="19"/>
    <x v="1"/>
    <n v="3110.8238500000002"/>
  </r>
  <r>
    <x v="7"/>
    <x v="3"/>
    <x v="3"/>
    <x v="3"/>
    <x v="18"/>
    <x v="1"/>
    <n v="9020.4479010079995"/>
  </r>
  <r>
    <x v="7"/>
    <x v="3"/>
    <x v="3"/>
    <x v="4"/>
    <x v="19"/>
    <x v="1"/>
    <n v="3696.087079946431"/>
  </r>
  <r>
    <x v="7"/>
    <x v="3"/>
    <x v="3"/>
    <x v="4"/>
    <x v="18"/>
    <x v="1"/>
    <n v="25253.441728880596"/>
  </r>
  <r>
    <x v="7"/>
    <x v="3"/>
    <x v="3"/>
    <x v="5"/>
    <x v="19"/>
    <x v="1"/>
    <n v="6569.3428794009733"/>
  </r>
  <r>
    <x v="7"/>
    <x v="3"/>
    <x v="3"/>
    <x v="5"/>
    <x v="18"/>
    <x v="1"/>
    <n v="60084.670624999984"/>
  </r>
  <r>
    <x v="7"/>
    <x v="3"/>
    <x v="3"/>
    <x v="6"/>
    <x v="19"/>
    <x v="1"/>
    <n v="4977.8862764109081"/>
  </r>
  <r>
    <x v="7"/>
    <x v="3"/>
    <x v="3"/>
    <x v="6"/>
    <x v="18"/>
    <x v="1"/>
    <n v="35578.039351111933"/>
  </r>
  <r>
    <x v="7"/>
    <x v="3"/>
    <x v="3"/>
    <x v="7"/>
    <x v="19"/>
    <x v="1"/>
    <n v="1313.9027843128918"/>
  </r>
  <r>
    <x v="7"/>
    <x v="3"/>
    <x v="3"/>
    <x v="7"/>
    <x v="18"/>
    <x v="1"/>
    <n v="593.01230759285431"/>
  </r>
  <r>
    <x v="7"/>
    <x v="3"/>
    <x v="3"/>
    <x v="8"/>
    <x v="19"/>
    <x v="1"/>
    <n v="4189.5477622732487"/>
  </r>
  <r>
    <x v="7"/>
    <x v="3"/>
    <x v="3"/>
    <x v="8"/>
    <x v="18"/>
    <x v="1"/>
    <n v="36046.137030000005"/>
  </r>
  <r>
    <x v="7"/>
    <x v="3"/>
    <x v="3"/>
    <x v="9"/>
    <x v="19"/>
    <x v="1"/>
    <n v="4664.54997"/>
  </r>
  <r>
    <x v="7"/>
    <x v="3"/>
    <x v="3"/>
    <x v="9"/>
    <x v="18"/>
    <x v="1"/>
    <n v="37627.292425761101"/>
  </r>
  <r>
    <x v="7"/>
    <x v="3"/>
    <x v="4"/>
    <x v="0"/>
    <x v="19"/>
    <x v="1"/>
    <n v="6417.6551571999998"/>
  </r>
  <r>
    <x v="7"/>
    <x v="3"/>
    <x v="4"/>
    <x v="0"/>
    <x v="18"/>
    <x v="1"/>
    <n v="59447.743514390131"/>
  </r>
  <r>
    <x v="7"/>
    <x v="3"/>
    <x v="4"/>
    <x v="1"/>
    <x v="19"/>
    <x v="1"/>
    <n v="4280.5799500000003"/>
  </r>
  <r>
    <x v="7"/>
    <x v="3"/>
    <x v="4"/>
    <x v="1"/>
    <x v="18"/>
    <x v="1"/>
    <n v="39748.348253359989"/>
  </r>
  <r>
    <x v="7"/>
    <x v="3"/>
    <x v="4"/>
    <x v="2"/>
    <x v="19"/>
    <x v="1"/>
    <n v="5860.1238675000004"/>
  </r>
  <r>
    <x v="7"/>
    <x v="3"/>
    <x v="4"/>
    <x v="2"/>
    <x v="18"/>
    <x v="1"/>
    <n v="49867.836371713915"/>
  </r>
  <r>
    <x v="7"/>
    <x v="3"/>
    <x v="4"/>
    <x v="3"/>
    <x v="19"/>
    <x v="1"/>
    <n v="4122.8346919999994"/>
  </r>
  <r>
    <x v="7"/>
    <x v="3"/>
    <x v="4"/>
    <x v="3"/>
    <x v="18"/>
    <x v="1"/>
    <n v="4089.2199999999993"/>
  </r>
  <r>
    <x v="7"/>
    <x v="3"/>
    <x v="4"/>
    <x v="4"/>
    <x v="19"/>
    <x v="1"/>
    <n v="3706.2885388800187"/>
  </r>
  <r>
    <x v="7"/>
    <x v="3"/>
    <x v="4"/>
    <x v="4"/>
    <x v="18"/>
    <x v="1"/>
    <n v="24391.486561002679"/>
  </r>
  <r>
    <x v="7"/>
    <x v="3"/>
    <x v="4"/>
    <x v="5"/>
    <x v="19"/>
    <x v="1"/>
    <n v="5710.9493439169992"/>
  </r>
  <r>
    <x v="7"/>
    <x v="3"/>
    <x v="4"/>
    <x v="5"/>
    <x v="18"/>
    <x v="1"/>
    <n v="54830.023475000009"/>
  </r>
  <r>
    <x v="7"/>
    <x v="3"/>
    <x v="4"/>
    <x v="6"/>
    <x v="19"/>
    <x v="1"/>
    <n v="4232.1341895247451"/>
  </r>
  <r>
    <x v="7"/>
    <x v="3"/>
    <x v="4"/>
    <x v="6"/>
    <x v="18"/>
    <x v="1"/>
    <n v="21404.30453129236"/>
  </r>
  <r>
    <x v="7"/>
    <x v="3"/>
    <x v="4"/>
    <x v="7"/>
    <x v="19"/>
    <x v="1"/>
    <n v="2684.705555489918"/>
  </r>
  <r>
    <x v="7"/>
    <x v="3"/>
    <x v="4"/>
    <x v="7"/>
    <x v="18"/>
    <x v="1"/>
    <n v="568.58589153384094"/>
  </r>
  <r>
    <x v="7"/>
    <x v="3"/>
    <x v="4"/>
    <x v="8"/>
    <x v="19"/>
    <x v="1"/>
    <n v="4178.5369816445391"/>
  </r>
  <r>
    <x v="7"/>
    <x v="3"/>
    <x v="4"/>
    <x v="8"/>
    <x v="18"/>
    <x v="1"/>
    <n v="48096.396479999996"/>
  </r>
  <r>
    <x v="7"/>
    <x v="3"/>
    <x v="4"/>
    <x v="9"/>
    <x v="19"/>
    <x v="1"/>
    <n v="3323.3862224188242"/>
  </r>
  <r>
    <x v="7"/>
    <x v="3"/>
    <x v="4"/>
    <x v="9"/>
    <x v="18"/>
    <x v="1"/>
    <n v="25888.472440841742"/>
  </r>
  <r>
    <x v="7"/>
    <x v="3"/>
    <x v="5"/>
    <x v="0"/>
    <x v="19"/>
    <x v="1"/>
    <n v="3050.5287889600004"/>
  </r>
  <r>
    <x v="7"/>
    <x v="3"/>
    <x v="5"/>
    <x v="0"/>
    <x v="18"/>
    <x v="1"/>
    <n v="52386.560381556934"/>
  </r>
  <r>
    <x v="7"/>
    <x v="3"/>
    <x v="5"/>
    <x v="1"/>
    <x v="19"/>
    <x v="1"/>
    <n v="3077.6498499999998"/>
  </r>
  <r>
    <x v="7"/>
    <x v="3"/>
    <x v="5"/>
    <x v="1"/>
    <x v="18"/>
    <x v="1"/>
    <n v="30932.236655720011"/>
  </r>
  <r>
    <x v="7"/>
    <x v="3"/>
    <x v="5"/>
    <x v="2"/>
    <x v="19"/>
    <x v="1"/>
    <n v="5502.2750325000006"/>
  </r>
  <r>
    <x v="7"/>
    <x v="3"/>
    <x v="5"/>
    <x v="2"/>
    <x v="18"/>
    <x v="1"/>
    <n v="38090.128350495841"/>
  </r>
  <r>
    <x v="7"/>
    <x v="3"/>
    <x v="5"/>
    <x v="3"/>
    <x v="19"/>
    <x v="1"/>
    <n v="7134.8903089999994"/>
  </r>
  <r>
    <x v="7"/>
    <x v="3"/>
    <x v="5"/>
    <x v="3"/>
    <x v="18"/>
    <x v="1"/>
    <n v="2381.4949999999999"/>
  </r>
  <r>
    <x v="7"/>
    <x v="3"/>
    <x v="5"/>
    <x v="4"/>
    <x v="19"/>
    <x v="1"/>
    <n v="4297.7550116437542"/>
  </r>
  <r>
    <x v="7"/>
    <x v="3"/>
    <x v="5"/>
    <x v="4"/>
    <x v="18"/>
    <x v="1"/>
    <n v="42591.596667293787"/>
  </r>
  <r>
    <x v="7"/>
    <x v="3"/>
    <x v="5"/>
    <x v="5"/>
    <x v="19"/>
    <x v="1"/>
    <n v="5575.6928721253762"/>
  </r>
  <r>
    <x v="7"/>
    <x v="3"/>
    <x v="5"/>
    <x v="5"/>
    <x v="18"/>
    <x v="1"/>
    <n v="49044.409099999997"/>
  </r>
  <r>
    <x v="7"/>
    <x v="3"/>
    <x v="5"/>
    <x v="6"/>
    <x v="19"/>
    <x v="1"/>
    <n v="3583.5362601203606"/>
  </r>
  <r>
    <x v="7"/>
    <x v="3"/>
    <x v="5"/>
    <x v="6"/>
    <x v="18"/>
    <x v="1"/>
    <n v="21680.782344612067"/>
  </r>
  <r>
    <x v="7"/>
    <x v="3"/>
    <x v="5"/>
    <x v="7"/>
    <x v="19"/>
    <x v="1"/>
    <n v="3313.2346113377475"/>
  </r>
  <r>
    <x v="7"/>
    <x v="3"/>
    <x v="5"/>
    <x v="7"/>
    <x v="18"/>
    <x v="1"/>
    <n v="21897.004955507982"/>
  </r>
  <r>
    <x v="7"/>
    <x v="3"/>
    <x v="5"/>
    <x v="8"/>
    <x v="19"/>
    <x v="1"/>
    <n v="4798.9267672491796"/>
  </r>
  <r>
    <x v="7"/>
    <x v="3"/>
    <x v="5"/>
    <x v="8"/>
    <x v="18"/>
    <x v="1"/>
    <n v="56178.001909999992"/>
  </r>
  <r>
    <x v="7"/>
    <x v="3"/>
    <x v="5"/>
    <x v="9"/>
    <x v="19"/>
    <x v="1"/>
    <n v="2143.5542997193415"/>
  </r>
  <r>
    <x v="7"/>
    <x v="3"/>
    <x v="5"/>
    <x v="9"/>
    <x v="18"/>
    <x v="1"/>
    <n v="27946.311997573357"/>
  </r>
  <r>
    <x v="7"/>
    <x v="3"/>
    <x v="6"/>
    <x v="0"/>
    <x v="19"/>
    <x v="1"/>
    <n v="3257.8545993312005"/>
  </r>
  <r>
    <x v="7"/>
    <x v="3"/>
    <x v="6"/>
    <x v="0"/>
    <x v="18"/>
    <x v="1"/>
    <n v="44462.715823404717"/>
  </r>
  <r>
    <x v="7"/>
    <x v="3"/>
    <x v="6"/>
    <x v="1"/>
    <x v="19"/>
    <x v="1"/>
    <n v="2888.791776"/>
  </r>
  <r>
    <x v="7"/>
    <x v="3"/>
    <x v="6"/>
    <x v="1"/>
    <x v="18"/>
    <x v="1"/>
    <n v="47587.745975000005"/>
  </r>
  <r>
    <x v="7"/>
    <x v="3"/>
    <x v="6"/>
    <x v="2"/>
    <x v="19"/>
    <x v="1"/>
    <n v="1669.7298882079997"/>
  </r>
  <r>
    <x v="7"/>
    <x v="3"/>
    <x v="6"/>
    <x v="2"/>
    <x v="18"/>
    <x v="1"/>
    <n v="36647.222623199996"/>
  </r>
  <r>
    <x v="7"/>
    <x v="3"/>
    <x v="6"/>
    <x v="3"/>
    <x v="19"/>
    <x v="1"/>
    <n v="5306.206177"/>
  </r>
  <r>
    <x v="7"/>
    <x v="3"/>
    <x v="6"/>
    <x v="3"/>
    <x v="18"/>
    <x v="1"/>
    <n v="17596.138000000003"/>
  </r>
  <r>
    <x v="7"/>
    <x v="3"/>
    <x v="6"/>
    <x v="4"/>
    <x v="19"/>
    <x v="1"/>
    <n v="4509.8332433502192"/>
  </r>
  <r>
    <x v="7"/>
    <x v="3"/>
    <x v="6"/>
    <x v="4"/>
    <x v="18"/>
    <x v="1"/>
    <n v="17803.767706853196"/>
  </r>
  <r>
    <x v="7"/>
    <x v="3"/>
    <x v="6"/>
    <x v="5"/>
    <x v="19"/>
    <x v="1"/>
    <n v="3985.342409027669"/>
  </r>
  <r>
    <x v="7"/>
    <x v="3"/>
    <x v="6"/>
    <x v="5"/>
    <x v="18"/>
    <x v="1"/>
    <n v="16062.45775"/>
  </r>
  <r>
    <x v="7"/>
    <x v="3"/>
    <x v="6"/>
    <x v="6"/>
    <x v="19"/>
    <x v="1"/>
    <n v="3130.3136287594662"/>
  </r>
  <r>
    <x v="7"/>
    <x v="3"/>
    <x v="6"/>
    <x v="6"/>
    <x v="18"/>
    <x v="1"/>
    <n v="37117.988786038099"/>
  </r>
  <r>
    <x v="7"/>
    <x v="3"/>
    <x v="6"/>
    <x v="7"/>
    <x v="19"/>
    <x v="1"/>
    <n v="4355.4795948653245"/>
  </r>
  <r>
    <x v="7"/>
    <x v="3"/>
    <x v="6"/>
    <x v="7"/>
    <x v="18"/>
    <x v="1"/>
    <n v="69458.517073973402"/>
  </r>
  <r>
    <x v="7"/>
    <x v="3"/>
    <x v="6"/>
    <x v="8"/>
    <x v="19"/>
    <x v="1"/>
    <n v="3653.4419878766753"/>
  </r>
  <r>
    <x v="7"/>
    <x v="3"/>
    <x v="6"/>
    <x v="8"/>
    <x v="18"/>
    <x v="1"/>
    <n v="45923.147429675009"/>
  </r>
  <r>
    <x v="7"/>
    <x v="3"/>
    <x v="6"/>
    <x v="9"/>
    <x v="19"/>
    <x v="1"/>
    <n v="2546.0215893441659"/>
  </r>
  <r>
    <x v="7"/>
    <x v="3"/>
    <x v="6"/>
    <x v="9"/>
    <x v="18"/>
    <x v="1"/>
    <n v="24359.367453859788"/>
  </r>
  <r>
    <x v="7"/>
    <x v="3"/>
    <x v="7"/>
    <x v="0"/>
    <x v="19"/>
    <x v="1"/>
    <n v="5276.6849293889281"/>
  </r>
  <r>
    <x v="7"/>
    <x v="3"/>
    <x v="7"/>
    <x v="0"/>
    <x v="18"/>
    <x v="1"/>
    <n v="17025.989324387276"/>
  </r>
  <r>
    <x v="7"/>
    <x v="3"/>
    <x v="7"/>
    <x v="1"/>
    <x v="19"/>
    <x v="1"/>
    <n v="3306.01034944"/>
  </r>
  <r>
    <x v="7"/>
    <x v="3"/>
    <x v="7"/>
    <x v="1"/>
    <x v="18"/>
    <x v="1"/>
    <n v="47944.933686639997"/>
  </r>
  <r>
    <x v="7"/>
    <x v="3"/>
    <x v="7"/>
    <x v="2"/>
    <x v="19"/>
    <x v="1"/>
    <n v="1170.71395213952"/>
  </r>
  <r>
    <x v="7"/>
    <x v="3"/>
    <x v="7"/>
    <x v="2"/>
    <x v="18"/>
    <x v="1"/>
    <n v="22772.223077106071"/>
  </r>
  <r>
    <x v="7"/>
    <x v="3"/>
    <x v="7"/>
    <x v="3"/>
    <x v="19"/>
    <x v="1"/>
    <n v="3928.6166190000004"/>
  </r>
  <r>
    <x v="7"/>
    <x v="3"/>
    <x v="7"/>
    <x v="3"/>
    <x v="18"/>
    <x v="1"/>
    <n v="25983.193000000007"/>
  </r>
  <r>
    <x v="7"/>
    <x v="3"/>
    <x v="7"/>
    <x v="4"/>
    <x v="19"/>
    <x v="1"/>
    <n v="8081.3168176403278"/>
  </r>
  <r>
    <x v="7"/>
    <x v="3"/>
    <x v="7"/>
    <x v="4"/>
    <x v="18"/>
    <x v="1"/>
    <n v="8541.2834315369128"/>
  </r>
  <r>
    <x v="7"/>
    <x v="3"/>
    <x v="7"/>
    <x v="5"/>
    <x v="19"/>
    <x v="1"/>
    <n v="4009.4498137048599"/>
  </r>
  <r>
    <x v="7"/>
    <x v="3"/>
    <x v="7"/>
    <x v="5"/>
    <x v="18"/>
    <x v="1"/>
    <n v="5452.7562000000007"/>
  </r>
  <r>
    <x v="7"/>
    <x v="3"/>
    <x v="7"/>
    <x v="6"/>
    <x v="19"/>
    <x v="1"/>
    <n v="4880.6777237028782"/>
  </r>
  <r>
    <x v="7"/>
    <x v="3"/>
    <x v="7"/>
    <x v="6"/>
    <x v="18"/>
    <x v="1"/>
    <n v="21932.489120651957"/>
  </r>
  <r>
    <x v="7"/>
    <x v="3"/>
    <x v="7"/>
    <x v="7"/>
    <x v="19"/>
    <x v="1"/>
    <n v="4843.4279792765337"/>
  </r>
  <r>
    <x v="7"/>
    <x v="3"/>
    <x v="7"/>
    <x v="7"/>
    <x v="18"/>
    <x v="1"/>
    <n v="56141.967013975656"/>
  </r>
  <r>
    <x v="7"/>
    <x v="3"/>
    <x v="7"/>
    <x v="8"/>
    <x v="19"/>
    <x v="1"/>
    <n v="4848.7702025506424"/>
  </r>
  <r>
    <x v="7"/>
    <x v="3"/>
    <x v="7"/>
    <x v="8"/>
    <x v="18"/>
    <x v="1"/>
    <n v="40600.183722000009"/>
  </r>
  <r>
    <x v="7"/>
    <x v="3"/>
    <x v="7"/>
    <x v="9"/>
    <x v="19"/>
    <x v="1"/>
    <n v="3206.9510320736367"/>
  </r>
  <r>
    <x v="7"/>
    <x v="3"/>
    <x v="7"/>
    <x v="9"/>
    <x v="18"/>
    <x v="1"/>
    <n v="15929.717238398001"/>
  </r>
  <r>
    <x v="7"/>
    <x v="3"/>
    <x v="8"/>
    <x v="0"/>
    <x v="19"/>
    <x v="1"/>
    <n v="6171.7668513843209"/>
  </r>
  <r>
    <x v="7"/>
    <x v="3"/>
    <x v="8"/>
    <x v="0"/>
    <x v="18"/>
    <x v="1"/>
    <n v="23346.65511223708"/>
  </r>
  <r>
    <x v="7"/>
    <x v="3"/>
    <x v="8"/>
    <x v="1"/>
    <x v="19"/>
    <x v="1"/>
    <n v="3494.9542836000001"/>
  </r>
  <r>
    <x v="7"/>
    <x v="3"/>
    <x v="8"/>
    <x v="1"/>
    <x v="18"/>
    <x v="1"/>
    <n v="43631.846649719999"/>
  </r>
  <r>
    <x v="7"/>
    <x v="3"/>
    <x v="8"/>
    <x v="2"/>
    <x v="19"/>
    <x v="1"/>
    <n v="2032.5891649288001"/>
  </r>
  <r>
    <x v="7"/>
    <x v="3"/>
    <x v="8"/>
    <x v="2"/>
    <x v="18"/>
    <x v="1"/>
    <n v="21638.226098183841"/>
  </r>
  <r>
    <x v="7"/>
    <x v="3"/>
    <x v="8"/>
    <x v="3"/>
    <x v="19"/>
    <x v="1"/>
    <n v="3305.4270229999997"/>
  </r>
  <r>
    <x v="7"/>
    <x v="3"/>
    <x v="8"/>
    <x v="3"/>
    <x v="18"/>
    <x v="1"/>
    <n v="32369.165000000001"/>
  </r>
  <r>
    <x v="7"/>
    <x v="3"/>
    <x v="8"/>
    <x v="4"/>
    <x v="19"/>
    <x v="1"/>
    <n v="3100.64105701975"/>
  </r>
  <r>
    <x v="7"/>
    <x v="3"/>
    <x v="8"/>
    <x v="4"/>
    <x v="18"/>
    <x v="1"/>
    <n v="528.21689775876121"/>
  </r>
  <r>
    <x v="7"/>
    <x v="3"/>
    <x v="8"/>
    <x v="5"/>
    <x v="19"/>
    <x v="1"/>
    <n v="1355.2196169326298"/>
  </r>
  <r>
    <x v="7"/>
    <x v="3"/>
    <x v="8"/>
    <x v="5"/>
    <x v="18"/>
    <x v="1"/>
    <n v="3156.1601499999997"/>
  </r>
  <r>
    <x v="7"/>
    <x v="3"/>
    <x v="8"/>
    <x v="6"/>
    <x v="19"/>
    <x v="1"/>
    <n v="1972.6176983133423"/>
  </r>
  <r>
    <x v="7"/>
    <x v="3"/>
    <x v="8"/>
    <x v="6"/>
    <x v="18"/>
    <x v="1"/>
    <n v="14356.246243769498"/>
  </r>
  <r>
    <x v="7"/>
    <x v="3"/>
    <x v="8"/>
    <x v="7"/>
    <x v="19"/>
    <x v="1"/>
    <n v="1728.3209110984096"/>
  </r>
  <r>
    <x v="7"/>
    <x v="3"/>
    <x v="8"/>
    <x v="7"/>
    <x v="18"/>
    <x v="1"/>
    <n v="85926.145161927037"/>
  </r>
  <r>
    <x v="7"/>
    <x v="3"/>
    <x v="8"/>
    <x v="8"/>
    <x v="19"/>
    <x v="1"/>
    <n v="833.08008126663208"/>
  </r>
  <r>
    <x v="7"/>
    <x v="3"/>
    <x v="8"/>
    <x v="8"/>
    <x v="18"/>
    <x v="1"/>
    <n v="19460.036880000003"/>
  </r>
  <r>
    <x v="7"/>
    <x v="3"/>
    <x v="8"/>
    <x v="9"/>
    <x v="19"/>
    <x v="1"/>
    <n v="2985.7704253746497"/>
  </r>
  <r>
    <x v="7"/>
    <x v="3"/>
    <x v="8"/>
    <x v="9"/>
    <x v="18"/>
    <x v="1"/>
    <n v="25736.398928026607"/>
  </r>
  <r>
    <x v="7"/>
    <x v="3"/>
    <x v="9"/>
    <x v="0"/>
    <x v="19"/>
    <x v="1"/>
    <n v="922.16806744735993"/>
  </r>
  <r>
    <x v="7"/>
    <x v="3"/>
    <x v="9"/>
    <x v="0"/>
    <x v="18"/>
    <x v="1"/>
    <n v="24555.960115326907"/>
  </r>
  <r>
    <x v="7"/>
    <x v="3"/>
    <x v="9"/>
    <x v="1"/>
    <x v="19"/>
    <x v="1"/>
    <n v="522.04641279999998"/>
  </r>
  <r>
    <x v="7"/>
    <x v="3"/>
    <x v="9"/>
    <x v="1"/>
    <x v="18"/>
    <x v="1"/>
    <n v="39420.365447499993"/>
  </r>
  <r>
    <x v="7"/>
    <x v="3"/>
    <x v="9"/>
    <x v="2"/>
    <x v="19"/>
    <x v="1"/>
    <n v="698.0156445824"/>
  </r>
  <r>
    <x v="7"/>
    <x v="3"/>
    <x v="9"/>
    <x v="2"/>
    <x v="18"/>
    <x v="1"/>
    <n v="15362.663506039993"/>
  </r>
  <r>
    <x v="7"/>
    <x v="3"/>
    <x v="9"/>
    <x v="3"/>
    <x v="19"/>
    <x v="1"/>
    <n v="8280.9781970000004"/>
  </r>
  <r>
    <x v="7"/>
    <x v="3"/>
    <x v="9"/>
    <x v="3"/>
    <x v="18"/>
    <x v="1"/>
    <n v="22327.642999999996"/>
  </r>
  <r>
    <x v="7"/>
    <x v="3"/>
    <x v="9"/>
    <x v="4"/>
    <x v="19"/>
    <x v="1"/>
    <n v="5347.9630455258457"/>
  </r>
  <r>
    <x v="7"/>
    <x v="3"/>
    <x v="9"/>
    <x v="4"/>
    <x v="18"/>
    <x v="1"/>
    <n v="85.62299999999999"/>
  </r>
  <r>
    <x v="7"/>
    <x v="3"/>
    <x v="9"/>
    <x v="5"/>
    <x v="19"/>
    <x v="1"/>
    <n v="5132.5570998508583"/>
  </r>
  <r>
    <x v="7"/>
    <x v="3"/>
    <x v="9"/>
    <x v="5"/>
    <x v="18"/>
    <x v="1"/>
    <n v="1520.0359999999998"/>
  </r>
  <r>
    <x v="7"/>
    <x v="3"/>
    <x v="9"/>
    <x v="6"/>
    <x v="19"/>
    <x v="1"/>
    <n v="2084.9563404856422"/>
  </r>
  <r>
    <x v="7"/>
    <x v="3"/>
    <x v="9"/>
    <x v="6"/>
    <x v="18"/>
    <x v="1"/>
    <n v="12247.224078587902"/>
  </r>
  <r>
    <x v="7"/>
    <x v="3"/>
    <x v="9"/>
    <x v="7"/>
    <x v="19"/>
    <x v="1"/>
    <n v="1403.665"/>
  </r>
  <r>
    <x v="7"/>
    <x v="3"/>
    <x v="9"/>
    <x v="7"/>
    <x v="18"/>
    <x v="1"/>
    <n v="71096.392133429079"/>
  </r>
  <r>
    <x v="7"/>
    <x v="3"/>
    <x v="9"/>
    <x v="8"/>
    <x v="19"/>
    <x v="1"/>
    <n v="1209.9373733698715"/>
  </r>
  <r>
    <x v="7"/>
    <x v="3"/>
    <x v="9"/>
    <x v="8"/>
    <x v="18"/>
    <x v="1"/>
    <n v="13293.929949999994"/>
  </r>
  <r>
    <x v="7"/>
    <x v="3"/>
    <x v="9"/>
    <x v="9"/>
    <x v="19"/>
    <x v="1"/>
    <n v="1389.3332051164878"/>
  </r>
  <r>
    <x v="7"/>
    <x v="3"/>
    <x v="9"/>
    <x v="9"/>
    <x v="18"/>
    <x v="1"/>
    <n v="18927.507696627796"/>
  </r>
  <r>
    <x v="7"/>
    <x v="3"/>
    <x v="10"/>
    <x v="0"/>
    <x v="19"/>
    <x v="1"/>
    <n v="3820.9726482872325"/>
  </r>
  <r>
    <x v="7"/>
    <x v="3"/>
    <x v="10"/>
    <x v="0"/>
    <x v="18"/>
    <x v="1"/>
    <n v="18691.058793173139"/>
  </r>
  <r>
    <x v="7"/>
    <x v="3"/>
    <x v="10"/>
    <x v="1"/>
    <x v="19"/>
    <x v="1"/>
    <n v="2872.5746873600001"/>
  </r>
  <r>
    <x v="7"/>
    <x v="3"/>
    <x v="10"/>
    <x v="1"/>
    <x v="18"/>
    <x v="1"/>
    <n v="48114.652262720003"/>
  </r>
  <r>
    <x v="7"/>
    <x v="3"/>
    <x v="10"/>
    <x v="2"/>
    <x v="19"/>
    <x v="1"/>
    <n v="1983.0787206348798"/>
  </r>
  <r>
    <x v="7"/>
    <x v="3"/>
    <x v="10"/>
    <x v="2"/>
    <x v="18"/>
    <x v="1"/>
    <n v="23028.281521559828"/>
  </r>
  <r>
    <x v="7"/>
    <x v="3"/>
    <x v="10"/>
    <x v="3"/>
    <x v="19"/>
    <x v="1"/>
    <n v="8500.1668269999991"/>
  </r>
  <r>
    <x v="7"/>
    <x v="3"/>
    <x v="10"/>
    <x v="3"/>
    <x v="18"/>
    <x v="1"/>
    <n v="20036.818000000003"/>
  </r>
  <r>
    <x v="7"/>
    <x v="3"/>
    <x v="10"/>
    <x v="4"/>
    <x v="19"/>
    <x v="1"/>
    <n v="6487.694172977519"/>
  </r>
  <r>
    <x v="7"/>
    <x v="3"/>
    <x v="10"/>
    <x v="4"/>
    <x v="18"/>
    <x v="1"/>
    <n v="1259.4990000000003"/>
  </r>
  <r>
    <x v="7"/>
    <x v="3"/>
    <x v="10"/>
    <x v="5"/>
    <x v="19"/>
    <x v="1"/>
    <n v="3647.5096585339975"/>
  </r>
  <r>
    <x v="7"/>
    <x v="3"/>
    <x v="10"/>
    <x v="5"/>
    <x v="18"/>
    <x v="1"/>
    <n v="1535.1015"/>
  </r>
  <r>
    <x v="7"/>
    <x v="3"/>
    <x v="10"/>
    <x v="6"/>
    <x v="19"/>
    <x v="1"/>
    <n v="726.24799970579079"/>
  </r>
  <r>
    <x v="7"/>
    <x v="3"/>
    <x v="10"/>
    <x v="6"/>
    <x v="18"/>
    <x v="1"/>
    <n v="17885.133713494073"/>
  </r>
  <r>
    <x v="7"/>
    <x v="3"/>
    <x v="10"/>
    <x v="7"/>
    <x v="19"/>
    <x v="1"/>
    <n v="2808.1206999999999"/>
  </r>
  <r>
    <x v="7"/>
    <x v="3"/>
    <x v="10"/>
    <x v="7"/>
    <x v="18"/>
    <x v="1"/>
    <n v="39913.774128826597"/>
  </r>
  <r>
    <x v="7"/>
    <x v="3"/>
    <x v="10"/>
    <x v="8"/>
    <x v="19"/>
    <x v="1"/>
    <n v="3985.5979065415513"/>
  </r>
  <r>
    <x v="7"/>
    <x v="3"/>
    <x v="10"/>
    <x v="8"/>
    <x v="18"/>
    <x v="1"/>
    <n v="9763.5969600000008"/>
  </r>
  <r>
    <x v="7"/>
    <x v="3"/>
    <x v="10"/>
    <x v="9"/>
    <x v="19"/>
    <x v="1"/>
    <n v="652.60179368231354"/>
  </r>
  <r>
    <x v="7"/>
    <x v="3"/>
    <x v="10"/>
    <x v="9"/>
    <x v="18"/>
    <x v="1"/>
    <n v="54723.353311449056"/>
  </r>
  <r>
    <x v="7"/>
    <x v="3"/>
    <x v="11"/>
    <x v="0"/>
    <x v="19"/>
    <x v="1"/>
    <n v="5096.5784253331831"/>
  </r>
  <r>
    <x v="7"/>
    <x v="3"/>
    <x v="11"/>
    <x v="0"/>
    <x v="18"/>
    <x v="1"/>
    <n v="21394.348380104053"/>
  </r>
  <r>
    <x v="7"/>
    <x v="3"/>
    <x v="11"/>
    <x v="1"/>
    <x v="19"/>
    <x v="1"/>
    <n v="3677.5339953199996"/>
  </r>
  <r>
    <x v="7"/>
    <x v="3"/>
    <x v="11"/>
    <x v="1"/>
    <x v="18"/>
    <x v="1"/>
    <n v="35310.960079999997"/>
  </r>
  <r>
    <x v="7"/>
    <x v="3"/>
    <x v="11"/>
    <x v="2"/>
    <x v="19"/>
    <x v="1"/>
    <n v="3640.3149589445593"/>
  </r>
  <r>
    <x v="7"/>
    <x v="3"/>
    <x v="11"/>
    <x v="2"/>
    <x v="18"/>
    <x v="1"/>
    <n v="16987.749739999999"/>
  </r>
  <r>
    <x v="7"/>
    <x v="3"/>
    <x v="11"/>
    <x v="3"/>
    <x v="19"/>
    <x v="1"/>
    <n v="10664.137966999999"/>
  </r>
  <r>
    <x v="7"/>
    <x v="3"/>
    <x v="11"/>
    <x v="3"/>
    <x v="18"/>
    <x v="1"/>
    <n v="22311.174000000003"/>
  </r>
  <r>
    <x v="7"/>
    <x v="3"/>
    <x v="11"/>
    <x v="4"/>
    <x v="19"/>
    <x v="1"/>
    <n v="10405.369945910788"/>
  </r>
  <r>
    <x v="7"/>
    <x v="3"/>
    <x v="11"/>
    <x v="4"/>
    <x v="18"/>
    <x v="1"/>
    <n v="2261.7237400286517"/>
  </r>
  <r>
    <x v="7"/>
    <x v="3"/>
    <x v="11"/>
    <x v="5"/>
    <x v="19"/>
    <x v="1"/>
    <n v="5739.9007369481187"/>
  </r>
  <r>
    <x v="7"/>
    <x v="3"/>
    <x v="11"/>
    <x v="5"/>
    <x v="18"/>
    <x v="1"/>
    <n v="4872.2905499999988"/>
  </r>
  <r>
    <x v="7"/>
    <x v="3"/>
    <x v="11"/>
    <x v="6"/>
    <x v="19"/>
    <x v="1"/>
    <n v="2194.5440835440836"/>
  </r>
  <r>
    <x v="7"/>
    <x v="3"/>
    <x v="11"/>
    <x v="6"/>
    <x v="18"/>
    <x v="1"/>
    <n v="7806.9113782484756"/>
  </r>
  <r>
    <x v="7"/>
    <x v="3"/>
    <x v="11"/>
    <x v="7"/>
    <x v="19"/>
    <x v="1"/>
    <n v="3328.7359929229665"/>
  </r>
  <r>
    <x v="7"/>
    <x v="3"/>
    <x v="11"/>
    <x v="7"/>
    <x v="18"/>
    <x v="1"/>
    <n v="43009.794765296589"/>
  </r>
  <r>
    <x v="7"/>
    <x v="3"/>
    <x v="11"/>
    <x v="8"/>
    <x v="19"/>
    <x v="1"/>
    <n v="4380.2102660245591"/>
  </r>
  <r>
    <x v="7"/>
    <x v="3"/>
    <x v="11"/>
    <x v="8"/>
    <x v="18"/>
    <x v="1"/>
    <n v="19082.686359999996"/>
  </r>
  <r>
    <x v="7"/>
    <x v="3"/>
    <x v="11"/>
    <x v="9"/>
    <x v="19"/>
    <x v="1"/>
    <n v="669.84483586652163"/>
  </r>
  <r>
    <x v="7"/>
    <x v="3"/>
    <x v="11"/>
    <x v="9"/>
    <x v="18"/>
    <x v="1"/>
    <n v="53232.319083644274"/>
  </r>
  <r>
    <x v="8"/>
    <x v="3"/>
    <x v="0"/>
    <x v="0"/>
    <x v="18"/>
    <x v="1"/>
    <n v="0.92652967110000017"/>
  </r>
  <r>
    <x v="8"/>
    <x v="3"/>
    <x v="0"/>
    <x v="1"/>
    <x v="18"/>
    <x v="1"/>
    <n v="365.26150000000001"/>
  </r>
  <r>
    <x v="8"/>
    <x v="3"/>
    <x v="0"/>
    <x v="2"/>
    <x v="18"/>
    <x v="1"/>
    <n v="156.53971999999999"/>
  </r>
  <r>
    <x v="8"/>
    <x v="3"/>
    <x v="0"/>
    <x v="4"/>
    <x v="18"/>
    <x v="1"/>
    <n v="3.5371212132528735"/>
  </r>
  <r>
    <x v="8"/>
    <x v="3"/>
    <x v="0"/>
    <x v="7"/>
    <x v="18"/>
    <x v="1"/>
    <n v="7.8150285444574308E-2"/>
  </r>
  <r>
    <x v="8"/>
    <x v="3"/>
    <x v="1"/>
    <x v="0"/>
    <x v="18"/>
    <x v="1"/>
    <n v="32.997306411000004"/>
  </r>
  <r>
    <x v="8"/>
    <x v="3"/>
    <x v="1"/>
    <x v="1"/>
    <x v="18"/>
    <x v="1"/>
    <n v="1493.0861"/>
  </r>
  <r>
    <x v="8"/>
    <x v="3"/>
    <x v="1"/>
    <x v="2"/>
    <x v="18"/>
    <x v="1"/>
    <n v="213.14"/>
  </r>
  <r>
    <x v="8"/>
    <x v="3"/>
    <x v="1"/>
    <x v="3"/>
    <x v="18"/>
    <x v="1"/>
    <n v="3.4"/>
  </r>
  <r>
    <x v="8"/>
    <x v="3"/>
    <x v="1"/>
    <x v="4"/>
    <x v="18"/>
    <x v="1"/>
    <n v="98.817201260685366"/>
  </r>
  <r>
    <x v="8"/>
    <x v="3"/>
    <x v="1"/>
    <x v="5"/>
    <x v="18"/>
    <x v="1"/>
    <n v="1.25"/>
  </r>
  <r>
    <x v="8"/>
    <x v="3"/>
    <x v="1"/>
    <x v="7"/>
    <x v="18"/>
    <x v="1"/>
    <n v="5.9649999999999999"/>
  </r>
  <r>
    <x v="8"/>
    <x v="3"/>
    <x v="2"/>
    <x v="0"/>
    <x v="18"/>
    <x v="1"/>
    <n v="3.1897083510000002"/>
  </r>
  <r>
    <x v="8"/>
    <x v="3"/>
    <x v="2"/>
    <x v="1"/>
    <x v="18"/>
    <x v="1"/>
    <n v="202.24304999999998"/>
  </r>
  <r>
    <x v="8"/>
    <x v="3"/>
    <x v="2"/>
    <x v="2"/>
    <x v="18"/>
    <x v="1"/>
    <n v="265.69"/>
  </r>
  <r>
    <x v="8"/>
    <x v="3"/>
    <x v="2"/>
    <x v="3"/>
    <x v="18"/>
    <x v="1"/>
    <n v="0.12"/>
  </r>
  <r>
    <x v="8"/>
    <x v="3"/>
    <x v="2"/>
    <x v="4"/>
    <x v="18"/>
    <x v="1"/>
    <n v="1.1385108905157686"/>
  </r>
  <r>
    <x v="8"/>
    <x v="3"/>
    <x v="2"/>
    <x v="7"/>
    <x v="18"/>
    <x v="1"/>
    <n v="1.125561588912614"/>
  </r>
  <r>
    <x v="8"/>
    <x v="3"/>
    <x v="3"/>
    <x v="0"/>
    <x v="18"/>
    <x v="1"/>
    <n v="275.97149235220002"/>
  </r>
  <r>
    <x v="8"/>
    <x v="3"/>
    <x v="3"/>
    <x v="1"/>
    <x v="18"/>
    <x v="1"/>
    <n v="899.51537499999995"/>
  </r>
  <r>
    <x v="8"/>
    <x v="3"/>
    <x v="3"/>
    <x v="2"/>
    <x v="18"/>
    <x v="1"/>
    <n v="0"/>
  </r>
  <r>
    <x v="8"/>
    <x v="3"/>
    <x v="3"/>
    <x v="4"/>
    <x v="18"/>
    <x v="1"/>
    <n v="5.5267518957076149E-2"/>
  </r>
  <r>
    <x v="8"/>
    <x v="3"/>
    <x v="3"/>
    <x v="6"/>
    <x v="18"/>
    <x v="1"/>
    <n v="41.303102375358122"/>
  </r>
  <r>
    <x v="8"/>
    <x v="3"/>
    <x v="3"/>
    <x v="7"/>
    <x v="18"/>
    <x v="1"/>
    <n v="1.1334339467787011"/>
  </r>
  <r>
    <x v="8"/>
    <x v="3"/>
    <x v="3"/>
    <x v="8"/>
    <x v="18"/>
    <x v="1"/>
    <n v="0.315"/>
  </r>
  <r>
    <x v="8"/>
    <x v="3"/>
    <x v="3"/>
    <x v="9"/>
    <x v="18"/>
    <x v="1"/>
    <n v="69.316258602515319"/>
  </r>
  <r>
    <x v="8"/>
    <x v="3"/>
    <x v="4"/>
    <x v="0"/>
    <x v="18"/>
    <x v="1"/>
    <n v="1129.9749468498801"/>
  </r>
  <r>
    <x v="8"/>
    <x v="3"/>
    <x v="4"/>
    <x v="1"/>
    <x v="18"/>
    <x v="1"/>
    <n v="1512.6685000000002"/>
  </r>
  <r>
    <x v="8"/>
    <x v="3"/>
    <x v="4"/>
    <x v="2"/>
    <x v="18"/>
    <x v="1"/>
    <n v="153.5"/>
  </r>
  <r>
    <x v="8"/>
    <x v="3"/>
    <x v="4"/>
    <x v="3"/>
    <x v="18"/>
    <x v="1"/>
    <n v="8.02"/>
  </r>
  <r>
    <x v="8"/>
    <x v="3"/>
    <x v="4"/>
    <x v="5"/>
    <x v="18"/>
    <x v="1"/>
    <n v="0.5"/>
  </r>
  <r>
    <x v="8"/>
    <x v="3"/>
    <x v="4"/>
    <x v="6"/>
    <x v="18"/>
    <x v="1"/>
    <n v="32.445720366678067"/>
  </r>
  <r>
    <x v="8"/>
    <x v="3"/>
    <x v="4"/>
    <x v="7"/>
    <x v="18"/>
    <x v="1"/>
    <n v="1.8200873982568866"/>
  </r>
  <r>
    <x v="8"/>
    <x v="3"/>
    <x v="4"/>
    <x v="8"/>
    <x v="18"/>
    <x v="1"/>
    <n v="15.123999999999999"/>
  </r>
  <r>
    <x v="8"/>
    <x v="3"/>
    <x v="4"/>
    <x v="9"/>
    <x v="18"/>
    <x v="1"/>
    <n v="525.32877290813076"/>
  </r>
  <r>
    <x v="8"/>
    <x v="3"/>
    <x v="5"/>
    <x v="0"/>
    <x v="18"/>
    <x v="1"/>
    <n v="1370.6230237640002"/>
  </r>
  <r>
    <x v="8"/>
    <x v="3"/>
    <x v="5"/>
    <x v="1"/>
    <x v="18"/>
    <x v="1"/>
    <n v="1609.92074"/>
  </r>
  <r>
    <x v="8"/>
    <x v="3"/>
    <x v="5"/>
    <x v="2"/>
    <x v="18"/>
    <x v="1"/>
    <n v="1265.6420000000001"/>
  </r>
  <r>
    <x v="8"/>
    <x v="3"/>
    <x v="5"/>
    <x v="3"/>
    <x v="18"/>
    <x v="1"/>
    <n v="1084.24"/>
  </r>
  <r>
    <x v="8"/>
    <x v="3"/>
    <x v="5"/>
    <x v="4"/>
    <x v="18"/>
    <x v="1"/>
    <n v="31.071399157668207"/>
  </r>
  <r>
    <x v="8"/>
    <x v="3"/>
    <x v="5"/>
    <x v="6"/>
    <x v="18"/>
    <x v="1"/>
    <n v="536.56382933558166"/>
  </r>
  <r>
    <x v="8"/>
    <x v="3"/>
    <x v="5"/>
    <x v="7"/>
    <x v="18"/>
    <x v="1"/>
    <n v="34.344409243302565"/>
  </r>
  <r>
    <x v="8"/>
    <x v="3"/>
    <x v="5"/>
    <x v="8"/>
    <x v="18"/>
    <x v="1"/>
    <n v="32.951500000000003"/>
  </r>
  <r>
    <x v="8"/>
    <x v="3"/>
    <x v="5"/>
    <x v="9"/>
    <x v="18"/>
    <x v="1"/>
    <n v="493.98123107666197"/>
  </r>
  <r>
    <x v="8"/>
    <x v="3"/>
    <x v="6"/>
    <x v="0"/>
    <x v="18"/>
    <x v="1"/>
    <n v="1299.6222231554002"/>
  </r>
  <r>
    <x v="8"/>
    <x v="3"/>
    <x v="6"/>
    <x v="1"/>
    <x v="18"/>
    <x v="1"/>
    <n v="444.226"/>
  </r>
  <r>
    <x v="8"/>
    <x v="3"/>
    <x v="6"/>
    <x v="2"/>
    <x v="18"/>
    <x v="1"/>
    <n v="593.78333999999995"/>
  </r>
  <r>
    <x v="8"/>
    <x v="3"/>
    <x v="6"/>
    <x v="3"/>
    <x v="18"/>
    <x v="1"/>
    <n v="2060.8999999999996"/>
  </r>
  <r>
    <x v="8"/>
    <x v="3"/>
    <x v="6"/>
    <x v="4"/>
    <x v="18"/>
    <x v="1"/>
    <n v="634.61759914641891"/>
  </r>
  <r>
    <x v="8"/>
    <x v="3"/>
    <x v="6"/>
    <x v="6"/>
    <x v="18"/>
    <x v="1"/>
    <n v="516.05183603952844"/>
  </r>
  <r>
    <x v="8"/>
    <x v="3"/>
    <x v="6"/>
    <x v="7"/>
    <x v="18"/>
    <x v="1"/>
    <n v="1.5956278393733654E-2"/>
  </r>
  <r>
    <x v="8"/>
    <x v="3"/>
    <x v="6"/>
    <x v="8"/>
    <x v="18"/>
    <x v="1"/>
    <n v="38.645499999999998"/>
  </r>
  <r>
    <x v="8"/>
    <x v="3"/>
    <x v="6"/>
    <x v="9"/>
    <x v="18"/>
    <x v="1"/>
    <n v="35.758499999999998"/>
  </r>
  <r>
    <x v="8"/>
    <x v="3"/>
    <x v="7"/>
    <x v="0"/>
    <x v="18"/>
    <x v="1"/>
    <n v="1235.370027963"/>
  </r>
  <r>
    <x v="8"/>
    <x v="3"/>
    <x v="7"/>
    <x v="1"/>
    <x v="18"/>
    <x v="1"/>
    <n v="246.55500000000001"/>
  </r>
  <r>
    <x v="8"/>
    <x v="3"/>
    <x v="7"/>
    <x v="2"/>
    <x v="18"/>
    <x v="1"/>
    <n v="445.35999999999996"/>
  </r>
  <r>
    <x v="8"/>
    <x v="3"/>
    <x v="7"/>
    <x v="3"/>
    <x v="18"/>
    <x v="1"/>
    <n v="662.17000000000007"/>
  </r>
  <r>
    <x v="8"/>
    <x v="3"/>
    <x v="7"/>
    <x v="4"/>
    <x v="18"/>
    <x v="1"/>
    <n v="0.99481534122737059"/>
  </r>
  <r>
    <x v="8"/>
    <x v="3"/>
    <x v="7"/>
    <x v="6"/>
    <x v="18"/>
    <x v="1"/>
    <n v="1080.0389187799717"/>
  </r>
  <r>
    <x v="8"/>
    <x v="3"/>
    <x v="7"/>
    <x v="8"/>
    <x v="18"/>
    <x v="1"/>
    <n v="86.274000000000001"/>
  </r>
  <r>
    <x v="8"/>
    <x v="3"/>
    <x v="7"/>
    <x v="9"/>
    <x v="18"/>
    <x v="1"/>
    <n v="32.49"/>
  </r>
  <r>
    <x v="8"/>
    <x v="3"/>
    <x v="8"/>
    <x v="0"/>
    <x v="18"/>
    <x v="1"/>
    <n v="995.428"/>
  </r>
  <r>
    <x v="8"/>
    <x v="3"/>
    <x v="8"/>
    <x v="1"/>
    <x v="18"/>
    <x v="1"/>
    <n v="270.91337500000003"/>
  </r>
  <r>
    <x v="8"/>
    <x v="3"/>
    <x v="8"/>
    <x v="2"/>
    <x v="18"/>
    <x v="1"/>
    <n v="1203.28"/>
  </r>
  <r>
    <x v="8"/>
    <x v="3"/>
    <x v="8"/>
    <x v="3"/>
    <x v="18"/>
    <x v="1"/>
    <n v="59.15"/>
  </r>
  <r>
    <x v="8"/>
    <x v="3"/>
    <x v="8"/>
    <x v="5"/>
    <x v="18"/>
    <x v="1"/>
    <n v="4.6900000000000004"/>
  </r>
  <r>
    <x v="8"/>
    <x v="3"/>
    <x v="8"/>
    <x v="6"/>
    <x v="18"/>
    <x v="1"/>
    <n v="104.73051873576865"/>
  </r>
  <r>
    <x v="8"/>
    <x v="3"/>
    <x v="8"/>
    <x v="8"/>
    <x v="18"/>
    <x v="1"/>
    <n v="1.6259999999999999"/>
  </r>
  <r>
    <x v="8"/>
    <x v="3"/>
    <x v="8"/>
    <x v="9"/>
    <x v="18"/>
    <x v="1"/>
    <n v="21.021806467611786"/>
  </r>
  <r>
    <x v="8"/>
    <x v="3"/>
    <x v="9"/>
    <x v="0"/>
    <x v="18"/>
    <x v="1"/>
    <n v="1342.1127951376002"/>
  </r>
  <r>
    <x v="8"/>
    <x v="3"/>
    <x v="9"/>
    <x v="1"/>
    <x v="18"/>
    <x v="1"/>
    <n v="657.01"/>
  </r>
  <r>
    <x v="8"/>
    <x v="3"/>
    <x v="9"/>
    <x v="2"/>
    <x v="18"/>
    <x v="1"/>
    <n v="1392.25998"/>
  </r>
  <r>
    <x v="8"/>
    <x v="3"/>
    <x v="9"/>
    <x v="3"/>
    <x v="18"/>
    <x v="1"/>
    <n v="23.61"/>
  </r>
  <r>
    <x v="8"/>
    <x v="3"/>
    <x v="9"/>
    <x v="5"/>
    <x v="18"/>
    <x v="1"/>
    <n v="28.56"/>
  </r>
  <r>
    <x v="8"/>
    <x v="3"/>
    <x v="9"/>
    <x v="6"/>
    <x v="18"/>
    <x v="1"/>
    <n v="59.649091935849498"/>
  </r>
  <r>
    <x v="8"/>
    <x v="3"/>
    <x v="9"/>
    <x v="8"/>
    <x v="18"/>
    <x v="1"/>
    <n v="1.7850000000000001"/>
  </r>
  <r>
    <x v="8"/>
    <x v="3"/>
    <x v="9"/>
    <x v="9"/>
    <x v="18"/>
    <x v="1"/>
    <n v="3.3437780478733172"/>
  </r>
  <r>
    <x v="8"/>
    <x v="3"/>
    <x v="10"/>
    <x v="0"/>
    <x v="18"/>
    <x v="1"/>
    <n v="1484.9221172982002"/>
  </r>
  <r>
    <x v="8"/>
    <x v="3"/>
    <x v="10"/>
    <x v="1"/>
    <x v="18"/>
    <x v="1"/>
    <n v="1172.9729500000001"/>
  </r>
  <r>
    <x v="8"/>
    <x v="3"/>
    <x v="10"/>
    <x v="2"/>
    <x v="18"/>
    <x v="1"/>
    <n v="228.6867"/>
  </r>
  <r>
    <x v="8"/>
    <x v="3"/>
    <x v="10"/>
    <x v="3"/>
    <x v="18"/>
    <x v="1"/>
    <n v="3.12"/>
  </r>
  <r>
    <x v="8"/>
    <x v="3"/>
    <x v="10"/>
    <x v="4"/>
    <x v="18"/>
    <x v="1"/>
    <n v="19.092295457770689"/>
  </r>
  <r>
    <x v="8"/>
    <x v="3"/>
    <x v="10"/>
    <x v="5"/>
    <x v="18"/>
    <x v="1"/>
    <n v="231.85499999999999"/>
  </r>
  <r>
    <x v="8"/>
    <x v="3"/>
    <x v="10"/>
    <x v="6"/>
    <x v="18"/>
    <x v="1"/>
    <n v="174.76944512784939"/>
  </r>
  <r>
    <x v="8"/>
    <x v="3"/>
    <x v="10"/>
    <x v="7"/>
    <x v="18"/>
    <x v="1"/>
    <n v="0.1820757656610919"/>
  </r>
  <r>
    <x v="8"/>
    <x v="3"/>
    <x v="10"/>
    <x v="8"/>
    <x v="18"/>
    <x v="1"/>
    <n v="0.498"/>
  </r>
  <r>
    <x v="8"/>
    <x v="3"/>
    <x v="10"/>
    <x v="9"/>
    <x v="18"/>
    <x v="1"/>
    <n v="6.890939223222432"/>
  </r>
  <r>
    <x v="8"/>
    <x v="3"/>
    <x v="11"/>
    <x v="0"/>
    <x v="18"/>
    <x v="1"/>
    <n v="454.91306214000002"/>
  </r>
  <r>
    <x v="8"/>
    <x v="3"/>
    <x v="11"/>
    <x v="1"/>
    <x v="18"/>
    <x v="1"/>
    <n v="361.40679999999998"/>
  </r>
  <r>
    <x v="8"/>
    <x v="3"/>
    <x v="11"/>
    <x v="2"/>
    <x v="18"/>
    <x v="1"/>
    <n v="35.53"/>
  </r>
  <r>
    <x v="8"/>
    <x v="3"/>
    <x v="11"/>
    <x v="3"/>
    <x v="18"/>
    <x v="1"/>
    <n v="1.2"/>
  </r>
  <r>
    <x v="8"/>
    <x v="3"/>
    <x v="11"/>
    <x v="4"/>
    <x v="18"/>
    <x v="1"/>
    <n v="9.3954782227029447"/>
  </r>
  <r>
    <x v="8"/>
    <x v="3"/>
    <x v="11"/>
    <x v="5"/>
    <x v="18"/>
    <x v="1"/>
    <n v="0.05"/>
  </r>
  <r>
    <x v="8"/>
    <x v="3"/>
    <x v="11"/>
    <x v="6"/>
    <x v="18"/>
    <x v="1"/>
    <n v="9.98"/>
  </r>
  <r>
    <x v="8"/>
    <x v="3"/>
    <x v="11"/>
    <x v="9"/>
    <x v="18"/>
    <x v="1"/>
    <n v="1.3333412626671106"/>
  </r>
  <r>
    <x v="9"/>
    <x v="3"/>
    <x v="0"/>
    <x v="0"/>
    <x v="19"/>
    <x v="1"/>
    <n v="57.915844799999995"/>
  </r>
  <r>
    <x v="9"/>
    <x v="3"/>
    <x v="0"/>
    <x v="1"/>
    <x v="19"/>
    <x v="1"/>
    <n v="1159.7599999999998"/>
  </r>
  <r>
    <x v="9"/>
    <x v="3"/>
    <x v="0"/>
    <x v="2"/>
    <x v="19"/>
    <x v="1"/>
    <n v="1532.2270599999999"/>
  </r>
  <r>
    <x v="9"/>
    <x v="3"/>
    <x v="0"/>
    <x v="2"/>
    <x v="18"/>
    <x v="1"/>
    <n v="1.044E-2"/>
  </r>
  <r>
    <x v="9"/>
    <x v="3"/>
    <x v="0"/>
    <x v="3"/>
    <x v="19"/>
    <x v="1"/>
    <n v="22.377000000000002"/>
  </r>
  <r>
    <x v="9"/>
    <x v="3"/>
    <x v="0"/>
    <x v="4"/>
    <x v="19"/>
    <x v="1"/>
    <n v="696.41879515612811"/>
  </r>
  <r>
    <x v="9"/>
    <x v="3"/>
    <x v="0"/>
    <x v="5"/>
    <x v="19"/>
    <x v="1"/>
    <n v="174.49710154306132"/>
  </r>
  <r>
    <x v="9"/>
    <x v="3"/>
    <x v="0"/>
    <x v="5"/>
    <x v="18"/>
    <x v="1"/>
    <n v="13.708"/>
  </r>
  <r>
    <x v="9"/>
    <x v="3"/>
    <x v="0"/>
    <x v="6"/>
    <x v="19"/>
    <x v="1"/>
    <n v="279.83659396877385"/>
  </r>
  <r>
    <x v="9"/>
    <x v="3"/>
    <x v="0"/>
    <x v="6"/>
    <x v="18"/>
    <x v="1"/>
    <n v="0.59324151082398746"/>
  </r>
  <r>
    <x v="9"/>
    <x v="3"/>
    <x v="0"/>
    <x v="7"/>
    <x v="19"/>
    <x v="1"/>
    <n v="80.513383192130476"/>
  </r>
  <r>
    <x v="9"/>
    <x v="3"/>
    <x v="0"/>
    <x v="7"/>
    <x v="18"/>
    <x v="1"/>
    <n v="3.126011417782972E-3"/>
  </r>
  <r>
    <x v="9"/>
    <x v="3"/>
    <x v="0"/>
    <x v="8"/>
    <x v="19"/>
    <x v="1"/>
    <n v="79.168938147216153"/>
  </r>
  <r>
    <x v="9"/>
    <x v="3"/>
    <x v="0"/>
    <x v="9"/>
    <x v="19"/>
    <x v="1"/>
    <n v="31.045243811648433"/>
  </r>
  <r>
    <x v="9"/>
    <x v="3"/>
    <x v="1"/>
    <x v="0"/>
    <x v="19"/>
    <x v="1"/>
    <n v="22.948266"/>
  </r>
  <r>
    <x v="9"/>
    <x v="3"/>
    <x v="1"/>
    <x v="1"/>
    <x v="19"/>
    <x v="1"/>
    <n v="189.93519999999998"/>
  </r>
  <r>
    <x v="9"/>
    <x v="3"/>
    <x v="1"/>
    <x v="1"/>
    <x v="18"/>
    <x v="1"/>
    <n v="26.091525000000001"/>
  </r>
  <r>
    <x v="9"/>
    <x v="3"/>
    <x v="1"/>
    <x v="2"/>
    <x v="19"/>
    <x v="1"/>
    <n v="312.46123999999998"/>
  </r>
  <r>
    <x v="9"/>
    <x v="3"/>
    <x v="1"/>
    <x v="2"/>
    <x v="18"/>
    <x v="1"/>
    <n v="1.6750399999999999"/>
  </r>
  <r>
    <x v="9"/>
    <x v="3"/>
    <x v="1"/>
    <x v="3"/>
    <x v="19"/>
    <x v="1"/>
    <n v="25.65896"/>
  </r>
  <r>
    <x v="9"/>
    <x v="3"/>
    <x v="1"/>
    <x v="4"/>
    <x v="19"/>
    <x v="1"/>
    <n v="363.68023951289848"/>
  </r>
  <r>
    <x v="9"/>
    <x v="3"/>
    <x v="1"/>
    <x v="5"/>
    <x v="19"/>
    <x v="1"/>
    <n v="106.13664450719007"/>
  </r>
  <r>
    <x v="9"/>
    <x v="3"/>
    <x v="1"/>
    <x v="5"/>
    <x v="18"/>
    <x v="1"/>
    <n v="3.3000000000000002E-2"/>
  </r>
  <r>
    <x v="9"/>
    <x v="3"/>
    <x v="1"/>
    <x v="6"/>
    <x v="19"/>
    <x v="1"/>
    <n v="168.60688568943021"/>
  </r>
  <r>
    <x v="9"/>
    <x v="3"/>
    <x v="1"/>
    <x v="6"/>
    <x v="18"/>
    <x v="1"/>
    <n v="0.3403546811865566"/>
  </r>
  <r>
    <x v="9"/>
    <x v="3"/>
    <x v="1"/>
    <x v="7"/>
    <x v="19"/>
    <x v="1"/>
    <n v="64.850989624900251"/>
  </r>
  <r>
    <x v="9"/>
    <x v="3"/>
    <x v="1"/>
    <x v="7"/>
    <x v="18"/>
    <x v="1"/>
    <n v="0.41598781712510502"/>
  </r>
  <r>
    <x v="9"/>
    <x v="3"/>
    <x v="1"/>
    <x v="8"/>
    <x v="19"/>
    <x v="1"/>
    <n v="71.722944225348073"/>
  </r>
  <r>
    <x v="9"/>
    <x v="3"/>
    <x v="1"/>
    <x v="9"/>
    <x v="19"/>
    <x v="1"/>
    <n v="97.140999999999991"/>
  </r>
  <r>
    <x v="9"/>
    <x v="3"/>
    <x v="2"/>
    <x v="0"/>
    <x v="19"/>
    <x v="1"/>
    <n v="65.548362000000012"/>
  </r>
  <r>
    <x v="9"/>
    <x v="3"/>
    <x v="2"/>
    <x v="1"/>
    <x v="19"/>
    <x v="1"/>
    <n v="526.82559999999989"/>
  </r>
  <r>
    <x v="9"/>
    <x v="3"/>
    <x v="2"/>
    <x v="1"/>
    <x v="18"/>
    <x v="1"/>
    <n v="98.74"/>
  </r>
  <r>
    <x v="9"/>
    <x v="3"/>
    <x v="2"/>
    <x v="2"/>
    <x v="19"/>
    <x v="1"/>
    <n v="584.74052000000006"/>
  </r>
  <r>
    <x v="9"/>
    <x v="3"/>
    <x v="2"/>
    <x v="2"/>
    <x v="18"/>
    <x v="1"/>
    <n v="4.1939799999999998"/>
  </r>
  <r>
    <x v="9"/>
    <x v="3"/>
    <x v="2"/>
    <x v="3"/>
    <x v="19"/>
    <x v="1"/>
    <n v="35.728609999999996"/>
  </r>
  <r>
    <x v="9"/>
    <x v="3"/>
    <x v="2"/>
    <x v="4"/>
    <x v="19"/>
    <x v="1"/>
    <n v="602.67011119280323"/>
  </r>
  <r>
    <x v="9"/>
    <x v="3"/>
    <x v="2"/>
    <x v="4"/>
    <x v="18"/>
    <x v="1"/>
    <n v="3.3160511374245685"/>
  </r>
  <r>
    <x v="9"/>
    <x v="3"/>
    <x v="2"/>
    <x v="5"/>
    <x v="19"/>
    <x v="1"/>
    <n v="15.419656463138585"/>
  </r>
  <r>
    <x v="9"/>
    <x v="3"/>
    <x v="2"/>
    <x v="5"/>
    <x v="18"/>
    <x v="1"/>
    <n v="11"/>
  </r>
  <r>
    <x v="9"/>
    <x v="3"/>
    <x v="2"/>
    <x v="6"/>
    <x v="19"/>
    <x v="1"/>
    <n v="862.76128517001848"/>
  </r>
  <r>
    <x v="9"/>
    <x v="3"/>
    <x v="2"/>
    <x v="6"/>
    <x v="18"/>
    <x v="1"/>
    <n v="1.357737814592195"/>
  </r>
  <r>
    <x v="9"/>
    <x v="3"/>
    <x v="2"/>
    <x v="7"/>
    <x v="19"/>
    <x v="1"/>
    <n v="33.68669329452608"/>
  </r>
  <r>
    <x v="9"/>
    <x v="3"/>
    <x v="2"/>
    <x v="7"/>
    <x v="18"/>
    <x v="1"/>
    <n v="1.1255615889126141E-2"/>
  </r>
  <r>
    <x v="9"/>
    <x v="3"/>
    <x v="2"/>
    <x v="8"/>
    <x v="19"/>
    <x v="1"/>
    <n v="164.90772960177185"/>
  </r>
  <r>
    <x v="9"/>
    <x v="3"/>
    <x v="2"/>
    <x v="9"/>
    <x v="19"/>
    <x v="1"/>
    <n v="82.371000000000009"/>
  </r>
  <r>
    <x v="9"/>
    <x v="3"/>
    <x v="3"/>
    <x v="0"/>
    <x v="19"/>
    <x v="1"/>
    <n v="6.7196579999999999"/>
  </r>
  <r>
    <x v="9"/>
    <x v="3"/>
    <x v="3"/>
    <x v="0"/>
    <x v="18"/>
    <x v="1"/>
    <n v="22.774572233999997"/>
  </r>
  <r>
    <x v="9"/>
    <x v="3"/>
    <x v="3"/>
    <x v="1"/>
    <x v="19"/>
    <x v="1"/>
    <n v="1289.68"/>
  </r>
  <r>
    <x v="9"/>
    <x v="3"/>
    <x v="3"/>
    <x v="2"/>
    <x v="19"/>
    <x v="1"/>
    <n v="1375.0919000000001"/>
  </r>
  <r>
    <x v="9"/>
    <x v="3"/>
    <x v="3"/>
    <x v="2"/>
    <x v="18"/>
    <x v="1"/>
    <n v="0.80155999999999994"/>
  </r>
  <r>
    <x v="9"/>
    <x v="3"/>
    <x v="3"/>
    <x v="3"/>
    <x v="19"/>
    <x v="1"/>
    <n v="188.26516000000001"/>
  </r>
  <r>
    <x v="9"/>
    <x v="3"/>
    <x v="3"/>
    <x v="4"/>
    <x v="19"/>
    <x v="1"/>
    <n v="379.84380571347174"/>
  </r>
  <r>
    <x v="9"/>
    <x v="3"/>
    <x v="3"/>
    <x v="4"/>
    <x v="18"/>
    <x v="1"/>
    <n v="10.611363639758618"/>
  </r>
  <r>
    <x v="9"/>
    <x v="3"/>
    <x v="3"/>
    <x v="5"/>
    <x v="19"/>
    <x v="1"/>
    <n v="675.84538170739552"/>
  </r>
  <r>
    <x v="9"/>
    <x v="3"/>
    <x v="3"/>
    <x v="5"/>
    <x v="18"/>
    <x v="1"/>
    <n v="54.228999999999992"/>
  </r>
  <r>
    <x v="9"/>
    <x v="3"/>
    <x v="3"/>
    <x v="6"/>
    <x v="19"/>
    <x v="1"/>
    <n v="709.96626138885438"/>
  </r>
  <r>
    <x v="9"/>
    <x v="3"/>
    <x v="3"/>
    <x v="6"/>
    <x v="18"/>
    <x v="1"/>
    <n v="97.478688856069994"/>
  </r>
  <r>
    <x v="9"/>
    <x v="3"/>
    <x v="3"/>
    <x v="7"/>
    <x v="19"/>
    <x v="1"/>
    <n v="34.937525406720134"/>
  </r>
  <r>
    <x v="9"/>
    <x v="3"/>
    <x v="3"/>
    <x v="7"/>
    <x v="18"/>
    <x v="1"/>
    <n v="2.1185681248200021E-2"/>
  </r>
  <r>
    <x v="9"/>
    <x v="3"/>
    <x v="3"/>
    <x v="8"/>
    <x v="19"/>
    <x v="1"/>
    <n v="175.13102832399488"/>
  </r>
  <r>
    <x v="9"/>
    <x v="3"/>
    <x v="3"/>
    <x v="9"/>
    <x v="19"/>
    <x v="1"/>
    <n v="46.914000000000001"/>
  </r>
  <r>
    <x v="9"/>
    <x v="3"/>
    <x v="3"/>
    <x v="9"/>
    <x v="18"/>
    <x v="1"/>
    <n v="1.9730000000000001"/>
  </r>
  <r>
    <x v="9"/>
    <x v="3"/>
    <x v="4"/>
    <x v="0"/>
    <x v="19"/>
    <x v="1"/>
    <n v="295.91852400000005"/>
  </r>
  <r>
    <x v="9"/>
    <x v="3"/>
    <x v="4"/>
    <x v="0"/>
    <x v="18"/>
    <x v="1"/>
    <n v="3.3814951500000001"/>
  </r>
  <r>
    <x v="9"/>
    <x v="3"/>
    <x v="4"/>
    <x v="1"/>
    <x v="19"/>
    <x v="1"/>
    <n v="19.18"/>
  </r>
  <r>
    <x v="9"/>
    <x v="3"/>
    <x v="4"/>
    <x v="2"/>
    <x v="19"/>
    <x v="1"/>
    <n v="686.39935000000003"/>
  </r>
  <r>
    <x v="9"/>
    <x v="3"/>
    <x v="4"/>
    <x v="2"/>
    <x v="18"/>
    <x v="1"/>
    <n v="0"/>
  </r>
  <r>
    <x v="9"/>
    <x v="3"/>
    <x v="4"/>
    <x v="3"/>
    <x v="19"/>
    <x v="1"/>
    <n v="263.30269999999996"/>
  </r>
  <r>
    <x v="9"/>
    <x v="3"/>
    <x v="4"/>
    <x v="4"/>
    <x v="19"/>
    <x v="1"/>
    <n v="532.95895925061643"/>
  </r>
  <r>
    <x v="9"/>
    <x v="3"/>
    <x v="4"/>
    <x v="4"/>
    <x v="18"/>
    <x v="1"/>
    <n v="1.502"/>
  </r>
  <r>
    <x v="9"/>
    <x v="3"/>
    <x v="4"/>
    <x v="5"/>
    <x v="19"/>
    <x v="1"/>
    <n v="1553.2762400266017"/>
  </r>
  <r>
    <x v="9"/>
    <x v="3"/>
    <x v="4"/>
    <x v="6"/>
    <x v="19"/>
    <x v="1"/>
    <n v="1182.499746981646"/>
  </r>
  <r>
    <x v="9"/>
    <x v="3"/>
    <x v="4"/>
    <x v="6"/>
    <x v="18"/>
    <x v="1"/>
    <n v="13.352359218183263"/>
  </r>
  <r>
    <x v="9"/>
    <x v="3"/>
    <x v="4"/>
    <x v="7"/>
    <x v="19"/>
    <x v="1"/>
    <n v="137.64147755507094"/>
  </r>
  <r>
    <x v="9"/>
    <x v="3"/>
    <x v="4"/>
    <x v="7"/>
    <x v="18"/>
    <x v="1"/>
    <n v="0.37984432659274148"/>
  </r>
  <r>
    <x v="9"/>
    <x v="3"/>
    <x v="4"/>
    <x v="8"/>
    <x v="19"/>
    <x v="1"/>
    <n v="103.64182066881528"/>
  </r>
  <r>
    <x v="9"/>
    <x v="3"/>
    <x v="4"/>
    <x v="9"/>
    <x v="19"/>
    <x v="1"/>
    <n v="207.67425619203075"/>
  </r>
  <r>
    <x v="9"/>
    <x v="3"/>
    <x v="5"/>
    <x v="0"/>
    <x v="19"/>
    <x v="1"/>
    <n v="194.3518272"/>
  </r>
  <r>
    <x v="9"/>
    <x v="3"/>
    <x v="5"/>
    <x v="1"/>
    <x v="19"/>
    <x v="1"/>
    <n v="70.162399999999991"/>
  </r>
  <r>
    <x v="9"/>
    <x v="3"/>
    <x v="5"/>
    <x v="2"/>
    <x v="19"/>
    <x v="1"/>
    <n v="1549.64264"/>
  </r>
  <r>
    <x v="9"/>
    <x v="3"/>
    <x v="5"/>
    <x v="2"/>
    <x v="18"/>
    <x v="1"/>
    <n v="4.9299999999999997E-2"/>
  </r>
  <r>
    <x v="9"/>
    <x v="3"/>
    <x v="5"/>
    <x v="3"/>
    <x v="19"/>
    <x v="1"/>
    <n v="552.02567199999999"/>
  </r>
  <r>
    <x v="9"/>
    <x v="3"/>
    <x v="5"/>
    <x v="4"/>
    <x v="19"/>
    <x v="1"/>
    <n v="1282.4404331623409"/>
  </r>
  <r>
    <x v="9"/>
    <x v="3"/>
    <x v="5"/>
    <x v="5"/>
    <x v="19"/>
    <x v="1"/>
    <n v="1413.5336580723099"/>
  </r>
  <r>
    <x v="9"/>
    <x v="3"/>
    <x v="5"/>
    <x v="5"/>
    <x v="18"/>
    <x v="1"/>
    <n v="3.2000000000000001E-2"/>
  </r>
  <r>
    <x v="9"/>
    <x v="3"/>
    <x v="5"/>
    <x v="6"/>
    <x v="19"/>
    <x v="1"/>
    <n v="1404.715055117706"/>
  </r>
  <r>
    <x v="9"/>
    <x v="3"/>
    <x v="5"/>
    <x v="7"/>
    <x v="19"/>
    <x v="1"/>
    <n v="252.81159554654596"/>
  </r>
  <r>
    <x v="9"/>
    <x v="3"/>
    <x v="5"/>
    <x v="7"/>
    <x v="18"/>
    <x v="1"/>
    <n v="22.342748853381334"/>
  </r>
  <r>
    <x v="9"/>
    <x v="3"/>
    <x v="5"/>
    <x v="8"/>
    <x v="19"/>
    <x v="1"/>
    <n v="175.7280389235319"/>
  </r>
  <r>
    <x v="9"/>
    <x v="3"/>
    <x v="5"/>
    <x v="9"/>
    <x v="19"/>
    <x v="1"/>
    <n v="217.29922374688101"/>
  </r>
  <r>
    <x v="9"/>
    <x v="3"/>
    <x v="6"/>
    <x v="0"/>
    <x v="19"/>
    <x v="1"/>
    <n v="1677.4928873999997"/>
  </r>
  <r>
    <x v="9"/>
    <x v="3"/>
    <x v="6"/>
    <x v="1"/>
    <x v="19"/>
    <x v="1"/>
    <n v="1079.0919999999999"/>
  </r>
  <r>
    <x v="9"/>
    <x v="3"/>
    <x v="6"/>
    <x v="2"/>
    <x v="19"/>
    <x v="1"/>
    <n v="843.50902999999994"/>
  </r>
  <r>
    <x v="9"/>
    <x v="3"/>
    <x v="6"/>
    <x v="2"/>
    <x v="18"/>
    <x v="1"/>
    <n v="0"/>
  </r>
  <r>
    <x v="9"/>
    <x v="3"/>
    <x v="6"/>
    <x v="3"/>
    <x v="19"/>
    <x v="1"/>
    <n v="1073.8274759999999"/>
  </r>
  <r>
    <x v="9"/>
    <x v="3"/>
    <x v="6"/>
    <x v="4"/>
    <x v="19"/>
    <x v="1"/>
    <n v="2086.947304582588"/>
  </r>
  <r>
    <x v="9"/>
    <x v="3"/>
    <x v="6"/>
    <x v="5"/>
    <x v="19"/>
    <x v="1"/>
    <n v="1692.7256032206806"/>
  </r>
  <r>
    <x v="9"/>
    <x v="3"/>
    <x v="6"/>
    <x v="6"/>
    <x v="19"/>
    <x v="1"/>
    <n v="1508.9278420142964"/>
  </r>
  <r>
    <x v="9"/>
    <x v="3"/>
    <x v="6"/>
    <x v="7"/>
    <x v="19"/>
    <x v="1"/>
    <n v="386.50495977388579"/>
  </r>
  <r>
    <x v="9"/>
    <x v="3"/>
    <x v="6"/>
    <x v="8"/>
    <x v="19"/>
    <x v="1"/>
    <n v="184.65769328018237"/>
  </r>
  <r>
    <x v="9"/>
    <x v="3"/>
    <x v="6"/>
    <x v="9"/>
    <x v="19"/>
    <x v="1"/>
    <n v="123.03511065583398"/>
  </r>
  <r>
    <x v="9"/>
    <x v="3"/>
    <x v="7"/>
    <x v="0"/>
    <x v="19"/>
    <x v="1"/>
    <n v="1713.3352895999997"/>
  </r>
  <r>
    <x v="9"/>
    <x v="3"/>
    <x v="7"/>
    <x v="1"/>
    <x v="19"/>
    <x v="1"/>
    <n v="1441.58"/>
  </r>
  <r>
    <x v="9"/>
    <x v="3"/>
    <x v="7"/>
    <x v="2"/>
    <x v="19"/>
    <x v="1"/>
    <n v="515.96999999999991"/>
  </r>
  <r>
    <x v="9"/>
    <x v="3"/>
    <x v="7"/>
    <x v="2"/>
    <x v="18"/>
    <x v="1"/>
    <n v="0"/>
  </r>
  <r>
    <x v="9"/>
    <x v="3"/>
    <x v="7"/>
    <x v="3"/>
    <x v="19"/>
    <x v="1"/>
    <n v="183.64058"/>
  </r>
  <r>
    <x v="9"/>
    <x v="3"/>
    <x v="7"/>
    <x v="4"/>
    <x v="19"/>
    <x v="1"/>
    <n v="3156.5135708833791"/>
  </r>
  <r>
    <x v="9"/>
    <x v="3"/>
    <x v="7"/>
    <x v="5"/>
    <x v="19"/>
    <x v="1"/>
    <n v="1425.8755399845945"/>
  </r>
  <r>
    <x v="9"/>
    <x v="3"/>
    <x v="7"/>
    <x v="6"/>
    <x v="19"/>
    <x v="1"/>
    <n v="882.95872213891698"/>
  </r>
  <r>
    <x v="9"/>
    <x v="3"/>
    <x v="7"/>
    <x v="7"/>
    <x v="19"/>
    <x v="1"/>
    <n v="382.96171010371319"/>
  </r>
  <r>
    <x v="9"/>
    <x v="3"/>
    <x v="7"/>
    <x v="7"/>
    <x v="18"/>
    <x v="1"/>
    <n v="4.4329743746087578E-2"/>
  </r>
  <r>
    <x v="9"/>
    <x v="3"/>
    <x v="7"/>
    <x v="8"/>
    <x v="19"/>
    <x v="1"/>
    <n v="146.24666835347665"/>
  </r>
  <r>
    <x v="9"/>
    <x v="3"/>
    <x v="7"/>
    <x v="9"/>
    <x v="19"/>
    <x v="1"/>
    <n v="316.67726441748385"/>
  </r>
  <r>
    <x v="9"/>
    <x v="3"/>
    <x v="8"/>
    <x v="0"/>
    <x v="19"/>
    <x v="1"/>
    <n v="991.49187719999986"/>
  </r>
  <r>
    <x v="9"/>
    <x v="3"/>
    <x v="8"/>
    <x v="1"/>
    <x v="19"/>
    <x v="1"/>
    <n v="2506.2408"/>
  </r>
  <r>
    <x v="9"/>
    <x v="3"/>
    <x v="8"/>
    <x v="2"/>
    <x v="19"/>
    <x v="1"/>
    <n v="116.73025"/>
  </r>
  <r>
    <x v="9"/>
    <x v="3"/>
    <x v="8"/>
    <x v="2"/>
    <x v="18"/>
    <x v="1"/>
    <n v="0"/>
  </r>
  <r>
    <x v="9"/>
    <x v="3"/>
    <x v="8"/>
    <x v="3"/>
    <x v="19"/>
    <x v="1"/>
    <n v="461.11537999999996"/>
  </r>
  <r>
    <x v="9"/>
    <x v="3"/>
    <x v="8"/>
    <x v="4"/>
    <x v="19"/>
    <x v="1"/>
    <n v="3936.9829102824883"/>
  </r>
  <r>
    <x v="9"/>
    <x v="3"/>
    <x v="8"/>
    <x v="5"/>
    <x v="19"/>
    <x v="1"/>
    <n v="872.10094648376366"/>
  </r>
  <r>
    <x v="9"/>
    <x v="3"/>
    <x v="8"/>
    <x v="5"/>
    <x v="18"/>
    <x v="1"/>
    <n v="0.01"/>
  </r>
  <r>
    <x v="9"/>
    <x v="3"/>
    <x v="8"/>
    <x v="6"/>
    <x v="19"/>
    <x v="1"/>
    <n v="743.90331570123612"/>
  </r>
  <r>
    <x v="9"/>
    <x v="3"/>
    <x v="8"/>
    <x v="7"/>
    <x v="19"/>
    <x v="1"/>
    <n v="242.54429291457049"/>
  </r>
  <r>
    <x v="9"/>
    <x v="3"/>
    <x v="8"/>
    <x v="8"/>
    <x v="19"/>
    <x v="1"/>
    <n v="91.862599057471968"/>
  </r>
  <r>
    <x v="9"/>
    <x v="3"/>
    <x v="8"/>
    <x v="9"/>
    <x v="19"/>
    <x v="1"/>
    <n v="326.05700000000002"/>
  </r>
  <r>
    <x v="9"/>
    <x v="3"/>
    <x v="9"/>
    <x v="0"/>
    <x v="19"/>
    <x v="1"/>
    <n v="262.72594919999995"/>
  </r>
  <r>
    <x v="9"/>
    <x v="3"/>
    <x v="9"/>
    <x v="1"/>
    <x v="19"/>
    <x v="1"/>
    <n v="311.08"/>
  </r>
  <r>
    <x v="9"/>
    <x v="3"/>
    <x v="9"/>
    <x v="2"/>
    <x v="19"/>
    <x v="1"/>
    <n v="1.9109999999999999E-2"/>
  </r>
  <r>
    <x v="9"/>
    <x v="3"/>
    <x v="9"/>
    <x v="2"/>
    <x v="18"/>
    <x v="1"/>
    <n v="0"/>
  </r>
  <r>
    <x v="9"/>
    <x v="3"/>
    <x v="9"/>
    <x v="3"/>
    <x v="19"/>
    <x v="1"/>
    <n v="2822.5005179999998"/>
  </r>
  <r>
    <x v="9"/>
    <x v="3"/>
    <x v="9"/>
    <x v="4"/>
    <x v="19"/>
    <x v="1"/>
    <n v="2230.5721356791105"/>
  </r>
  <r>
    <x v="9"/>
    <x v="3"/>
    <x v="9"/>
    <x v="5"/>
    <x v="19"/>
    <x v="1"/>
    <n v="413.5869001491414"/>
  </r>
  <r>
    <x v="9"/>
    <x v="3"/>
    <x v="9"/>
    <x v="6"/>
    <x v="19"/>
    <x v="1"/>
    <n v="564.61285951435809"/>
  </r>
  <r>
    <x v="9"/>
    <x v="3"/>
    <x v="9"/>
    <x v="7"/>
    <x v="19"/>
    <x v="1"/>
    <n v="81.603999999999999"/>
  </r>
  <r>
    <x v="9"/>
    <x v="3"/>
    <x v="9"/>
    <x v="8"/>
    <x v="19"/>
    <x v="1"/>
    <n v="176.4378710466296"/>
  </r>
  <r>
    <x v="9"/>
    <x v="3"/>
    <x v="9"/>
    <x v="9"/>
    <x v="19"/>
    <x v="1"/>
    <n v="364.86659213846679"/>
  </r>
  <r>
    <x v="9"/>
    <x v="3"/>
    <x v="10"/>
    <x v="0"/>
    <x v="19"/>
    <x v="1"/>
    <n v="796.30483020000008"/>
  </r>
  <r>
    <x v="9"/>
    <x v="3"/>
    <x v="10"/>
    <x v="1"/>
    <x v="19"/>
    <x v="1"/>
    <n v="1508.9367999999999"/>
  </r>
  <r>
    <x v="9"/>
    <x v="3"/>
    <x v="10"/>
    <x v="2"/>
    <x v="19"/>
    <x v="1"/>
    <n v="27.072499999999998"/>
  </r>
  <r>
    <x v="9"/>
    <x v="3"/>
    <x v="10"/>
    <x v="2"/>
    <x v="18"/>
    <x v="1"/>
    <n v="0"/>
  </r>
  <r>
    <x v="9"/>
    <x v="3"/>
    <x v="10"/>
    <x v="3"/>
    <x v="19"/>
    <x v="1"/>
    <n v="608.57980999999995"/>
  </r>
  <r>
    <x v="9"/>
    <x v="3"/>
    <x v="10"/>
    <x v="4"/>
    <x v="19"/>
    <x v="1"/>
    <n v="1728.5779511070209"/>
  </r>
  <r>
    <x v="9"/>
    <x v="3"/>
    <x v="10"/>
    <x v="5"/>
    <x v="19"/>
    <x v="1"/>
    <n v="280.87984146600223"/>
  </r>
  <r>
    <x v="9"/>
    <x v="3"/>
    <x v="10"/>
    <x v="6"/>
    <x v="19"/>
    <x v="1"/>
    <n v="612.1444752942092"/>
  </r>
  <r>
    <x v="9"/>
    <x v="3"/>
    <x v="10"/>
    <x v="7"/>
    <x v="19"/>
    <x v="1"/>
    <n v="151.67099999999999"/>
  </r>
  <r>
    <x v="9"/>
    <x v="3"/>
    <x v="10"/>
    <x v="8"/>
    <x v="19"/>
    <x v="1"/>
    <n v="443.76279345844836"/>
  </r>
  <r>
    <x v="9"/>
    <x v="3"/>
    <x v="10"/>
    <x v="9"/>
    <x v="19"/>
    <x v="1"/>
    <n v="231.75342830942722"/>
  </r>
  <r>
    <x v="9"/>
    <x v="3"/>
    <x v="11"/>
    <x v="0"/>
    <x v="19"/>
    <x v="1"/>
    <n v="753.64369020000015"/>
  </r>
  <r>
    <x v="9"/>
    <x v="3"/>
    <x v="11"/>
    <x v="1"/>
    <x v="19"/>
    <x v="1"/>
    <n v="2493.0080000000003"/>
  </r>
  <r>
    <x v="9"/>
    <x v="3"/>
    <x v="11"/>
    <x v="2"/>
    <x v="19"/>
    <x v="1"/>
    <n v="0"/>
  </r>
  <r>
    <x v="9"/>
    <x v="3"/>
    <x v="11"/>
    <x v="2"/>
    <x v="18"/>
    <x v="1"/>
    <n v="0"/>
  </r>
  <r>
    <x v="9"/>
    <x v="3"/>
    <x v="11"/>
    <x v="3"/>
    <x v="19"/>
    <x v="1"/>
    <n v="311.33866"/>
  </r>
  <r>
    <x v="9"/>
    <x v="3"/>
    <x v="11"/>
    <x v="4"/>
    <x v="19"/>
    <x v="1"/>
    <n v="970.27578821155521"/>
  </r>
  <r>
    <x v="9"/>
    <x v="3"/>
    <x v="11"/>
    <x v="5"/>
    <x v="19"/>
    <x v="1"/>
    <n v="76.021665166566976"/>
  </r>
  <r>
    <x v="9"/>
    <x v="3"/>
    <x v="11"/>
    <x v="5"/>
    <x v="18"/>
    <x v="1"/>
    <n v="11"/>
  </r>
  <r>
    <x v="9"/>
    <x v="3"/>
    <x v="11"/>
    <x v="6"/>
    <x v="19"/>
    <x v="1"/>
    <n v="37.171155134609023"/>
  </r>
  <r>
    <x v="9"/>
    <x v="3"/>
    <x v="11"/>
    <x v="7"/>
    <x v="19"/>
    <x v="1"/>
    <n v="53.717563461940507"/>
  </r>
  <r>
    <x v="9"/>
    <x v="3"/>
    <x v="11"/>
    <x v="8"/>
    <x v="19"/>
    <x v="1"/>
    <n v="151.0590192201295"/>
  </r>
  <r>
    <x v="9"/>
    <x v="3"/>
    <x v="11"/>
    <x v="9"/>
    <x v="19"/>
    <x v="1"/>
    <n v="292.30552768995369"/>
  </r>
  <r>
    <x v="0"/>
    <x v="0"/>
    <x v="0"/>
    <x v="11"/>
    <x v="18"/>
    <x v="1"/>
    <n v="980.9439624744092"/>
  </r>
  <r>
    <x v="0"/>
    <x v="0"/>
    <x v="1"/>
    <x v="11"/>
    <x v="18"/>
    <x v="1"/>
    <n v="1191.6945727792336"/>
  </r>
  <r>
    <x v="0"/>
    <x v="0"/>
    <x v="2"/>
    <x v="11"/>
    <x v="18"/>
    <x v="1"/>
    <n v="1774.9249104218634"/>
  </r>
  <r>
    <x v="0"/>
    <x v="0"/>
    <x v="3"/>
    <x v="11"/>
    <x v="18"/>
    <x v="1"/>
    <n v="3046.1510327393689"/>
  </r>
  <r>
    <x v="0"/>
    <x v="0"/>
    <x v="4"/>
    <x v="11"/>
    <x v="18"/>
    <x v="1"/>
    <n v="355.60973359025957"/>
  </r>
  <r>
    <x v="0"/>
    <x v="0"/>
    <x v="5"/>
    <x v="11"/>
    <x v="18"/>
    <x v="1"/>
    <n v="499.50025046106958"/>
  </r>
  <r>
    <x v="0"/>
    <x v="0"/>
    <x v="6"/>
    <x v="11"/>
    <x v="18"/>
    <x v="1"/>
    <n v="3697.5724267408859"/>
  </r>
  <r>
    <x v="0"/>
    <x v="0"/>
    <x v="7"/>
    <x v="11"/>
    <x v="18"/>
    <x v="1"/>
    <n v="1327.490289525957"/>
  </r>
  <r>
    <x v="0"/>
    <x v="0"/>
    <x v="8"/>
    <x v="11"/>
    <x v="18"/>
    <x v="1"/>
    <n v="51.244391190001757"/>
  </r>
  <r>
    <x v="0"/>
    <x v="0"/>
    <x v="9"/>
    <x v="11"/>
    <x v="18"/>
    <x v="1"/>
    <n v="2.4660000000000002"/>
  </r>
  <r>
    <x v="0"/>
    <x v="0"/>
    <x v="10"/>
    <x v="11"/>
    <x v="18"/>
    <x v="1"/>
    <n v="28.238277913424159"/>
  </r>
  <r>
    <x v="0"/>
    <x v="0"/>
    <x v="11"/>
    <x v="11"/>
    <x v="18"/>
    <x v="1"/>
    <n v="221.25280461431527"/>
  </r>
  <r>
    <x v="1"/>
    <x v="1"/>
    <x v="0"/>
    <x v="11"/>
    <x v="18"/>
    <x v="1"/>
    <n v="67.914673194295915"/>
  </r>
  <r>
    <x v="1"/>
    <x v="1"/>
    <x v="1"/>
    <x v="11"/>
    <x v="18"/>
    <x v="1"/>
    <n v="37.368155811402509"/>
  </r>
  <r>
    <x v="1"/>
    <x v="1"/>
    <x v="2"/>
    <x v="11"/>
    <x v="18"/>
    <x v="1"/>
    <n v="33.981346174566077"/>
  </r>
  <r>
    <x v="1"/>
    <x v="1"/>
    <x v="3"/>
    <x v="11"/>
    <x v="18"/>
    <x v="1"/>
    <n v="9.3153759925594208"/>
  </r>
  <r>
    <x v="1"/>
    <x v="1"/>
    <x v="4"/>
    <x v="11"/>
    <x v="18"/>
    <x v="1"/>
    <n v="728.43667421152372"/>
  </r>
  <r>
    <x v="1"/>
    <x v="1"/>
    <x v="5"/>
    <x v="11"/>
    <x v="18"/>
    <x v="1"/>
    <n v="3845.2016964450722"/>
  </r>
  <r>
    <x v="1"/>
    <x v="1"/>
    <x v="6"/>
    <x v="11"/>
    <x v="18"/>
    <x v="1"/>
    <n v="33.685179100071679"/>
  </r>
  <r>
    <x v="1"/>
    <x v="1"/>
    <x v="7"/>
    <x v="11"/>
    <x v="18"/>
    <x v="1"/>
    <n v="1.5162372548723531"/>
  </r>
  <r>
    <x v="1"/>
    <x v="1"/>
    <x v="8"/>
    <x v="11"/>
    <x v="18"/>
    <x v="1"/>
    <n v="0.65852520805251136"/>
  </r>
  <r>
    <x v="1"/>
    <x v="1"/>
    <x v="9"/>
    <x v="11"/>
    <x v="18"/>
    <x v="1"/>
    <n v="27.071492208318332"/>
  </r>
  <r>
    <x v="1"/>
    <x v="1"/>
    <x v="10"/>
    <x v="11"/>
    <x v="18"/>
    <x v="1"/>
    <n v="0.21381247938382608"/>
  </r>
  <r>
    <x v="1"/>
    <x v="1"/>
    <x v="11"/>
    <x v="11"/>
    <x v="18"/>
    <x v="1"/>
    <n v="13.669127702313077"/>
  </r>
  <r>
    <x v="10"/>
    <x v="0"/>
    <x v="0"/>
    <x v="11"/>
    <x v="18"/>
    <x v="1"/>
    <n v="4.7106411951729612"/>
  </r>
  <r>
    <x v="10"/>
    <x v="0"/>
    <x v="1"/>
    <x v="11"/>
    <x v="18"/>
    <x v="1"/>
    <n v="366.47662992939269"/>
  </r>
  <r>
    <x v="10"/>
    <x v="0"/>
    <x v="2"/>
    <x v="11"/>
    <x v="18"/>
    <x v="1"/>
    <n v="2922.7788215403853"/>
  </r>
  <r>
    <x v="10"/>
    <x v="0"/>
    <x v="3"/>
    <x v="11"/>
    <x v="18"/>
    <x v="1"/>
    <n v="1019.2506389831256"/>
  </r>
  <r>
    <x v="10"/>
    <x v="0"/>
    <x v="4"/>
    <x v="11"/>
    <x v="18"/>
    <x v="1"/>
    <n v="44.156605996492424"/>
  </r>
  <r>
    <x v="10"/>
    <x v="0"/>
    <x v="5"/>
    <x v="11"/>
    <x v="18"/>
    <x v="1"/>
    <n v="54.755665850038653"/>
  </r>
  <r>
    <x v="10"/>
    <x v="0"/>
    <x v="6"/>
    <x v="11"/>
    <x v="18"/>
    <x v="1"/>
    <n v="2.556430290526531"/>
  </r>
  <r>
    <x v="10"/>
    <x v="0"/>
    <x v="7"/>
    <x v="11"/>
    <x v="18"/>
    <x v="1"/>
    <n v="86.740857493490026"/>
  </r>
  <r>
    <x v="10"/>
    <x v="0"/>
    <x v="9"/>
    <x v="11"/>
    <x v="18"/>
    <x v="1"/>
    <n v="8.0585906553835081"/>
  </r>
  <r>
    <x v="10"/>
    <x v="0"/>
    <x v="10"/>
    <x v="11"/>
    <x v="18"/>
    <x v="1"/>
    <n v="6.6174066704686751"/>
  </r>
  <r>
    <x v="10"/>
    <x v="0"/>
    <x v="11"/>
    <x v="11"/>
    <x v="18"/>
    <x v="1"/>
    <n v="39.690609041507066"/>
  </r>
  <r>
    <x v="3"/>
    <x v="0"/>
    <x v="0"/>
    <x v="11"/>
    <x v="18"/>
    <x v="1"/>
    <n v="33.302999999999997"/>
  </r>
  <r>
    <x v="3"/>
    <x v="0"/>
    <x v="1"/>
    <x v="11"/>
    <x v="18"/>
    <x v="1"/>
    <n v="2153.7400159275189"/>
  </r>
  <r>
    <x v="3"/>
    <x v="0"/>
    <x v="2"/>
    <x v="11"/>
    <x v="18"/>
    <x v="1"/>
    <n v="6611.3627067483294"/>
  </r>
  <r>
    <x v="3"/>
    <x v="0"/>
    <x v="3"/>
    <x v="11"/>
    <x v="18"/>
    <x v="1"/>
    <n v="3630.0796962950585"/>
  </r>
  <r>
    <x v="3"/>
    <x v="0"/>
    <x v="4"/>
    <x v="11"/>
    <x v="18"/>
    <x v="1"/>
    <n v="604.74851643745603"/>
  </r>
  <r>
    <x v="3"/>
    <x v="0"/>
    <x v="5"/>
    <x v="11"/>
    <x v="18"/>
    <x v="1"/>
    <n v="2794.2124524217948"/>
  </r>
  <r>
    <x v="3"/>
    <x v="0"/>
    <x v="6"/>
    <x v="11"/>
    <x v="18"/>
    <x v="1"/>
    <n v="163.13999999999999"/>
  </r>
  <r>
    <x v="3"/>
    <x v="0"/>
    <x v="7"/>
    <x v="11"/>
    <x v="18"/>
    <x v="1"/>
    <n v="961.12920009532274"/>
  </r>
  <r>
    <x v="3"/>
    <x v="0"/>
    <x v="8"/>
    <x v="11"/>
    <x v="18"/>
    <x v="1"/>
    <n v="96.529592997274818"/>
  </r>
  <r>
    <x v="3"/>
    <x v="0"/>
    <x v="9"/>
    <x v="11"/>
    <x v="18"/>
    <x v="1"/>
    <n v="122.83978355689594"/>
  </r>
  <r>
    <x v="3"/>
    <x v="0"/>
    <x v="10"/>
    <x v="11"/>
    <x v="18"/>
    <x v="1"/>
    <n v="582.87651065119803"/>
  </r>
  <r>
    <x v="3"/>
    <x v="0"/>
    <x v="11"/>
    <x v="11"/>
    <x v="18"/>
    <x v="1"/>
    <n v="494.25036639565559"/>
  </r>
  <r>
    <x v="4"/>
    <x v="0"/>
    <x v="0"/>
    <x v="11"/>
    <x v="18"/>
    <x v="1"/>
    <n v="14.406624999999998"/>
  </r>
  <r>
    <x v="4"/>
    <x v="0"/>
    <x v="1"/>
    <x v="11"/>
    <x v="18"/>
    <x v="1"/>
    <n v="0.35587182277857693"/>
  </r>
  <r>
    <x v="4"/>
    <x v="0"/>
    <x v="2"/>
    <x v="11"/>
    <x v="18"/>
    <x v="1"/>
    <n v="1.7634926530984376"/>
  </r>
  <r>
    <x v="4"/>
    <x v="0"/>
    <x v="4"/>
    <x v="11"/>
    <x v="18"/>
    <x v="1"/>
    <n v="82.501207087843198"/>
  </r>
  <r>
    <x v="4"/>
    <x v="0"/>
    <x v="5"/>
    <x v="11"/>
    <x v="18"/>
    <x v="1"/>
    <n v="733.25575409219391"/>
  </r>
  <r>
    <x v="4"/>
    <x v="0"/>
    <x v="6"/>
    <x v="11"/>
    <x v="18"/>
    <x v="1"/>
    <n v="702.08118203991091"/>
  </r>
  <r>
    <x v="4"/>
    <x v="0"/>
    <x v="7"/>
    <x v="11"/>
    <x v="18"/>
    <x v="1"/>
    <n v="46.798201612940652"/>
  </r>
  <r>
    <x v="4"/>
    <x v="0"/>
    <x v="8"/>
    <x v="11"/>
    <x v="18"/>
    <x v="1"/>
    <n v="6.4925020512219433E-2"/>
  </r>
  <r>
    <x v="4"/>
    <x v="0"/>
    <x v="9"/>
    <x v="11"/>
    <x v="18"/>
    <x v="1"/>
    <n v="12.684221691573644"/>
  </r>
  <r>
    <x v="4"/>
    <x v="0"/>
    <x v="10"/>
    <x v="11"/>
    <x v="18"/>
    <x v="1"/>
    <n v="34.730507409420341"/>
  </r>
  <r>
    <x v="4"/>
    <x v="0"/>
    <x v="11"/>
    <x v="11"/>
    <x v="18"/>
    <x v="1"/>
    <n v="30.999900209654811"/>
  </r>
  <r>
    <x v="5"/>
    <x v="0"/>
    <x v="0"/>
    <x v="11"/>
    <x v="18"/>
    <x v="1"/>
    <n v="1.1139944754251772"/>
  </r>
  <r>
    <x v="5"/>
    <x v="0"/>
    <x v="1"/>
    <x v="11"/>
    <x v="18"/>
    <x v="1"/>
    <n v="0.71174364555715386"/>
  </r>
  <r>
    <x v="5"/>
    <x v="0"/>
    <x v="4"/>
    <x v="11"/>
    <x v="18"/>
    <x v="1"/>
    <n v="0.72287062441237859"/>
  </r>
  <r>
    <x v="5"/>
    <x v="0"/>
    <x v="5"/>
    <x v="11"/>
    <x v="18"/>
    <x v="1"/>
    <n v="2.1718131074868148E-2"/>
  </r>
  <r>
    <x v="5"/>
    <x v="0"/>
    <x v="6"/>
    <x v="11"/>
    <x v="18"/>
    <x v="1"/>
    <n v="1.5851880738501123"/>
  </r>
  <r>
    <x v="5"/>
    <x v="0"/>
    <x v="7"/>
    <x v="11"/>
    <x v="18"/>
    <x v="1"/>
    <n v="1.2193810424652867"/>
  </r>
  <r>
    <x v="5"/>
    <x v="0"/>
    <x v="10"/>
    <x v="11"/>
    <x v="18"/>
    <x v="1"/>
    <n v="0.35051226128496082"/>
  </r>
  <r>
    <x v="2"/>
    <x v="0"/>
    <x v="0"/>
    <x v="11"/>
    <x v="18"/>
    <x v="1"/>
    <n v="43.038257579578485"/>
  </r>
  <r>
    <x v="2"/>
    <x v="0"/>
    <x v="1"/>
    <x v="11"/>
    <x v="18"/>
    <x v="1"/>
    <n v="393.52593714540217"/>
  </r>
  <r>
    <x v="2"/>
    <x v="0"/>
    <x v="2"/>
    <x v="11"/>
    <x v="18"/>
    <x v="1"/>
    <n v="1194.2593140231681"/>
  </r>
  <r>
    <x v="2"/>
    <x v="0"/>
    <x v="3"/>
    <x v="11"/>
    <x v="18"/>
    <x v="1"/>
    <n v="1161.302216803394"/>
  </r>
  <r>
    <x v="2"/>
    <x v="0"/>
    <x v="4"/>
    <x v="11"/>
    <x v="18"/>
    <x v="1"/>
    <n v="169.37653093305562"/>
  </r>
  <r>
    <x v="2"/>
    <x v="0"/>
    <x v="5"/>
    <x v="11"/>
    <x v="18"/>
    <x v="1"/>
    <n v="233.29352592514866"/>
  </r>
  <r>
    <x v="2"/>
    <x v="0"/>
    <x v="6"/>
    <x v="11"/>
    <x v="18"/>
    <x v="1"/>
    <n v="299.30369637351777"/>
  </r>
  <r>
    <x v="2"/>
    <x v="0"/>
    <x v="7"/>
    <x v="11"/>
    <x v="18"/>
    <x v="1"/>
    <n v="1412.8416966308725"/>
  </r>
  <r>
    <x v="2"/>
    <x v="0"/>
    <x v="8"/>
    <x v="11"/>
    <x v="18"/>
    <x v="1"/>
    <n v="771.47619373791122"/>
  </r>
  <r>
    <x v="2"/>
    <x v="0"/>
    <x v="9"/>
    <x v="11"/>
    <x v="18"/>
    <x v="1"/>
    <n v="984.53413754951373"/>
  </r>
  <r>
    <x v="2"/>
    <x v="0"/>
    <x v="10"/>
    <x v="11"/>
    <x v="18"/>
    <x v="1"/>
    <n v="1442.2657792365035"/>
  </r>
  <r>
    <x v="2"/>
    <x v="0"/>
    <x v="11"/>
    <x v="11"/>
    <x v="18"/>
    <x v="1"/>
    <n v="2190.943668707394"/>
  </r>
  <r>
    <x v="6"/>
    <x v="1"/>
    <x v="0"/>
    <x v="11"/>
    <x v="18"/>
    <x v="1"/>
    <n v="1.6709917131377656E-2"/>
  </r>
  <r>
    <x v="6"/>
    <x v="1"/>
    <x v="1"/>
    <x v="11"/>
    <x v="18"/>
    <x v="1"/>
    <n v="2.3985760855276084"/>
  </r>
  <r>
    <x v="6"/>
    <x v="1"/>
    <x v="3"/>
    <x v="11"/>
    <x v="18"/>
    <x v="1"/>
    <n v="2.6150601111529035E-2"/>
  </r>
  <r>
    <x v="6"/>
    <x v="1"/>
    <x v="4"/>
    <x v="11"/>
    <x v="18"/>
    <x v="1"/>
    <n v="109.21290085456415"/>
  </r>
  <r>
    <x v="6"/>
    <x v="1"/>
    <x v="5"/>
    <x v="11"/>
    <x v="18"/>
    <x v="1"/>
    <n v="742.55869600153767"/>
  </r>
  <r>
    <x v="6"/>
    <x v="1"/>
    <x v="6"/>
    <x v="11"/>
    <x v="18"/>
    <x v="1"/>
    <n v="1.0567920492334082"/>
  </r>
  <r>
    <x v="6"/>
    <x v="1"/>
    <x v="7"/>
    <x v="11"/>
    <x v="18"/>
    <x v="1"/>
    <n v="2.5228573292385242E-2"/>
  </r>
  <r>
    <x v="6"/>
    <x v="1"/>
    <x v="8"/>
    <x v="11"/>
    <x v="18"/>
    <x v="1"/>
    <n v="1.4376254541991444"/>
  </r>
  <r>
    <x v="6"/>
    <x v="1"/>
    <x v="9"/>
    <x v="11"/>
    <x v="18"/>
    <x v="1"/>
    <n v="0.6446872524306807"/>
  </r>
  <r>
    <x v="6"/>
    <x v="1"/>
    <x v="10"/>
    <x v="11"/>
    <x v="18"/>
    <x v="1"/>
    <n v="0.14020490451398432"/>
  </r>
  <r>
    <x v="6"/>
    <x v="1"/>
    <x v="11"/>
    <x v="11"/>
    <x v="18"/>
    <x v="1"/>
    <n v="0.10129031272555077"/>
  </r>
  <r>
    <x v="7"/>
    <x v="2"/>
    <x v="0"/>
    <x v="11"/>
    <x v="18"/>
    <x v="1"/>
    <n v="13581.848080364631"/>
  </r>
  <r>
    <x v="7"/>
    <x v="2"/>
    <x v="1"/>
    <x v="11"/>
    <x v="18"/>
    <x v="1"/>
    <n v="21242.181094765343"/>
  </r>
  <r>
    <x v="7"/>
    <x v="2"/>
    <x v="2"/>
    <x v="11"/>
    <x v="18"/>
    <x v="1"/>
    <n v="7641.2340896607011"/>
  </r>
  <r>
    <x v="7"/>
    <x v="2"/>
    <x v="3"/>
    <x v="11"/>
    <x v="18"/>
    <x v="1"/>
    <n v="5857.5109734269736"/>
  </r>
  <r>
    <x v="7"/>
    <x v="2"/>
    <x v="4"/>
    <x v="11"/>
    <x v="18"/>
    <x v="1"/>
    <n v="19049.132555859156"/>
  </r>
  <r>
    <x v="7"/>
    <x v="2"/>
    <x v="5"/>
    <x v="11"/>
    <x v="18"/>
    <x v="1"/>
    <n v="35571.314872293951"/>
  </r>
  <r>
    <x v="7"/>
    <x v="2"/>
    <x v="6"/>
    <x v="11"/>
    <x v="18"/>
    <x v="1"/>
    <n v="27234.415675332006"/>
  </r>
  <r>
    <x v="7"/>
    <x v="2"/>
    <x v="7"/>
    <x v="11"/>
    <x v="18"/>
    <x v="1"/>
    <n v="3279.2542877707883"/>
  </r>
  <r>
    <x v="7"/>
    <x v="2"/>
    <x v="8"/>
    <x v="11"/>
    <x v="18"/>
    <x v="1"/>
    <n v="418.43220878509055"/>
  </r>
  <r>
    <x v="7"/>
    <x v="2"/>
    <x v="9"/>
    <x v="11"/>
    <x v="18"/>
    <x v="1"/>
    <n v="71.953299545372715"/>
  </r>
  <r>
    <x v="7"/>
    <x v="2"/>
    <x v="10"/>
    <x v="11"/>
    <x v="18"/>
    <x v="1"/>
    <n v="125.34805738652625"/>
  </r>
  <r>
    <x v="7"/>
    <x v="2"/>
    <x v="11"/>
    <x v="11"/>
    <x v="18"/>
    <x v="1"/>
    <n v="601.75547348191208"/>
  </r>
  <r>
    <x v="8"/>
    <x v="1"/>
    <x v="0"/>
    <x v="11"/>
    <x v="18"/>
    <x v="1"/>
    <n v="4.4559779017007084E-2"/>
  </r>
  <r>
    <x v="8"/>
    <x v="1"/>
    <x v="1"/>
    <x v="11"/>
    <x v="18"/>
    <x v="1"/>
    <n v="0.34875438632300537"/>
  </r>
  <r>
    <x v="8"/>
    <x v="1"/>
    <x v="2"/>
    <x v="11"/>
    <x v="18"/>
    <x v="1"/>
    <n v="0.59150482739343424"/>
  </r>
  <r>
    <x v="8"/>
    <x v="1"/>
    <x v="3"/>
    <x v="11"/>
    <x v="18"/>
    <x v="1"/>
    <n v="0.47868896949917566"/>
  </r>
  <r>
    <x v="8"/>
    <x v="1"/>
    <x v="4"/>
    <x v="11"/>
    <x v="18"/>
    <x v="1"/>
    <n v="3.0387045002770905"/>
  </r>
  <r>
    <x v="8"/>
    <x v="1"/>
    <x v="5"/>
    <x v="11"/>
    <x v="18"/>
    <x v="1"/>
    <n v="1.5894569356649928"/>
  </r>
  <r>
    <x v="8"/>
    <x v="1"/>
    <x v="8"/>
    <x v="11"/>
    <x v="18"/>
    <x v="1"/>
    <n v="0.3385376069565727"/>
  </r>
  <r>
    <x v="8"/>
    <x v="1"/>
    <x v="9"/>
    <x v="11"/>
    <x v="18"/>
    <x v="1"/>
    <n v="10.744787540511345"/>
  </r>
  <r>
    <x v="8"/>
    <x v="1"/>
    <x v="10"/>
    <x v="11"/>
    <x v="18"/>
    <x v="1"/>
    <n v="51.63045608727473"/>
  </r>
  <r>
    <x v="8"/>
    <x v="1"/>
    <x v="11"/>
    <x v="11"/>
    <x v="18"/>
    <x v="1"/>
    <n v="1.4687095345204859"/>
  </r>
  <r>
    <x v="9"/>
    <x v="2"/>
    <x v="0"/>
    <x v="11"/>
    <x v="18"/>
    <x v="1"/>
    <n v="4.6787767967857441E-2"/>
  </r>
  <r>
    <x v="9"/>
    <x v="2"/>
    <x v="1"/>
    <x v="11"/>
    <x v="18"/>
    <x v="1"/>
    <n v="0.11743770151693039"/>
  </r>
  <r>
    <x v="9"/>
    <x v="2"/>
    <x v="2"/>
    <x v="11"/>
    <x v="18"/>
    <x v="1"/>
    <n v="9.6338950493340555E-2"/>
  </r>
  <r>
    <x v="9"/>
    <x v="2"/>
    <x v="3"/>
    <x v="11"/>
    <x v="18"/>
    <x v="1"/>
    <n v="0.21762618891119928"/>
  </r>
  <r>
    <x v="9"/>
    <x v="2"/>
    <x v="4"/>
    <x v="11"/>
    <x v="18"/>
    <x v="1"/>
    <n v="0.31827490496105459"/>
  </r>
  <r>
    <x v="9"/>
    <x v="2"/>
    <x v="5"/>
    <x v="11"/>
    <x v="18"/>
    <x v="1"/>
    <n v="4.9641442456841475E-2"/>
  </r>
  <r>
    <x v="7"/>
    <x v="2"/>
    <x v="0"/>
    <x v="12"/>
    <x v="18"/>
    <x v="1"/>
    <n v="7205.8039000000017"/>
  </r>
  <r>
    <x v="7"/>
    <x v="2"/>
    <x v="1"/>
    <x v="12"/>
    <x v="18"/>
    <x v="1"/>
    <n v="22786.555275000006"/>
  </r>
  <r>
    <x v="7"/>
    <x v="2"/>
    <x v="2"/>
    <x v="12"/>
    <x v="18"/>
    <x v="1"/>
    <n v="38105.816250000003"/>
  </r>
  <r>
    <x v="7"/>
    <x v="2"/>
    <x v="3"/>
    <x v="12"/>
    <x v="18"/>
    <x v="1"/>
    <n v="61630.872083333328"/>
  </r>
  <r>
    <x v="7"/>
    <x v="2"/>
    <x v="4"/>
    <x v="12"/>
    <x v="18"/>
    <x v="1"/>
    <n v="87821.152196666648"/>
  </r>
  <r>
    <x v="7"/>
    <x v="2"/>
    <x v="5"/>
    <x v="12"/>
    <x v="18"/>
    <x v="1"/>
    <n v="67154.592320000011"/>
  </r>
  <r>
    <x v="7"/>
    <x v="2"/>
    <x v="6"/>
    <x v="12"/>
    <x v="18"/>
    <x v="1"/>
    <n v="13010.574924999997"/>
  </r>
  <r>
    <x v="7"/>
    <x v="2"/>
    <x v="7"/>
    <x v="12"/>
    <x v="18"/>
    <x v="1"/>
    <n v="4098.6761749999996"/>
  </r>
  <r>
    <x v="7"/>
    <x v="2"/>
    <x v="8"/>
    <x v="12"/>
    <x v="18"/>
    <x v="1"/>
    <n v="54287.157564999987"/>
  </r>
  <r>
    <x v="7"/>
    <x v="2"/>
    <x v="9"/>
    <x v="12"/>
    <x v="18"/>
    <x v="1"/>
    <n v="72714.659975000002"/>
  </r>
  <r>
    <x v="7"/>
    <x v="2"/>
    <x v="10"/>
    <x v="12"/>
    <x v="18"/>
    <x v="1"/>
    <n v="6298.9375599999994"/>
  </r>
  <r>
    <x v="7"/>
    <x v="2"/>
    <x v="11"/>
    <x v="12"/>
    <x v="18"/>
    <x v="1"/>
    <n v="31724.945224999999"/>
  </r>
  <r>
    <x v="0"/>
    <x v="0"/>
    <x v="0"/>
    <x v="12"/>
    <x v="18"/>
    <x v="1"/>
    <n v="272.28440000000001"/>
  </r>
  <r>
    <x v="0"/>
    <x v="0"/>
    <x v="1"/>
    <x v="12"/>
    <x v="18"/>
    <x v="1"/>
    <n v="98.422650000000004"/>
  </r>
  <r>
    <x v="0"/>
    <x v="0"/>
    <x v="2"/>
    <x v="12"/>
    <x v="18"/>
    <x v="1"/>
    <n v="8350.173445000004"/>
  </r>
  <r>
    <x v="0"/>
    <x v="0"/>
    <x v="3"/>
    <x v="12"/>
    <x v="18"/>
    <x v="1"/>
    <n v="12504.677984999995"/>
  </r>
  <r>
    <x v="0"/>
    <x v="0"/>
    <x v="4"/>
    <x v="12"/>
    <x v="18"/>
    <x v="1"/>
    <n v="13567.465525"/>
  </r>
  <r>
    <x v="0"/>
    <x v="0"/>
    <x v="5"/>
    <x v="12"/>
    <x v="18"/>
    <x v="1"/>
    <n v="12345.718974999996"/>
  </r>
  <r>
    <x v="0"/>
    <x v="0"/>
    <x v="6"/>
    <x v="12"/>
    <x v="18"/>
    <x v="1"/>
    <n v="1620.2724000000001"/>
  </r>
  <r>
    <x v="0"/>
    <x v="0"/>
    <x v="7"/>
    <x v="12"/>
    <x v="18"/>
    <x v="1"/>
    <n v="73.465500000000006"/>
  </r>
  <r>
    <x v="0"/>
    <x v="0"/>
    <x v="8"/>
    <x v="12"/>
    <x v="18"/>
    <x v="1"/>
    <n v="1020.6351999999999"/>
  </r>
  <r>
    <x v="0"/>
    <x v="0"/>
    <x v="9"/>
    <x v="12"/>
    <x v="18"/>
    <x v="1"/>
    <n v="2617.3894999999998"/>
  </r>
  <r>
    <x v="0"/>
    <x v="0"/>
    <x v="10"/>
    <x v="12"/>
    <x v="18"/>
    <x v="1"/>
    <n v="1455.1066650000002"/>
  </r>
  <r>
    <x v="0"/>
    <x v="0"/>
    <x v="11"/>
    <x v="12"/>
    <x v="18"/>
    <x v="1"/>
    <n v="9517.3056450000022"/>
  </r>
  <r>
    <x v="1"/>
    <x v="1"/>
    <x v="1"/>
    <x v="12"/>
    <x v="18"/>
    <x v="1"/>
    <n v="14.922000000000001"/>
  </r>
  <r>
    <x v="1"/>
    <x v="1"/>
    <x v="2"/>
    <x v="12"/>
    <x v="18"/>
    <x v="1"/>
    <n v="324.19986"/>
  </r>
  <r>
    <x v="1"/>
    <x v="1"/>
    <x v="3"/>
    <x v="12"/>
    <x v="18"/>
    <x v="1"/>
    <n v="7296.483879999998"/>
  </r>
  <r>
    <x v="1"/>
    <x v="1"/>
    <x v="4"/>
    <x v="12"/>
    <x v="18"/>
    <x v="1"/>
    <n v="9924.5515700000069"/>
  </r>
  <r>
    <x v="1"/>
    <x v="1"/>
    <x v="5"/>
    <x v="12"/>
    <x v="18"/>
    <x v="1"/>
    <n v="7373.2779200000023"/>
  </r>
  <r>
    <x v="1"/>
    <x v="1"/>
    <x v="6"/>
    <x v="12"/>
    <x v="18"/>
    <x v="1"/>
    <n v="1396.3283000000006"/>
  </r>
  <r>
    <x v="1"/>
    <x v="1"/>
    <x v="7"/>
    <x v="12"/>
    <x v="18"/>
    <x v="1"/>
    <n v="329.67250000000001"/>
  </r>
  <r>
    <x v="1"/>
    <x v="1"/>
    <x v="8"/>
    <x v="12"/>
    <x v="18"/>
    <x v="1"/>
    <n v="9872.9971399999977"/>
  </r>
  <r>
    <x v="1"/>
    <x v="1"/>
    <x v="9"/>
    <x v="12"/>
    <x v="18"/>
    <x v="1"/>
    <n v="9918.8929200000002"/>
  </r>
  <r>
    <x v="1"/>
    <x v="1"/>
    <x v="10"/>
    <x v="12"/>
    <x v="18"/>
    <x v="1"/>
    <n v="518.37598000000003"/>
  </r>
  <r>
    <x v="1"/>
    <x v="1"/>
    <x v="11"/>
    <x v="12"/>
    <x v="18"/>
    <x v="1"/>
    <n v="4513.7793699999993"/>
  </r>
  <r>
    <x v="2"/>
    <x v="0"/>
    <x v="1"/>
    <x v="12"/>
    <x v="18"/>
    <x v="1"/>
    <n v="180.41"/>
  </r>
  <r>
    <x v="2"/>
    <x v="0"/>
    <x v="2"/>
    <x v="12"/>
    <x v="18"/>
    <x v="1"/>
    <n v="576.0630000000001"/>
  </r>
  <r>
    <x v="2"/>
    <x v="0"/>
    <x v="3"/>
    <x v="12"/>
    <x v="18"/>
    <x v="1"/>
    <n v="439.423"/>
  </r>
  <r>
    <x v="2"/>
    <x v="0"/>
    <x v="4"/>
    <x v="12"/>
    <x v="18"/>
    <x v="1"/>
    <n v="1457.11285"/>
  </r>
  <r>
    <x v="2"/>
    <x v="0"/>
    <x v="5"/>
    <x v="12"/>
    <x v="18"/>
    <x v="1"/>
    <n v="4875.9777000000004"/>
  </r>
  <r>
    <x v="2"/>
    <x v="0"/>
    <x v="6"/>
    <x v="12"/>
    <x v="18"/>
    <x v="1"/>
    <n v="326.45980000000009"/>
  </r>
  <r>
    <x v="2"/>
    <x v="0"/>
    <x v="7"/>
    <x v="12"/>
    <x v="18"/>
    <x v="1"/>
    <n v="378.71030000000002"/>
  </r>
  <r>
    <x v="2"/>
    <x v="0"/>
    <x v="8"/>
    <x v="12"/>
    <x v="18"/>
    <x v="1"/>
    <n v="6026.4090000000006"/>
  </r>
  <r>
    <x v="2"/>
    <x v="0"/>
    <x v="9"/>
    <x v="12"/>
    <x v="18"/>
    <x v="1"/>
    <n v="10907.0368"/>
  </r>
  <r>
    <x v="2"/>
    <x v="0"/>
    <x v="10"/>
    <x v="12"/>
    <x v="18"/>
    <x v="1"/>
    <n v="1924.6560100000002"/>
  </r>
  <r>
    <x v="2"/>
    <x v="0"/>
    <x v="11"/>
    <x v="12"/>
    <x v="18"/>
    <x v="1"/>
    <n v="7408.1895900000018"/>
  </r>
  <r>
    <x v="14"/>
    <x v="4"/>
    <x v="0"/>
    <x v="12"/>
    <x v="18"/>
    <x v="1"/>
    <n v="2300.9340000000002"/>
  </r>
  <r>
    <x v="14"/>
    <x v="4"/>
    <x v="1"/>
    <x v="12"/>
    <x v="18"/>
    <x v="1"/>
    <n v="2691.4720000000002"/>
  </r>
  <r>
    <x v="14"/>
    <x v="4"/>
    <x v="2"/>
    <x v="12"/>
    <x v="18"/>
    <x v="1"/>
    <n v="3888.78"/>
  </r>
  <r>
    <x v="14"/>
    <x v="4"/>
    <x v="3"/>
    <x v="12"/>
    <x v="18"/>
    <x v="1"/>
    <n v="3370.085"/>
  </r>
  <r>
    <x v="14"/>
    <x v="4"/>
    <x v="4"/>
    <x v="12"/>
    <x v="18"/>
    <x v="1"/>
    <n v="5149.3810000000003"/>
  </r>
  <r>
    <x v="14"/>
    <x v="4"/>
    <x v="5"/>
    <x v="12"/>
    <x v="18"/>
    <x v="1"/>
    <n v="3339.7049999999999"/>
  </r>
  <r>
    <x v="14"/>
    <x v="4"/>
    <x v="6"/>
    <x v="12"/>
    <x v="18"/>
    <x v="1"/>
    <n v="1579.0309999999999"/>
  </r>
  <r>
    <x v="14"/>
    <x v="4"/>
    <x v="7"/>
    <x v="12"/>
    <x v="18"/>
    <x v="1"/>
    <n v="737.24099999999999"/>
  </r>
  <r>
    <x v="14"/>
    <x v="4"/>
    <x v="8"/>
    <x v="12"/>
    <x v="18"/>
    <x v="1"/>
    <n v="1994.085"/>
  </r>
  <r>
    <x v="14"/>
    <x v="4"/>
    <x v="9"/>
    <x v="12"/>
    <x v="18"/>
    <x v="1"/>
    <n v="1828.3019999999999"/>
  </r>
  <r>
    <x v="14"/>
    <x v="4"/>
    <x v="10"/>
    <x v="12"/>
    <x v="18"/>
    <x v="1"/>
    <n v="1042.403"/>
  </r>
  <r>
    <x v="14"/>
    <x v="4"/>
    <x v="11"/>
    <x v="12"/>
    <x v="18"/>
    <x v="1"/>
    <n v="2873.78"/>
  </r>
  <r>
    <x v="3"/>
    <x v="0"/>
    <x v="1"/>
    <x v="12"/>
    <x v="18"/>
    <x v="1"/>
    <n v="910.40099999999995"/>
  </r>
  <r>
    <x v="3"/>
    <x v="0"/>
    <x v="2"/>
    <x v="12"/>
    <x v="18"/>
    <x v="1"/>
    <n v="3648.7552000000001"/>
  </r>
  <r>
    <x v="3"/>
    <x v="0"/>
    <x v="3"/>
    <x v="12"/>
    <x v="18"/>
    <x v="1"/>
    <n v="4193.8471999999992"/>
  </r>
  <r>
    <x v="3"/>
    <x v="0"/>
    <x v="4"/>
    <x v="12"/>
    <x v="18"/>
    <x v="1"/>
    <n v="6577.1911"/>
  </r>
  <r>
    <x v="3"/>
    <x v="0"/>
    <x v="5"/>
    <x v="12"/>
    <x v="18"/>
    <x v="1"/>
    <n v="4224.4939000000004"/>
  </r>
  <r>
    <x v="3"/>
    <x v="0"/>
    <x v="6"/>
    <x v="12"/>
    <x v="18"/>
    <x v="1"/>
    <n v="226.24060000000003"/>
  </r>
  <r>
    <x v="3"/>
    <x v="0"/>
    <x v="7"/>
    <x v="12"/>
    <x v="18"/>
    <x v="1"/>
    <n v="65.447800000000001"/>
  </r>
  <r>
    <x v="3"/>
    <x v="0"/>
    <x v="8"/>
    <x v="12"/>
    <x v="18"/>
    <x v="1"/>
    <n v="711.92439999999976"/>
  </r>
  <r>
    <x v="3"/>
    <x v="0"/>
    <x v="9"/>
    <x v="12"/>
    <x v="18"/>
    <x v="1"/>
    <n v="1130.9631399999998"/>
  </r>
  <r>
    <x v="3"/>
    <x v="0"/>
    <x v="10"/>
    <x v="12"/>
    <x v="18"/>
    <x v="1"/>
    <n v="23.113"/>
  </r>
  <r>
    <x v="3"/>
    <x v="0"/>
    <x v="11"/>
    <x v="12"/>
    <x v="18"/>
    <x v="1"/>
    <n v="1338.9038499999999"/>
  </r>
  <r>
    <x v="6"/>
    <x v="1"/>
    <x v="1"/>
    <x v="12"/>
    <x v="18"/>
    <x v="1"/>
    <n v="60.984999999999999"/>
  </r>
  <r>
    <x v="6"/>
    <x v="1"/>
    <x v="2"/>
    <x v="12"/>
    <x v="18"/>
    <x v="1"/>
    <n v="980.07673"/>
  </r>
  <r>
    <x v="6"/>
    <x v="1"/>
    <x v="3"/>
    <x v="12"/>
    <x v="18"/>
    <x v="1"/>
    <n v="4134.3954699999995"/>
  </r>
  <r>
    <x v="6"/>
    <x v="1"/>
    <x v="4"/>
    <x v="12"/>
    <x v="18"/>
    <x v="1"/>
    <n v="5013.6690600000038"/>
  </r>
  <r>
    <x v="6"/>
    <x v="1"/>
    <x v="5"/>
    <x v="12"/>
    <x v="18"/>
    <x v="1"/>
    <n v="3083.6763000000001"/>
  </r>
  <r>
    <x v="6"/>
    <x v="1"/>
    <x v="6"/>
    <x v="12"/>
    <x v="18"/>
    <x v="1"/>
    <n v="835.00222000000008"/>
  </r>
  <r>
    <x v="6"/>
    <x v="1"/>
    <x v="7"/>
    <x v="12"/>
    <x v="18"/>
    <x v="1"/>
    <n v="65.327500000000001"/>
  </r>
  <r>
    <x v="6"/>
    <x v="1"/>
    <x v="8"/>
    <x v="12"/>
    <x v="18"/>
    <x v="1"/>
    <n v="3020.03782"/>
  </r>
  <r>
    <x v="6"/>
    <x v="1"/>
    <x v="9"/>
    <x v="12"/>
    <x v="18"/>
    <x v="1"/>
    <n v="3185.897105"/>
  </r>
  <r>
    <x v="6"/>
    <x v="1"/>
    <x v="10"/>
    <x v="12"/>
    <x v="18"/>
    <x v="1"/>
    <n v="119.53160000000001"/>
  </r>
  <r>
    <x v="6"/>
    <x v="1"/>
    <x v="11"/>
    <x v="12"/>
    <x v="18"/>
    <x v="1"/>
    <n v="175.10349999999997"/>
  </r>
  <r>
    <x v="10"/>
    <x v="0"/>
    <x v="2"/>
    <x v="12"/>
    <x v="18"/>
    <x v="1"/>
    <n v="78.401751376473285"/>
  </r>
  <r>
    <x v="10"/>
    <x v="0"/>
    <x v="3"/>
    <x v="12"/>
    <x v="18"/>
    <x v="1"/>
    <n v="132.2345"/>
  </r>
  <r>
    <x v="10"/>
    <x v="0"/>
    <x v="4"/>
    <x v="12"/>
    <x v="18"/>
    <x v="1"/>
    <n v="969.19869999999992"/>
  </r>
  <r>
    <x v="10"/>
    <x v="0"/>
    <x v="5"/>
    <x v="12"/>
    <x v="18"/>
    <x v="1"/>
    <n v="2344.9762000000005"/>
  </r>
  <r>
    <x v="10"/>
    <x v="0"/>
    <x v="6"/>
    <x v="12"/>
    <x v="18"/>
    <x v="1"/>
    <n v="545.30399999999997"/>
  </r>
  <r>
    <x v="10"/>
    <x v="0"/>
    <x v="7"/>
    <x v="12"/>
    <x v="18"/>
    <x v="1"/>
    <n v="18.718482890498194"/>
  </r>
  <r>
    <x v="10"/>
    <x v="0"/>
    <x v="8"/>
    <x v="12"/>
    <x v="18"/>
    <x v="1"/>
    <n v="540.34019999999998"/>
  </r>
  <r>
    <x v="10"/>
    <x v="0"/>
    <x v="9"/>
    <x v="12"/>
    <x v="18"/>
    <x v="1"/>
    <n v="2934.0177000000003"/>
  </r>
  <r>
    <x v="10"/>
    <x v="0"/>
    <x v="10"/>
    <x v="12"/>
    <x v="18"/>
    <x v="1"/>
    <n v="637.65220000000011"/>
  </r>
  <r>
    <x v="10"/>
    <x v="0"/>
    <x v="11"/>
    <x v="12"/>
    <x v="18"/>
    <x v="1"/>
    <n v="5658.4583800000019"/>
  </r>
  <r>
    <x v="8"/>
    <x v="1"/>
    <x v="1"/>
    <x v="12"/>
    <x v="18"/>
    <x v="1"/>
    <n v="1.1850000000000001"/>
  </r>
  <r>
    <x v="8"/>
    <x v="1"/>
    <x v="2"/>
    <x v="12"/>
    <x v="18"/>
    <x v="1"/>
    <n v="169.87500000000003"/>
  </r>
  <r>
    <x v="8"/>
    <x v="1"/>
    <x v="3"/>
    <x v="12"/>
    <x v="18"/>
    <x v="1"/>
    <n v="936.02301"/>
  </r>
  <r>
    <x v="8"/>
    <x v="1"/>
    <x v="4"/>
    <x v="12"/>
    <x v="18"/>
    <x v="1"/>
    <n v="1104.8071099999997"/>
  </r>
  <r>
    <x v="8"/>
    <x v="1"/>
    <x v="5"/>
    <x v="12"/>
    <x v="18"/>
    <x v="1"/>
    <n v="439.63390000000004"/>
  </r>
  <r>
    <x v="8"/>
    <x v="1"/>
    <x v="6"/>
    <x v="12"/>
    <x v="18"/>
    <x v="1"/>
    <n v="197.2551"/>
  </r>
  <r>
    <x v="8"/>
    <x v="1"/>
    <x v="7"/>
    <x v="12"/>
    <x v="18"/>
    <x v="1"/>
    <n v="39.430500000000002"/>
  </r>
  <r>
    <x v="8"/>
    <x v="1"/>
    <x v="8"/>
    <x v="12"/>
    <x v="18"/>
    <x v="1"/>
    <n v="596.04679499999997"/>
  </r>
  <r>
    <x v="8"/>
    <x v="1"/>
    <x v="9"/>
    <x v="12"/>
    <x v="18"/>
    <x v="1"/>
    <n v="821.6543999999999"/>
  </r>
  <r>
    <x v="8"/>
    <x v="1"/>
    <x v="11"/>
    <x v="12"/>
    <x v="18"/>
    <x v="1"/>
    <n v="1.43"/>
  </r>
  <r>
    <x v="4"/>
    <x v="0"/>
    <x v="0"/>
    <x v="12"/>
    <x v="18"/>
    <x v="1"/>
    <n v="144.73094999999998"/>
  </r>
  <r>
    <x v="4"/>
    <x v="0"/>
    <x v="1"/>
    <x v="12"/>
    <x v="18"/>
    <x v="1"/>
    <n v="558.12144999999998"/>
  </r>
  <r>
    <x v="4"/>
    <x v="0"/>
    <x v="2"/>
    <x v="12"/>
    <x v="18"/>
    <x v="1"/>
    <n v="1199.882975"/>
  </r>
  <r>
    <x v="4"/>
    <x v="0"/>
    <x v="3"/>
    <x v="12"/>
    <x v="18"/>
    <x v="1"/>
    <n v="371.22689999999994"/>
  </r>
  <r>
    <x v="4"/>
    <x v="0"/>
    <x v="4"/>
    <x v="12"/>
    <x v="18"/>
    <x v="1"/>
    <n v="22.882549999999998"/>
  </r>
  <r>
    <x v="4"/>
    <x v="0"/>
    <x v="5"/>
    <x v="12"/>
    <x v="18"/>
    <x v="1"/>
    <n v="615.97737499999994"/>
  </r>
  <r>
    <x v="4"/>
    <x v="0"/>
    <x v="10"/>
    <x v="12"/>
    <x v="18"/>
    <x v="1"/>
    <n v="51.851774999999996"/>
  </r>
  <r>
    <x v="4"/>
    <x v="0"/>
    <x v="11"/>
    <x v="12"/>
    <x v="18"/>
    <x v="1"/>
    <n v="235.08142499999997"/>
  </r>
  <r>
    <x v="5"/>
    <x v="0"/>
    <x v="3"/>
    <x v="12"/>
    <x v="18"/>
    <x v="1"/>
    <n v="1.873"/>
  </r>
  <r>
    <x v="0"/>
    <x v="3"/>
    <x v="0"/>
    <x v="11"/>
    <x v="0"/>
    <x v="1"/>
    <n v="4198.5795875235326"/>
  </r>
  <r>
    <x v="0"/>
    <x v="3"/>
    <x v="0"/>
    <x v="11"/>
    <x v="15"/>
    <x v="1"/>
    <n v="18.593"/>
  </r>
  <r>
    <x v="0"/>
    <x v="3"/>
    <x v="0"/>
    <x v="11"/>
    <x v="1"/>
    <x v="1"/>
    <n v="7751.5352626040185"/>
  </r>
  <r>
    <x v="0"/>
    <x v="3"/>
    <x v="0"/>
    <x v="11"/>
    <x v="2"/>
    <x v="1"/>
    <n v="4059.9169290355485"/>
  </r>
  <r>
    <x v="0"/>
    <x v="3"/>
    <x v="0"/>
    <x v="11"/>
    <x v="3"/>
    <x v="1"/>
    <n v="1034.6794593453023"/>
  </r>
  <r>
    <x v="0"/>
    <x v="3"/>
    <x v="0"/>
    <x v="11"/>
    <x v="5"/>
    <x v="1"/>
    <n v="3675.5035846446244"/>
  </r>
  <r>
    <x v="0"/>
    <x v="3"/>
    <x v="0"/>
    <x v="12"/>
    <x v="0"/>
    <x v="1"/>
    <n v="2526.8322435052919"/>
  </r>
  <r>
    <x v="0"/>
    <x v="3"/>
    <x v="0"/>
    <x v="12"/>
    <x v="15"/>
    <x v="1"/>
    <n v="228.42599999999999"/>
  </r>
  <r>
    <x v="0"/>
    <x v="3"/>
    <x v="0"/>
    <x v="12"/>
    <x v="1"/>
    <x v="1"/>
    <n v="3011.8611755488691"/>
  </r>
  <r>
    <x v="0"/>
    <x v="3"/>
    <x v="0"/>
    <x v="12"/>
    <x v="2"/>
    <x v="1"/>
    <n v="447.64862968718177"/>
  </r>
  <r>
    <x v="0"/>
    <x v="3"/>
    <x v="0"/>
    <x v="12"/>
    <x v="3"/>
    <x v="1"/>
    <n v="965.93002656003034"/>
  </r>
  <r>
    <x v="0"/>
    <x v="3"/>
    <x v="0"/>
    <x v="12"/>
    <x v="5"/>
    <x v="1"/>
    <n v="755.74768460899759"/>
  </r>
  <r>
    <x v="0"/>
    <x v="3"/>
    <x v="1"/>
    <x v="11"/>
    <x v="0"/>
    <x v="1"/>
    <n v="3175.1504209782743"/>
  </r>
  <r>
    <x v="0"/>
    <x v="3"/>
    <x v="1"/>
    <x v="11"/>
    <x v="15"/>
    <x v="1"/>
    <n v="139.19399999999999"/>
  </r>
  <r>
    <x v="0"/>
    <x v="3"/>
    <x v="1"/>
    <x v="11"/>
    <x v="1"/>
    <x v="1"/>
    <n v="834.25410910387996"/>
  </r>
  <r>
    <x v="0"/>
    <x v="3"/>
    <x v="1"/>
    <x v="11"/>
    <x v="2"/>
    <x v="1"/>
    <n v="242.48692392522545"/>
  </r>
  <r>
    <x v="0"/>
    <x v="3"/>
    <x v="1"/>
    <x v="11"/>
    <x v="3"/>
    <x v="1"/>
    <n v="278.84143153070266"/>
  </r>
  <r>
    <x v="0"/>
    <x v="3"/>
    <x v="1"/>
    <x v="11"/>
    <x v="5"/>
    <x v="1"/>
    <n v="1950.6644424611252"/>
  </r>
  <r>
    <x v="0"/>
    <x v="3"/>
    <x v="1"/>
    <x v="12"/>
    <x v="0"/>
    <x v="1"/>
    <n v="811.44840790473279"/>
  </r>
  <r>
    <x v="0"/>
    <x v="3"/>
    <x v="1"/>
    <x v="12"/>
    <x v="15"/>
    <x v="1"/>
    <n v="194.154"/>
  </r>
  <r>
    <x v="0"/>
    <x v="3"/>
    <x v="1"/>
    <x v="12"/>
    <x v="1"/>
    <x v="1"/>
    <n v="750.80927311638004"/>
  </r>
  <r>
    <x v="0"/>
    <x v="3"/>
    <x v="1"/>
    <x v="12"/>
    <x v="2"/>
    <x v="1"/>
    <n v="1295.869694608595"/>
  </r>
  <r>
    <x v="0"/>
    <x v="3"/>
    <x v="1"/>
    <x v="12"/>
    <x v="3"/>
    <x v="1"/>
    <n v="7715.4631378858066"/>
  </r>
  <r>
    <x v="0"/>
    <x v="3"/>
    <x v="1"/>
    <x v="12"/>
    <x v="5"/>
    <x v="1"/>
    <n v="272.19204024837063"/>
  </r>
  <r>
    <x v="0"/>
    <x v="3"/>
    <x v="2"/>
    <x v="11"/>
    <x v="0"/>
    <x v="1"/>
    <n v="5407.7812026953843"/>
  </r>
  <r>
    <x v="0"/>
    <x v="3"/>
    <x v="2"/>
    <x v="11"/>
    <x v="15"/>
    <x v="1"/>
    <n v="13.882999999999999"/>
  </r>
  <r>
    <x v="0"/>
    <x v="3"/>
    <x v="2"/>
    <x v="11"/>
    <x v="1"/>
    <x v="1"/>
    <n v="1499.7768531173651"/>
  </r>
  <r>
    <x v="0"/>
    <x v="3"/>
    <x v="2"/>
    <x v="11"/>
    <x v="2"/>
    <x v="1"/>
    <n v="177.59546400260899"/>
  </r>
  <r>
    <x v="0"/>
    <x v="3"/>
    <x v="2"/>
    <x v="11"/>
    <x v="3"/>
    <x v="1"/>
    <n v="86.263681056193832"/>
  </r>
  <r>
    <x v="0"/>
    <x v="3"/>
    <x v="2"/>
    <x v="11"/>
    <x v="5"/>
    <x v="1"/>
    <n v="536.59719192028172"/>
  </r>
  <r>
    <x v="0"/>
    <x v="3"/>
    <x v="2"/>
    <x v="12"/>
    <x v="0"/>
    <x v="1"/>
    <n v="1585.8524283733184"/>
  </r>
  <r>
    <x v="0"/>
    <x v="3"/>
    <x v="2"/>
    <x v="12"/>
    <x v="15"/>
    <x v="1"/>
    <n v="327.31"/>
  </r>
  <r>
    <x v="0"/>
    <x v="3"/>
    <x v="2"/>
    <x v="12"/>
    <x v="1"/>
    <x v="1"/>
    <n v="1256.4432232196959"/>
  </r>
  <r>
    <x v="0"/>
    <x v="3"/>
    <x v="2"/>
    <x v="12"/>
    <x v="2"/>
    <x v="1"/>
    <n v="280.31268595677125"/>
  </r>
  <r>
    <x v="0"/>
    <x v="3"/>
    <x v="2"/>
    <x v="12"/>
    <x v="3"/>
    <x v="1"/>
    <n v="3968.2444137115526"/>
  </r>
  <r>
    <x v="0"/>
    <x v="3"/>
    <x v="2"/>
    <x v="12"/>
    <x v="5"/>
    <x v="1"/>
    <n v="202.9131491125471"/>
  </r>
  <r>
    <x v="0"/>
    <x v="3"/>
    <x v="3"/>
    <x v="11"/>
    <x v="0"/>
    <x v="1"/>
    <n v="4560.3001978794573"/>
  </r>
  <r>
    <x v="0"/>
    <x v="3"/>
    <x v="3"/>
    <x v="11"/>
    <x v="15"/>
    <x v="1"/>
    <n v="45.241999999999997"/>
  </r>
  <r>
    <x v="0"/>
    <x v="3"/>
    <x v="3"/>
    <x v="11"/>
    <x v="1"/>
    <x v="1"/>
    <n v="773.01257079126492"/>
  </r>
  <r>
    <x v="0"/>
    <x v="3"/>
    <x v="3"/>
    <x v="11"/>
    <x v="2"/>
    <x v="1"/>
    <n v="625.67989048463949"/>
  </r>
  <r>
    <x v="0"/>
    <x v="3"/>
    <x v="3"/>
    <x v="11"/>
    <x v="3"/>
    <x v="1"/>
    <n v="429.80417985700728"/>
  </r>
  <r>
    <x v="0"/>
    <x v="3"/>
    <x v="3"/>
    <x v="11"/>
    <x v="5"/>
    <x v="1"/>
    <n v="51.28512381774356"/>
  </r>
  <r>
    <x v="0"/>
    <x v="3"/>
    <x v="3"/>
    <x v="12"/>
    <x v="0"/>
    <x v="1"/>
    <n v="445.14481300828527"/>
  </r>
  <r>
    <x v="0"/>
    <x v="3"/>
    <x v="3"/>
    <x v="12"/>
    <x v="15"/>
    <x v="1"/>
    <n v="82.000999999999991"/>
  </r>
  <r>
    <x v="0"/>
    <x v="3"/>
    <x v="3"/>
    <x v="12"/>
    <x v="1"/>
    <x v="1"/>
    <n v="1007.4071162851629"/>
  </r>
  <r>
    <x v="0"/>
    <x v="3"/>
    <x v="3"/>
    <x v="12"/>
    <x v="2"/>
    <x v="1"/>
    <n v="328.66000935023914"/>
  </r>
  <r>
    <x v="0"/>
    <x v="3"/>
    <x v="3"/>
    <x v="12"/>
    <x v="3"/>
    <x v="1"/>
    <n v="15.568973771651731"/>
  </r>
  <r>
    <x v="0"/>
    <x v="3"/>
    <x v="3"/>
    <x v="12"/>
    <x v="5"/>
    <x v="1"/>
    <n v="4.6410493057967175"/>
  </r>
  <r>
    <x v="0"/>
    <x v="3"/>
    <x v="4"/>
    <x v="11"/>
    <x v="0"/>
    <x v="1"/>
    <n v="6170.0901533563683"/>
  </r>
  <r>
    <x v="0"/>
    <x v="3"/>
    <x v="4"/>
    <x v="11"/>
    <x v="1"/>
    <x v="1"/>
    <n v="382.14824311874906"/>
  </r>
  <r>
    <x v="0"/>
    <x v="3"/>
    <x v="4"/>
    <x v="11"/>
    <x v="2"/>
    <x v="1"/>
    <n v="1212.0884653656035"/>
  </r>
  <r>
    <x v="0"/>
    <x v="3"/>
    <x v="4"/>
    <x v="11"/>
    <x v="3"/>
    <x v="1"/>
    <n v="499.96170178896273"/>
  </r>
  <r>
    <x v="0"/>
    <x v="3"/>
    <x v="4"/>
    <x v="11"/>
    <x v="5"/>
    <x v="1"/>
    <n v="2.9401172796668988"/>
  </r>
  <r>
    <x v="0"/>
    <x v="3"/>
    <x v="4"/>
    <x v="12"/>
    <x v="0"/>
    <x v="1"/>
    <n v="2070.5946300000001"/>
  </r>
  <r>
    <x v="0"/>
    <x v="3"/>
    <x v="4"/>
    <x v="12"/>
    <x v="15"/>
    <x v="1"/>
    <n v="39.905000000000001"/>
  </r>
  <r>
    <x v="0"/>
    <x v="3"/>
    <x v="4"/>
    <x v="12"/>
    <x v="1"/>
    <x v="1"/>
    <n v="85.829885857400157"/>
  </r>
  <r>
    <x v="0"/>
    <x v="3"/>
    <x v="4"/>
    <x v="12"/>
    <x v="2"/>
    <x v="1"/>
    <n v="129.56491491508697"/>
  </r>
  <r>
    <x v="0"/>
    <x v="3"/>
    <x v="4"/>
    <x v="12"/>
    <x v="3"/>
    <x v="1"/>
    <n v="80.55153239505114"/>
  </r>
  <r>
    <x v="0"/>
    <x v="3"/>
    <x v="4"/>
    <x v="12"/>
    <x v="5"/>
    <x v="1"/>
    <n v="30.043815926439972"/>
  </r>
  <r>
    <x v="0"/>
    <x v="3"/>
    <x v="5"/>
    <x v="11"/>
    <x v="0"/>
    <x v="1"/>
    <n v="8961.3339347754572"/>
  </r>
  <r>
    <x v="0"/>
    <x v="3"/>
    <x v="5"/>
    <x v="11"/>
    <x v="15"/>
    <x v="1"/>
    <n v="25.030999999999999"/>
  </r>
  <r>
    <x v="0"/>
    <x v="3"/>
    <x v="5"/>
    <x v="11"/>
    <x v="1"/>
    <x v="1"/>
    <n v="473.74357247906659"/>
  </r>
  <r>
    <x v="0"/>
    <x v="3"/>
    <x v="5"/>
    <x v="11"/>
    <x v="2"/>
    <x v="1"/>
    <n v="398.60090431882196"/>
  </r>
  <r>
    <x v="0"/>
    <x v="3"/>
    <x v="5"/>
    <x v="11"/>
    <x v="3"/>
    <x v="1"/>
    <n v="426.64104632114254"/>
  </r>
  <r>
    <x v="0"/>
    <x v="3"/>
    <x v="5"/>
    <x v="12"/>
    <x v="0"/>
    <x v="1"/>
    <n v="960.23381832588518"/>
  </r>
  <r>
    <x v="0"/>
    <x v="3"/>
    <x v="5"/>
    <x v="12"/>
    <x v="15"/>
    <x v="1"/>
    <n v="108.26599999999999"/>
  </r>
  <r>
    <x v="0"/>
    <x v="3"/>
    <x v="5"/>
    <x v="12"/>
    <x v="1"/>
    <x v="1"/>
    <n v="270.48570297312006"/>
  </r>
  <r>
    <x v="0"/>
    <x v="3"/>
    <x v="5"/>
    <x v="12"/>
    <x v="2"/>
    <x v="1"/>
    <n v="193.45632274375191"/>
  </r>
  <r>
    <x v="0"/>
    <x v="3"/>
    <x v="5"/>
    <x v="12"/>
    <x v="3"/>
    <x v="1"/>
    <n v="93.422307965845675"/>
  </r>
  <r>
    <x v="0"/>
    <x v="3"/>
    <x v="6"/>
    <x v="11"/>
    <x v="0"/>
    <x v="1"/>
    <n v="3552.4852877622316"/>
  </r>
  <r>
    <x v="0"/>
    <x v="3"/>
    <x v="6"/>
    <x v="11"/>
    <x v="1"/>
    <x v="1"/>
    <n v="312.76038663203229"/>
  </r>
  <r>
    <x v="0"/>
    <x v="3"/>
    <x v="6"/>
    <x v="11"/>
    <x v="2"/>
    <x v="1"/>
    <n v="757.08704488431226"/>
  </r>
  <r>
    <x v="0"/>
    <x v="3"/>
    <x v="6"/>
    <x v="11"/>
    <x v="3"/>
    <x v="1"/>
    <n v="7113.9114510239215"/>
  </r>
  <r>
    <x v="0"/>
    <x v="3"/>
    <x v="6"/>
    <x v="11"/>
    <x v="5"/>
    <x v="1"/>
    <n v="1.8330709939148071"/>
  </r>
  <r>
    <x v="0"/>
    <x v="3"/>
    <x v="6"/>
    <x v="12"/>
    <x v="0"/>
    <x v="1"/>
    <n v="1971.3864952292824"/>
  </r>
  <r>
    <x v="0"/>
    <x v="3"/>
    <x v="6"/>
    <x v="12"/>
    <x v="15"/>
    <x v="1"/>
    <n v="43.76"/>
  </r>
  <r>
    <x v="0"/>
    <x v="3"/>
    <x v="6"/>
    <x v="12"/>
    <x v="1"/>
    <x v="1"/>
    <n v="920.71647273781025"/>
  </r>
  <r>
    <x v="0"/>
    <x v="3"/>
    <x v="6"/>
    <x v="12"/>
    <x v="2"/>
    <x v="1"/>
    <n v="168.00363840937115"/>
  </r>
  <r>
    <x v="0"/>
    <x v="3"/>
    <x v="6"/>
    <x v="12"/>
    <x v="3"/>
    <x v="1"/>
    <n v="314.48823313014572"/>
  </r>
  <r>
    <x v="0"/>
    <x v="3"/>
    <x v="7"/>
    <x v="11"/>
    <x v="0"/>
    <x v="1"/>
    <n v="462.80762504840425"/>
  </r>
  <r>
    <x v="0"/>
    <x v="3"/>
    <x v="7"/>
    <x v="11"/>
    <x v="1"/>
    <x v="1"/>
    <n v="1116.5669811250762"/>
  </r>
  <r>
    <x v="0"/>
    <x v="3"/>
    <x v="7"/>
    <x v="11"/>
    <x v="2"/>
    <x v="1"/>
    <n v="514.28459935666388"/>
  </r>
  <r>
    <x v="0"/>
    <x v="3"/>
    <x v="7"/>
    <x v="11"/>
    <x v="3"/>
    <x v="1"/>
    <n v="8235.5647004564016"/>
  </r>
  <r>
    <x v="0"/>
    <x v="3"/>
    <x v="7"/>
    <x v="12"/>
    <x v="0"/>
    <x v="1"/>
    <n v="227.36564914568447"/>
  </r>
  <r>
    <x v="0"/>
    <x v="3"/>
    <x v="7"/>
    <x v="12"/>
    <x v="15"/>
    <x v="1"/>
    <n v="267.56550000000004"/>
  </r>
  <r>
    <x v="0"/>
    <x v="3"/>
    <x v="7"/>
    <x v="12"/>
    <x v="1"/>
    <x v="1"/>
    <n v="632.89602033566996"/>
  </r>
  <r>
    <x v="0"/>
    <x v="3"/>
    <x v="7"/>
    <x v="12"/>
    <x v="2"/>
    <x v="1"/>
    <n v="198.44462057092016"/>
  </r>
  <r>
    <x v="0"/>
    <x v="3"/>
    <x v="7"/>
    <x v="12"/>
    <x v="3"/>
    <x v="1"/>
    <n v="3725.1308579873844"/>
  </r>
  <r>
    <x v="0"/>
    <x v="3"/>
    <x v="8"/>
    <x v="11"/>
    <x v="0"/>
    <x v="1"/>
    <n v="5137.3745812304469"/>
  </r>
  <r>
    <x v="0"/>
    <x v="3"/>
    <x v="8"/>
    <x v="11"/>
    <x v="15"/>
    <x v="1"/>
    <n v="33.459000000000003"/>
  </r>
  <r>
    <x v="0"/>
    <x v="3"/>
    <x v="8"/>
    <x v="11"/>
    <x v="1"/>
    <x v="1"/>
    <n v="154.04305625492765"/>
  </r>
  <r>
    <x v="0"/>
    <x v="3"/>
    <x v="8"/>
    <x v="11"/>
    <x v="2"/>
    <x v="1"/>
    <n v="339.37702263251225"/>
  </r>
  <r>
    <x v="0"/>
    <x v="3"/>
    <x v="8"/>
    <x v="11"/>
    <x v="3"/>
    <x v="1"/>
    <n v="2358.6502376668286"/>
  </r>
  <r>
    <x v="0"/>
    <x v="3"/>
    <x v="8"/>
    <x v="12"/>
    <x v="0"/>
    <x v="1"/>
    <n v="50.097465493852027"/>
  </r>
  <r>
    <x v="0"/>
    <x v="3"/>
    <x v="8"/>
    <x v="12"/>
    <x v="17"/>
    <x v="1"/>
    <n v="1.9924999999999999"/>
  </r>
  <r>
    <x v="0"/>
    <x v="3"/>
    <x v="8"/>
    <x v="12"/>
    <x v="1"/>
    <x v="1"/>
    <n v="683.27799172167886"/>
  </r>
  <r>
    <x v="0"/>
    <x v="3"/>
    <x v="8"/>
    <x v="12"/>
    <x v="2"/>
    <x v="1"/>
    <n v="96.759401707379169"/>
  </r>
  <r>
    <x v="0"/>
    <x v="3"/>
    <x v="8"/>
    <x v="12"/>
    <x v="3"/>
    <x v="1"/>
    <n v="1726.1095624388274"/>
  </r>
  <r>
    <x v="0"/>
    <x v="3"/>
    <x v="9"/>
    <x v="11"/>
    <x v="0"/>
    <x v="1"/>
    <n v="19555.953654077344"/>
  </r>
  <r>
    <x v="0"/>
    <x v="3"/>
    <x v="9"/>
    <x v="11"/>
    <x v="15"/>
    <x v="1"/>
    <n v="60.151000000000003"/>
  </r>
  <r>
    <x v="0"/>
    <x v="3"/>
    <x v="9"/>
    <x v="11"/>
    <x v="1"/>
    <x v="1"/>
    <n v="220.20841586255261"/>
  </r>
  <r>
    <x v="0"/>
    <x v="3"/>
    <x v="9"/>
    <x v="11"/>
    <x v="2"/>
    <x v="1"/>
    <n v="94.783526984850027"/>
  </r>
  <r>
    <x v="0"/>
    <x v="3"/>
    <x v="9"/>
    <x v="11"/>
    <x v="3"/>
    <x v="1"/>
    <n v="53.628515108567377"/>
  </r>
  <r>
    <x v="0"/>
    <x v="3"/>
    <x v="9"/>
    <x v="11"/>
    <x v="5"/>
    <x v="1"/>
    <n v="93.599049665912418"/>
  </r>
  <r>
    <x v="0"/>
    <x v="3"/>
    <x v="9"/>
    <x v="12"/>
    <x v="0"/>
    <x v="1"/>
    <n v="616.46452629820055"/>
  </r>
  <r>
    <x v="0"/>
    <x v="3"/>
    <x v="9"/>
    <x v="12"/>
    <x v="15"/>
    <x v="1"/>
    <n v="462.93099999999998"/>
  </r>
  <r>
    <x v="0"/>
    <x v="3"/>
    <x v="9"/>
    <x v="12"/>
    <x v="17"/>
    <x v="1"/>
    <n v="3.9765000000000001"/>
  </r>
  <r>
    <x v="0"/>
    <x v="3"/>
    <x v="9"/>
    <x v="12"/>
    <x v="1"/>
    <x v="1"/>
    <n v="979.01360030483977"/>
  </r>
  <r>
    <x v="0"/>
    <x v="3"/>
    <x v="9"/>
    <x v="12"/>
    <x v="2"/>
    <x v="1"/>
    <n v="45.356098378427291"/>
  </r>
  <r>
    <x v="0"/>
    <x v="3"/>
    <x v="9"/>
    <x v="12"/>
    <x v="3"/>
    <x v="1"/>
    <n v="17.912735774005025"/>
  </r>
  <r>
    <x v="0"/>
    <x v="3"/>
    <x v="9"/>
    <x v="12"/>
    <x v="5"/>
    <x v="1"/>
    <n v="53.143246577871842"/>
  </r>
  <r>
    <x v="0"/>
    <x v="3"/>
    <x v="10"/>
    <x v="11"/>
    <x v="0"/>
    <x v="1"/>
    <n v="9450.3613848990681"/>
  </r>
  <r>
    <x v="0"/>
    <x v="3"/>
    <x v="10"/>
    <x v="11"/>
    <x v="1"/>
    <x v="1"/>
    <n v="169.78181144359377"/>
  </r>
  <r>
    <x v="0"/>
    <x v="3"/>
    <x v="10"/>
    <x v="11"/>
    <x v="2"/>
    <x v="1"/>
    <n v="161.40681994825098"/>
  </r>
  <r>
    <x v="0"/>
    <x v="3"/>
    <x v="10"/>
    <x v="11"/>
    <x v="3"/>
    <x v="1"/>
    <n v="61.264128659509332"/>
  </r>
  <r>
    <x v="0"/>
    <x v="3"/>
    <x v="10"/>
    <x v="11"/>
    <x v="5"/>
    <x v="1"/>
    <n v="34.499555719144183"/>
  </r>
  <r>
    <x v="0"/>
    <x v="3"/>
    <x v="10"/>
    <x v="12"/>
    <x v="0"/>
    <x v="1"/>
    <n v="1231.6187121963219"/>
  </r>
  <r>
    <x v="0"/>
    <x v="3"/>
    <x v="10"/>
    <x v="12"/>
    <x v="15"/>
    <x v="1"/>
    <n v="582.80899999999997"/>
  </r>
  <r>
    <x v="0"/>
    <x v="3"/>
    <x v="10"/>
    <x v="12"/>
    <x v="1"/>
    <x v="1"/>
    <n v="68.99339648129407"/>
  </r>
  <r>
    <x v="0"/>
    <x v="3"/>
    <x v="10"/>
    <x v="12"/>
    <x v="2"/>
    <x v="1"/>
    <n v="73.552158898624356"/>
  </r>
  <r>
    <x v="0"/>
    <x v="3"/>
    <x v="10"/>
    <x v="12"/>
    <x v="3"/>
    <x v="1"/>
    <n v="5.1168162801265691"/>
  </r>
  <r>
    <x v="0"/>
    <x v="3"/>
    <x v="10"/>
    <x v="12"/>
    <x v="5"/>
    <x v="1"/>
    <n v="1536.7060788347383"/>
  </r>
  <r>
    <x v="0"/>
    <x v="3"/>
    <x v="11"/>
    <x v="11"/>
    <x v="0"/>
    <x v="1"/>
    <n v="2825.9448499999994"/>
  </r>
  <r>
    <x v="0"/>
    <x v="3"/>
    <x v="11"/>
    <x v="11"/>
    <x v="15"/>
    <x v="1"/>
    <n v="121.45400000000001"/>
  </r>
  <r>
    <x v="0"/>
    <x v="3"/>
    <x v="11"/>
    <x v="11"/>
    <x v="1"/>
    <x v="1"/>
    <n v="808.49221000471323"/>
  </r>
  <r>
    <x v="0"/>
    <x v="3"/>
    <x v="11"/>
    <x v="11"/>
    <x v="2"/>
    <x v="1"/>
    <n v="124.82583292521331"/>
  </r>
  <r>
    <x v="0"/>
    <x v="3"/>
    <x v="11"/>
    <x v="11"/>
    <x v="3"/>
    <x v="1"/>
    <n v="126.08267179116646"/>
  </r>
  <r>
    <x v="0"/>
    <x v="3"/>
    <x v="11"/>
    <x v="11"/>
    <x v="5"/>
    <x v="1"/>
    <n v="467.83710447939893"/>
  </r>
  <r>
    <x v="0"/>
    <x v="3"/>
    <x v="11"/>
    <x v="12"/>
    <x v="0"/>
    <x v="1"/>
    <n v="3818.5174299999999"/>
  </r>
  <r>
    <x v="0"/>
    <x v="3"/>
    <x v="11"/>
    <x v="12"/>
    <x v="15"/>
    <x v="1"/>
    <n v="244.24"/>
  </r>
  <r>
    <x v="0"/>
    <x v="3"/>
    <x v="11"/>
    <x v="12"/>
    <x v="1"/>
    <x v="1"/>
    <n v="2343.1217607495419"/>
  </r>
  <r>
    <x v="0"/>
    <x v="3"/>
    <x v="11"/>
    <x v="12"/>
    <x v="2"/>
    <x v="1"/>
    <n v="61.301011386869504"/>
  </r>
  <r>
    <x v="0"/>
    <x v="3"/>
    <x v="11"/>
    <x v="12"/>
    <x v="3"/>
    <x v="1"/>
    <n v="169.36599863897246"/>
  </r>
  <r>
    <x v="0"/>
    <x v="3"/>
    <x v="11"/>
    <x v="12"/>
    <x v="5"/>
    <x v="1"/>
    <n v="3016.2481686974334"/>
  </r>
  <r>
    <x v="1"/>
    <x v="3"/>
    <x v="0"/>
    <x v="11"/>
    <x v="15"/>
    <x v="1"/>
    <n v="6.759999999999998"/>
  </r>
  <r>
    <x v="1"/>
    <x v="3"/>
    <x v="0"/>
    <x v="11"/>
    <x v="1"/>
    <x v="1"/>
    <n v="11114.00837207157"/>
  </r>
  <r>
    <x v="1"/>
    <x v="3"/>
    <x v="0"/>
    <x v="11"/>
    <x v="2"/>
    <x v="1"/>
    <n v="2700.3929788998421"/>
  </r>
  <r>
    <x v="1"/>
    <x v="3"/>
    <x v="0"/>
    <x v="11"/>
    <x v="3"/>
    <x v="1"/>
    <n v="1364.3858634702217"/>
  </r>
  <r>
    <x v="1"/>
    <x v="3"/>
    <x v="0"/>
    <x v="11"/>
    <x v="5"/>
    <x v="1"/>
    <n v="2894.6726334221307"/>
  </r>
  <r>
    <x v="1"/>
    <x v="3"/>
    <x v="0"/>
    <x v="12"/>
    <x v="15"/>
    <x v="1"/>
    <n v="4.1500000000000004"/>
  </r>
  <r>
    <x v="1"/>
    <x v="3"/>
    <x v="0"/>
    <x v="12"/>
    <x v="17"/>
    <x v="1"/>
    <n v="18.379000000000001"/>
  </r>
  <r>
    <x v="1"/>
    <x v="3"/>
    <x v="0"/>
    <x v="12"/>
    <x v="1"/>
    <x v="1"/>
    <n v="3008.8650829728681"/>
  </r>
  <r>
    <x v="1"/>
    <x v="3"/>
    <x v="0"/>
    <x v="12"/>
    <x v="2"/>
    <x v="1"/>
    <n v="1760.1327868317289"/>
  </r>
  <r>
    <x v="1"/>
    <x v="3"/>
    <x v="0"/>
    <x v="12"/>
    <x v="3"/>
    <x v="1"/>
    <n v="8055.08931637768"/>
  </r>
  <r>
    <x v="1"/>
    <x v="3"/>
    <x v="0"/>
    <x v="12"/>
    <x v="5"/>
    <x v="1"/>
    <n v="702.95382839999252"/>
  </r>
  <r>
    <x v="1"/>
    <x v="3"/>
    <x v="1"/>
    <x v="11"/>
    <x v="15"/>
    <x v="1"/>
    <n v="7.0845870393900876"/>
  </r>
  <r>
    <x v="1"/>
    <x v="3"/>
    <x v="1"/>
    <x v="11"/>
    <x v="1"/>
    <x v="1"/>
    <n v="6128.3070582717964"/>
  </r>
  <r>
    <x v="1"/>
    <x v="3"/>
    <x v="1"/>
    <x v="11"/>
    <x v="2"/>
    <x v="1"/>
    <n v="284.56272034026114"/>
  </r>
  <r>
    <x v="1"/>
    <x v="3"/>
    <x v="1"/>
    <x v="11"/>
    <x v="3"/>
    <x v="1"/>
    <n v="527.13390777584982"/>
  </r>
  <r>
    <x v="1"/>
    <x v="3"/>
    <x v="1"/>
    <x v="11"/>
    <x v="5"/>
    <x v="1"/>
    <n v="1348.0548208866946"/>
  </r>
  <r>
    <x v="1"/>
    <x v="3"/>
    <x v="1"/>
    <x v="12"/>
    <x v="15"/>
    <x v="1"/>
    <n v="5.1861029307953581"/>
  </r>
  <r>
    <x v="1"/>
    <x v="3"/>
    <x v="1"/>
    <x v="12"/>
    <x v="17"/>
    <x v="1"/>
    <n v="25.566500000000001"/>
  </r>
  <r>
    <x v="1"/>
    <x v="3"/>
    <x v="1"/>
    <x v="12"/>
    <x v="1"/>
    <x v="1"/>
    <n v="3787.2666286464819"/>
  </r>
  <r>
    <x v="1"/>
    <x v="3"/>
    <x v="1"/>
    <x v="12"/>
    <x v="2"/>
    <x v="1"/>
    <n v="2063.7221716811891"/>
  </r>
  <r>
    <x v="1"/>
    <x v="3"/>
    <x v="1"/>
    <x v="12"/>
    <x v="3"/>
    <x v="1"/>
    <n v="6569.1796626129753"/>
  </r>
  <r>
    <x v="1"/>
    <x v="3"/>
    <x v="1"/>
    <x v="12"/>
    <x v="5"/>
    <x v="1"/>
    <n v="217.15016605600425"/>
  </r>
  <r>
    <x v="1"/>
    <x v="3"/>
    <x v="2"/>
    <x v="11"/>
    <x v="15"/>
    <x v="1"/>
    <n v="7.8782722513089001E-2"/>
  </r>
  <r>
    <x v="1"/>
    <x v="3"/>
    <x v="2"/>
    <x v="11"/>
    <x v="1"/>
    <x v="1"/>
    <n v="7658.5619794318072"/>
  </r>
  <r>
    <x v="1"/>
    <x v="3"/>
    <x v="2"/>
    <x v="11"/>
    <x v="2"/>
    <x v="1"/>
    <n v="190.7173797697437"/>
  </r>
  <r>
    <x v="1"/>
    <x v="3"/>
    <x v="2"/>
    <x v="11"/>
    <x v="3"/>
    <x v="1"/>
    <n v="20.867104272716261"/>
  </r>
  <r>
    <x v="1"/>
    <x v="3"/>
    <x v="2"/>
    <x v="11"/>
    <x v="5"/>
    <x v="1"/>
    <n v="145.17682114308812"/>
  </r>
  <r>
    <x v="1"/>
    <x v="3"/>
    <x v="2"/>
    <x v="12"/>
    <x v="15"/>
    <x v="1"/>
    <n v="2.0941037800498892E-2"/>
  </r>
  <r>
    <x v="1"/>
    <x v="3"/>
    <x v="2"/>
    <x v="12"/>
    <x v="17"/>
    <x v="1"/>
    <n v="18.381999999999998"/>
  </r>
  <r>
    <x v="1"/>
    <x v="3"/>
    <x v="2"/>
    <x v="12"/>
    <x v="1"/>
    <x v="1"/>
    <n v="4343.8278189035127"/>
  </r>
  <r>
    <x v="1"/>
    <x v="3"/>
    <x v="2"/>
    <x v="12"/>
    <x v="2"/>
    <x v="1"/>
    <n v="469.96277242630066"/>
  </r>
  <r>
    <x v="1"/>
    <x v="3"/>
    <x v="2"/>
    <x v="12"/>
    <x v="3"/>
    <x v="1"/>
    <n v="1289.5098817178357"/>
  </r>
  <r>
    <x v="1"/>
    <x v="3"/>
    <x v="2"/>
    <x v="12"/>
    <x v="5"/>
    <x v="1"/>
    <n v="44.398766149601528"/>
  </r>
  <r>
    <x v="1"/>
    <x v="3"/>
    <x v="3"/>
    <x v="11"/>
    <x v="15"/>
    <x v="1"/>
    <n v="1.1990493827160493"/>
  </r>
  <r>
    <x v="1"/>
    <x v="3"/>
    <x v="3"/>
    <x v="11"/>
    <x v="1"/>
    <x v="1"/>
    <n v="5981.3922321490327"/>
  </r>
  <r>
    <x v="1"/>
    <x v="3"/>
    <x v="3"/>
    <x v="11"/>
    <x v="2"/>
    <x v="1"/>
    <n v="171.56435522250641"/>
  </r>
  <r>
    <x v="1"/>
    <x v="3"/>
    <x v="3"/>
    <x v="11"/>
    <x v="3"/>
    <x v="1"/>
    <n v="8283.6510229089436"/>
  </r>
  <r>
    <x v="1"/>
    <x v="3"/>
    <x v="3"/>
    <x v="11"/>
    <x v="5"/>
    <x v="1"/>
    <n v="116.16870900149124"/>
  </r>
  <r>
    <x v="1"/>
    <x v="3"/>
    <x v="3"/>
    <x v="12"/>
    <x v="15"/>
    <x v="1"/>
    <n v="0.8674531433790692"/>
  </r>
  <r>
    <x v="1"/>
    <x v="3"/>
    <x v="3"/>
    <x v="12"/>
    <x v="17"/>
    <x v="1"/>
    <n v="20.043500000000002"/>
  </r>
  <r>
    <x v="1"/>
    <x v="3"/>
    <x v="3"/>
    <x v="12"/>
    <x v="1"/>
    <x v="1"/>
    <n v="5736.7785659297642"/>
  </r>
  <r>
    <x v="1"/>
    <x v="3"/>
    <x v="3"/>
    <x v="12"/>
    <x v="2"/>
    <x v="1"/>
    <n v="87.848377606985068"/>
  </r>
  <r>
    <x v="1"/>
    <x v="3"/>
    <x v="3"/>
    <x v="12"/>
    <x v="3"/>
    <x v="1"/>
    <n v="1211.0352526274787"/>
  </r>
  <r>
    <x v="1"/>
    <x v="3"/>
    <x v="3"/>
    <x v="12"/>
    <x v="5"/>
    <x v="1"/>
    <n v="5.5036104835250148"/>
  </r>
  <r>
    <x v="1"/>
    <x v="3"/>
    <x v="4"/>
    <x v="11"/>
    <x v="15"/>
    <x v="1"/>
    <n v="0.50011093375897842"/>
  </r>
  <r>
    <x v="1"/>
    <x v="3"/>
    <x v="4"/>
    <x v="11"/>
    <x v="1"/>
    <x v="1"/>
    <n v="5985.5974070027969"/>
  </r>
  <r>
    <x v="1"/>
    <x v="3"/>
    <x v="4"/>
    <x v="11"/>
    <x v="2"/>
    <x v="1"/>
    <n v="1385.8306156166575"/>
  </r>
  <r>
    <x v="1"/>
    <x v="3"/>
    <x v="4"/>
    <x v="11"/>
    <x v="3"/>
    <x v="1"/>
    <n v="4815.3340127724423"/>
  </r>
  <r>
    <x v="1"/>
    <x v="3"/>
    <x v="4"/>
    <x v="12"/>
    <x v="15"/>
    <x v="1"/>
    <n v="0.27013212045501517"/>
  </r>
  <r>
    <x v="1"/>
    <x v="3"/>
    <x v="4"/>
    <x v="12"/>
    <x v="17"/>
    <x v="1"/>
    <n v="20.933"/>
  </r>
  <r>
    <x v="1"/>
    <x v="3"/>
    <x v="4"/>
    <x v="12"/>
    <x v="1"/>
    <x v="1"/>
    <n v="2752.259812247115"/>
  </r>
  <r>
    <x v="1"/>
    <x v="3"/>
    <x v="4"/>
    <x v="12"/>
    <x v="2"/>
    <x v="1"/>
    <n v="146.84822499945102"/>
  </r>
  <r>
    <x v="1"/>
    <x v="3"/>
    <x v="4"/>
    <x v="12"/>
    <x v="3"/>
    <x v="1"/>
    <n v="1037.0387052643223"/>
  </r>
  <r>
    <x v="1"/>
    <x v="3"/>
    <x v="5"/>
    <x v="11"/>
    <x v="1"/>
    <x v="1"/>
    <n v="3821.8228952490126"/>
  </r>
  <r>
    <x v="1"/>
    <x v="3"/>
    <x v="5"/>
    <x v="11"/>
    <x v="2"/>
    <x v="1"/>
    <n v="600.649485954223"/>
  </r>
  <r>
    <x v="1"/>
    <x v="3"/>
    <x v="5"/>
    <x v="11"/>
    <x v="3"/>
    <x v="1"/>
    <n v="4506.7514211656071"/>
  </r>
  <r>
    <x v="1"/>
    <x v="3"/>
    <x v="5"/>
    <x v="12"/>
    <x v="17"/>
    <x v="1"/>
    <n v="14.260999999999999"/>
  </r>
  <r>
    <x v="1"/>
    <x v="3"/>
    <x v="5"/>
    <x v="12"/>
    <x v="1"/>
    <x v="1"/>
    <n v="1945.835006162898"/>
  </r>
  <r>
    <x v="1"/>
    <x v="3"/>
    <x v="5"/>
    <x v="12"/>
    <x v="2"/>
    <x v="1"/>
    <n v="358.76527675794756"/>
  </r>
  <r>
    <x v="1"/>
    <x v="3"/>
    <x v="5"/>
    <x v="12"/>
    <x v="3"/>
    <x v="1"/>
    <n v="1511.7557855224668"/>
  </r>
  <r>
    <x v="1"/>
    <x v="3"/>
    <x v="6"/>
    <x v="11"/>
    <x v="0"/>
    <x v="1"/>
    <n v="660.61599999999999"/>
  </r>
  <r>
    <x v="1"/>
    <x v="3"/>
    <x v="6"/>
    <x v="11"/>
    <x v="1"/>
    <x v="1"/>
    <n v="251.96816388808185"/>
  </r>
  <r>
    <x v="1"/>
    <x v="3"/>
    <x v="6"/>
    <x v="11"/>
    <x v="2"/>
    <x v="1"/>
    <n v="512.96198871147783"/>
  </r>
  <r>
    <x v="1"/>
    <x v="3"/>
    <x v="6"/>
    <x v="11"/>
    <x v="3"/>
    <x v="1"/>
    <n v="11651.123210402255"/>
  </r>
  <r>
    <x v="1"/>
    <x v="3"/>
    <x v="6"/>
    <x v="12"/>
    <x v="1"/>
    <x v="1"/>
    <n v="790.64177166223863"/>
  </r>
  <r>
    <x v="1"/>
    <x v="3"/>
    <x v="6"/>
    <x v="12"/>
    <x v="2"/>
    <x v="1"/>
    <n v="333.14656494221737"/>
  </r>
  <r>
    <x v="1"/>
    <x v="3"/>
    <x v="6"/>
    <x v="12"/>
    <x v="3"/>
    <x v="1"/>
    <n v="2647.3760582538439"/>
  </r>
  <r>
    <x v="1"/>
    <x v="3"/>
    <x v="7"/>
    <x v="11"/>
    <x v="15"/>
    <x v="1"/>
    <n v="9.6996882008642867E-3"/>
  </r>
  <r>
    <x v="1"/>
    <x v="3"/>
    <x v="7"/>
    <x v="11"/>
    <x v="1"/>
    <x v="1"/>
    <n v="1955.2127071373327"/>
  </r>
  <r>
    <x v="1"/>
    <x v="3"/>
    <x v="7"/>
    <x v="11"/>
    <x v="2"/>
    <x v="1"/>
    <n v="1633.4912643331022"/>
  </r>
  <r>
    <x v="1"/>
    <x v="3"/>
    <x v="7"/>
    <x v="11"/>
    <x v="3"/>
    <x v="1"/>
    <n v="12808.48309347448"/>
  </r>
  <r>
    <x v="1"/>
    <x v="3"/>
    <x v="7"/>
    <x v="12"/>
    <x v="17"/>
    <x v="1"/>
    <n v="2.0345"/>
  </r>
  <r>
    <x v="1"/>
    <x v="3"/>
    <x v="7"/>
    <x v="12"/>
    <x v="1"/>
    <x v="1"/>
    <n v="956.93793624365549"/>
  </r>
  <r>
    <x v="1"/>
    <x v="3"/>
    <x v="7"/>
    <x v="12"/>
    <x v="2"/>
    <x v="1"/>
    <n v="880.45526983103503"/>
  </r>
  <r>
    <x v="1"/>
    <x v="3"/>
    <x v="7"/>
    <x v="12"/>
    <x v="3"/>
    <x v="1"/>
    <n v="4496.6487444452887"/>
  </r>
  <r>
    <x v="1"/>
    <x v="3"/>
    <x v="8"/>
    <x v="11"/>
    <x v="15"/>
    <x v="1"/>
    <n v="1.1866661739162571E-3"/>
  </r>
  <r>
    <x v="1"/>
    <x v="3"/>
    <x v="8"/>
    <x v="11"/>
    <x v="1"/>
    <x v="1"/>
    <n v="5352.989683622076"/>
  </r>
  <r>
    <x v="1"/>
    <x v="3"/>
    <x v="8"/>
    <x v="11"/>
    <x v="2"/>
    <x v="1"/>
    <n v="135.22226681722196"/>
  </r>
  <r>
    <x v="1"/>
    <x v="3"/>
    <x v="8"/>
    <x v="11"/>
    <x v="3"/>
    <x v="1"/>
    <n v="3967.4883468732141"/>
  </r>
  <r>
    <x v="1"/>
    <x v="3"/>
    <x v="8"/>
    <x v="12"/>
    <x v="1"/>
    <x v="1"/>
    <n v="5648.7162533217015"/>
  </r>
  <r>
    <x v="1"/>
    <x v="3"/>
    <x v="8"/>
    <x v="12"/>
    <x v="2"/>
    <x v="1"/>
    <n v="137.94978516012554"/>
  </r>
  <r>
    <x v="1"/>
    <x v="3"/>
    <x v="8"/>
    <x v="12"/>
    <x v="3"/>
    <x v="1"/>
    <n v="4997.2891628172656"/>
  </r>
  <r>
    <x v="1"/>
    <x v="3"/>
    <x v="9"/>
    <x v="11"/>
    <x v="15"/>
    <x v="1"/>
    <n v="5.5880670987418996E-3"/>
  </r>
  <r>
    <x v="1"/>
    <x v="3"/>
    <x v="9"/>
    <x v="11"/>
    <x v="1"/>
    <x v="1"/>
    <n v="5094.2560968150146"/>
  </r>
  <r>
    <x v="1"/>
    <x v="3"/>
    <x v="9"/>
    <x v="11"/>
    <x v="2"/>
    <x v="1"/>
    <n v="18.737399878189443"/>
  </r>
  <r>
    <x v="1"/>
    <x v="3"/>
    <x v="9"/>
    <x v="11"/>
    <x v="3"/>
    <x v="1"/>
    <n v="976.65968268524466"/>
  </r>
  <r>
    <x v="1"/>
    <x v="3"/>
    <x v="9"/>
    <x v="11"/>
    <x v="5"/>
    <x v="1"/>
    <n v="0.24916689765718053"/>
  </r>
  <r>
    <x v="1"/>
    <x v="3"/>
    <x v="9"/>
    <x v="12"/>
    <x v="15"/>
    <x v="1"/>
    <n v="7.504016578856877E-4"/>
  </r>
  <r>
    <x v="1"/>
    <x v="3"/>
    <x v="9"/>
    <x v="12"/>
    <x v="17"/>
    <x v="1"/>
    <n v="2.8534999999999999"/>
  </r>
  <r>
    <x v="1"/>
    <x v="3"/>
    <x v="9"/>
    <x v="12"/>
    <x v="1"/>
    <x v="1"/>
    <n v="8787.8692719759365"/>
  </r>
  <r>
    <x v="1"/>
    <x v="3"/>
    <x v="9"/>
    <x v="12"/>
    <x v="2"/>
    <x v="1"/>
    <n v="11.563247000812382"/>
  </r>
  <r>
    <x v="1"/>
    <x v="3"/>
    <x v="9"/>
    <x v="12"/>
    <x v="3"/>
    <x v="1"/>
    <n v="815.40950241069572"/>
  </r>
  <r>
    <x v="1"/>
    <x v="3"/>
    <x v="9"/>
    <x v="12"/>
    <x v="5"/>
    <x v="1"/>
    <n v="8.1081336704466447E-2"/>
  </r>
  <r>
    <x v="1"/>
    <x v="3"/>
    <x v="10"/>
    <x v="11"/>
    <x v="15"/>
    <x v="1"/>
    <n v="8.9490696252293181E-2"/>
  </r>
  <r>
    <x v="1"/>
    <x v="3"/>
    <x v="10"/>
    <x v="11"/>
    <x v="1"/>
    <x v="1"/>
    <n v="736.72041406263247"/>
  </r>
  <r>
    <x v="1"/>
    <x v="3"/>
    <x v="10"/>
    <x v="11"/>
    <x v="2"/>
    <x v="1"/>
    <n v="19.220987828304771"/>
  </r>
  <r>
    <x v="1"/>
    <x v="3"/>
    <x v="10"/>
    <x v="11"/>
    <x v="3"/>
    <x v="1"/>
    <n v="238.27696027216987"/>
  </r>
  <r>
    <x v="1"/>
    <x v="3"/>
    <x v="10"/>
    <x v="11"/>
    <x v="5"/>
    <x v="1"/>
    <n v="271.50691072651136"/>
  </r>
  <r>
    <x v="1"/>
    <x v="3"/>
    <x v="10"/>
    <x v="12"/>
    <x v="1"/>
    <x v="1"/>
    <n v="170.95509518564319"/>
  </r>
  <r>
    <x v="1"/>
    <x v="3"/>
    <x v="10"/>
    <x v="12"/>
    <x v="2"/>
    <x v="1"/>
    <n v="6.9685223519674722"/>
  </r>
  <r>
    <x v="1"/>
    <x v="3"/>
    <x v="10"/>
    <x v="12"/>
    <x v="3"/>
    <x v="1"/>
    <n v="358.66692433754503"/>
  </r>
  <r>
    <x v="1"/>
    <x v="3"/>
    <x v="10"/>
    <x v="12"/>
    <x v="5"/>
    <x v="1"/>
    <n v="1858.1634533856682"/>
  </r>
  <r>
    <x v="1"/>
    <x v="3"/>
    <x v="11"/>
    <x v="11"/>
    <x v="15"/>
    <x v="1"/>
    <n v="0.21279761904761907"/>
  </r>
  <r>
    <x v="1"/>
    <x v="3"/>
    <x v="11"/>
    <x v="11"/>
    <x v="1"/>
    <x v="1"/>
    <n v="3881.0952711519149"/>
  </r>
  <r>
    <x v="1"/>
    <x v="3"/>
    <x v="11"/>
    <x v="11"/>
    <x v="2"/>
    <x v="1"/>
    <n v="10.65543273085062"/>
  </r>
  <r>
    <x v="1"/>
    <x v="3"/>
    <x v="11"/>
    <x v="11"/>
    <x v="3"/>
    <x v="1"/>
    <n v="2185.4330164194375"/>
  </r>
  <r>
    <x v="1"/>
    <x v="3"/>
    <x v="11"/>
    <x v="11"/>
    <x v="5"/>
    <x v="1"/>
    <n v="1024.3565865253563"/>
  </r>
  <r>
    <x v="1"/>
    <x v="3"/>
    <x v="11"/>
    <x v="12"/>
    <x v="1"/>
    <x v="1"/>
    <n v="3565.9381050769016"/>
  </r>
  <r>
    <x v="1"/>
    <x v="3"/>
    <x v="11"/>
    <x v="12"/>
    <x v="2"/>
    <x v="1"/>
    <n v="82.207263836757647"/>
  </r>
  <r>
    <x v="1"/>
    <x v="3"/>
    <x v="11"/>
    <x v="12"/>
    <x v="3"/>
    <x v="1"/>
    <n v="2886.1450124940334"/>
  </r>
  <r>
    <x v="1"/>
    <x v="3"/>
    <x v="11"/>
    <x v="12"/>
    <x v="5"/>
    <x v="1"/>
    <n v="2883.9311816628397"/>
  </r>
  <r>
    <x v="10"/>
    <x v="3"/>
    <x v="0"/>
    <x v="11"/>
    <x v="1"/>
    <x v="1"/>
    <n v="787.38438714227379"/>
  </r>
  <r>
    <x v="10"/>
    <x v="3"/>
    <x v="0"/>
    <x v="11"/>
    <x v="2"/>
    <x v="1"/>
    <n v="11915.741460590078"/>
  </r>
  <r>
    <x v="10"/>
    <x v="3"/>
    <x v="0"/>
    <x v="11"/>
    <x v="3"/>
    <x v="1"/>
    <n v="3404.3590398308074"/>
  </r>
  <r>
    <x v="10"/>
    <x v="3"/>
    <x v="0"/>
    <x v="11"/>
    <x v="5"/>
    <x v="1"/>
    <n v="95.465400821907195"/>
  </r>
  <r>
    <x v="10"/>
    <x v="3"/>
    <x v="0"/>
    <x v="12"/>
    <x v="1"/>
    <x v="1"/>
    <n v="639.79904973420116"/>
  </r>
  <r>
    <x v="10"/>
    <x v="3"/>
    <x v="0"/>
    <x v="12"/>
    <x v="2"/>
    <x v="1"/>
    <n v="300.05083408547989"/>
  </r>
  <r>
    <x v="10"/>
    <x v="3"/>
    <x v="0"/>
    <x v="12"/>
    <x v="3"/>
    <x v="1"/>
    <n v="3154.3393834951644"/>
  </r>
  <r>
    <x v="10"/>
    <x v="3"/>
    <x v="0"/>
    <x v="12"/>
    <x v="5"/>
    <x v="1"/>
    <n v="51.89632829178413"/>
  </r>
  <r>
    <x v="10"/>
    <x v="3"/>
    <x v="1"/>
    <x v="11"/>
    <x v="1"/>
    <x v="1"/>
    <n v="226.56898239401636"/>
  </r>
  <r>
    <x v="10"/>
    <x v="3"/>
    <x v="1"/>
    <x v="11"/>
    <x v="2"/>
    <x v="1"/>
    <n v="381.66553183156634"/>
  </r>
  <r>
    <x v="10"/>
    <x v="3"/>
    <x v="1"/>
    <x v="11"/>
    <x v="3"/>
    <x v="1"/>
    <n v="7.599702441093144"/>
  </r>
  <r>
    <x v="10"/>
    <x v="3"/>
    <x v="1"/>
    <x v="11"/>
    <x v="5"/>
    <x v="1"/>
    <n v="129.15088579633809"/>
  </r>
  <r>
    <x v="10"/>
    <x v="3"/>
    <x v="1"/>
    <x v="12"/>
    <x v="1"/>
    <x v="1"/>
    <n v="306.04692446443255"/>
  </r>
  <r>
    <x v="10"/>
    <x v="3"/>
    <x v="1"/>
    <x v="12"/>
    <x v="2"/>
    <x v="1"/>
    <n v="3680.8817803306501"/>
  </r>
  <r>
    <x v="10"/>
    <x v="3"/>
    <x v="1"/>
    <x v="12"/>
    <x v="3"/>
    <x v="1"/>
    <n v="23367.855012482763"/>
  </r>
  <r>
    <x v="10"/>
    <x v="3"/>
    <x v="1"/>
    <x v="12"/>
    <x v="5"/>
    <x v="1"/>
    <n v="18.15838578213306"/>
  </r>
  <r>
    <x v="10"/>
    <x v="3"/>
    <x v="2"/>
    <x v="11"/>
    <x v="1"/>
    <x v="1"/>
    <n v="301.63955213991056"/>
  </r>
  <r>
    <x v="10"/>
    <x v="3"/>
    <x v="2"/>
    <x v="11"/>
    <x v="2"/>
    <x v="1"/>
    <n v="171.02492612786986"/>
  </r>
  <r>
    <x v="10"/>
    <x v="3"/>
    <x v="2"/>
    <x v="11"/>
    <x v="3"/>
    <x v="1"/>
    <n v="0.52590559570943873"/>
  </r>
  <r>
    <x v="10"/>
    <x v="3"/>
    <x v="2"/>
    <x v="11"/>
    <x v="5"/>
    <x v="1"/>
    <n v="226.36844820516939"/>
  </r>
  <r>
    <x v="10"/>
    <x v="3"/>
    <x v="2"/>
    <x v="12"/>
    <x v="1"/>
    <x v="1"/>
    <n v="321.91833918415301"/>
  </r>
  <r>
    <x v="10"/>
    <x v="3"/>
    <x v="2"/>
    <x v="12"/>
    <x v="2"/>
    <x v="1"/>
    <n v="1602.7867059549794"/>
  </r>
  <r>
    <x v="10"/>
    <x v="3"/>
    <x v="2"/>
    <x v="12"/>
    <x v="3"/>
    <x v="1"/>
    <n v="17956.632802852182"/>
  </r>
  <r>
    <x v="10"/>
    <x v="3"/>
    <x v="2"/>
    <x v="12"/>
    <x v="5"/>
    <x v="1"/>
    <n v="7.4443268179097775"/>
  </r>
  <r>
    <x v="10"/>
    <x v="3"/>
    <x v="3"/>
    <x v="11"/>
    <x v="0"/>
    <x v="1"/>
    <n v="79.504199999999997"/>
  </r>
  <r>
    <x v="10"/>
    <x v="3"/>
    <x v="3"/>
    <x v="11"/>
    <x v="1"/>
    <x v="1"/>
    <n v="81.147093557531207"/>
  </r>
  <r>
    <x v="10"/>
    <x v="3"/>
    <x v="3"/>
    <x v="11"/>
    <x v="2"/>
    <x v="1"/>
    <n v="105.6911966095856"/>
  </r>
  <r>
    <x v="10"/>
    <x v="3"/>
    <x v="3"/>
    <x v="11"/>
    <x v="3"/>
    <x v="1"/>
    <n v="1870.132177077204"/>
  </r>
  <r>
    <x v="10"/>
    <x v="3"/>
    <x v="3"/>
    <x v="11"/>
    <x v="5"/>
    <x v="1"/>
    <n v="3.4544741895287316"/>
  </r>
  <r>
    <x v="10"/>
    <x v="3"/>
    <x v="3"/>
    <x v="12"/>
    <x v="1"/>
    <x v="1"/>
    <n v="325.50776910984348"/>
  </r>
  <r>
    <x v="10"/>
    <x v="3"/>
    <x v="3"/>
    <x v="12"/>
    <x v="2"/>
    <x v="1"/>
    <n v="112.30832651602222"/>
  </r>
  <r>
    <x v="10"/>
    <x v="3"/>
    <x v="3"/>
    <x v="12"/>
    <x v="3"/>
    <x v="1"/>
    <n v="207.65759996707749"/>
  </r>
  <r>
    <x v="10"/>
    <x v="3"/>
    <x v="3"/>
    <x v="12"/>
    <x v="5"/>
    <x v="1"/>
    <n v="0.31261277824307671"/>
  </r>
  <r>
    <x v="10"/>
    <x v="3"/>
    <x v="4"/>
    <x v="11"/>
    <x v="1"/>
    <x v="1"/>
    <n v="238.22857720047438"/>
  </r>
  <r>
    <x v="10"/>
    <x v="3"/>
    <x v="4"/>
    <x v="11"/>
    <x v="2"/>
    <x v="1"/>
    <n v="237.94161026844168"/>
  </r>
  <r>
    <x v="10"/>
    <x v="3"/>
    <x v="4"/>
    <x v="11"/>
    <x v="3"/>
    <x v="1"/>
    <n v="1714.6518683026761"/>
  </r>
  <r>
    <x v="10"/>
    <x v="3"/>
    <x v="4"/>
    <x v="12"/>
    <x v="1"/>
    <x v="1"/>
    <n v="190.3501507722541"/>
  </r>
  <r>
    <x v="10"/>
    <x v="3"/>
    <x v="4"/>
    <x v="12"/>
    <x v="2"/>
    <x v="1"/>
    <n v="204.32424337906946"/>
  </r>
  <r>
    <x v="10"/>
    <x v="3"/>
    <x v="4"/>
    <x v="12"/>
    <x v="3"/>
    <x v="1"/>
    <n v="229.96903731017139"/>
  </r>
  <r>
    <x v="10"/>
    <x v="3"/>
    <x v="5"/>
    <x v="11"/>
    <x v="1"/>
    <x v="1"/>
    <n v="140.4786024727016"/>
  </r>
  <r>
    <x v="10"/>
    <x v="3"/>
    <x v="5"/>
    <x v="11"/>
    <x v="2"/>
    <x v="1"/>
    <n v="217.43743099889704"/>
  </r>
  <r>
    <x v="10"/>
    <x v="3"/>
    <x v="5"/>
    <x v="11"/>
    <x v="3"/>
    <x v="1"/>
    <n v="3011.346655760216"/>
  </r>
  <r>
    <x v="10"/>
    <x v="3"/>
    <x v="5"/>
    <x v="12"/>
    <x v="17"/>
    <x v="1"/>
    <n v="1.9550000000000001"/>
  </r>
  <r>
    <x v="10"/>
    <x v="3"/>
    <x v="5"/>
    <x v="12"/>
    <x v="1"/>
    <x v="1"/>
    <n v="236.29592886756274"/>
  </r>
  <r>
    <x v="10"/>
    <x v="3"/>
    <x v="5"/>
    <x v="12"/>
    <x v="2"/>
    <x v="1"/>
    <n v="1396.3155423754331"/>
  </r>
  <r>
    <x v="10"/>
    <x v="3"/>
    <x v="5"/>
    <x v="12"/>
    <x v="3"/>
    <x v="1"/>
    <n v="436.1466315687839"/>
  </r>
  <r>
    <x v="10"/>
    <x v="3"/>
    <x v="6"/>
    <x v="11"/>
    <x v="0"/>
    <x v="1"/>
    <n v="11.148"/>
  </r>
  <r>
    <x v="10"/>
    <x v="3"/>
    <x v="6"/>
    <x v="11"/>
    <x v="1"/>
    <x v="1"/>
    <n v="389.82310327209171"/>
  </r>
  <r>
    <x v="10"/>
    <x v="3"/>
    <x v="6"/>
    <x v="11"/>
    <x v="2"/>
    <x v="1"/>
    <n v="1565.523514595985"/>
  </r>
  <r>
    <x v="10"/>
    <x v="3"/>
    <x v="6"/>
    <x v="11"/>
    <x v="3"/>
    <x v="1"/>
    <n v="20509.652006852208"/>
  </r>
  <r>
    <x v="10"/>
    <x v="3"/>
    <x v="6"/>
    <x v="12"/>
    <x v="17"/>
    <x v="1"/>
    <n v="6.2270000000000003"/>
  </r>
  <r>
    <x v="10"/>
    <x v="3"/>
    <x v="6"/>
    <x v="12"/>
    <x v="1"/>
    <x v="1"/>
    <n v="123.39770573615701"/>
  </r>
  <r>
    <x v="10"/>
    <x v="3"/>
    <x v="6"/>
    <x v="12"/>
    <x v="2"/>
    <x v="1"/>
    <n v="40.804555922322493"/>
  </r>
  <r>
    <x v="10"/>
    <x v="3"/>
    <x v="6"/>
    <x v="12"/>
    <x v="3"/>
    <x v="1"/>
    <n v="1867.4844169204666"/>
  </r>
  <r>
    <x v="10"/>
    <x v="3"/>
    <x v="7"/>
    <x v="11"/>
    <x v="1"/>
    <x v="1"/>
    <n v="106.8087431966529"/>
  </r>
  <r>
    <x v="10"/>
    <x v="3"/>
    <x v="7"/>
    <x v="11"/>
    <x v="2"/>
    <x v="1"/>
    <n v="567.08879170019713"/>
  </r>
  <r>
    <x v="10"/>
    <x v="3"/>
    <x v="7"/>
    <x v="11"/>
    <x v="3"/>
    <x v="1"/>
    <n v="20589.041836890938"/>
  </r>
  <r>
    <x v="10"/>
    <x v="3"/>
    <x v="7"/>
    <x v="12"/>
    <x v="17"/>
    <x v="1"/>
    <n v="2.1945000000000001"/>
  </r>
  <r>
    <x v="10"/>
    <x v="3"/>
    <x v="7"/>
    <x v="12"/>
    <x v="1"/>
    <x v="1"/>
    <n v="239.93337681923816"/>
  </r>
  <r>
    <x v="10"/>
    <x v="3"/>
    <x v="7"/>
    <x v="12"/>
    <x v="2"/>
    <x v="1"/>
    <n v="614.33273242724533"/>
  </r>
  <r>
    <x v="10"/>
    <x v="3"/>
    <x v="7"/>
    <x v="12"/>
    <x v="3"/>
    <x v="1"/>
    <n v="15284.486090606164"/>
  </r>
  <r>
    <x v="10"/>
    <x v="3"/>
    <x v="8"/>
    <x v="11"/>
    <x v="1"/>
    <x v="1"/>
    <n v="276.57848512981002"/>
  </r>
  <r>
    <x v="10"/>
    <x v="3"/>
    <x v="8"/>
    <x v="11"/>
    <x v="2"/>
    <x v="1"/>
    <n v="926.54030259130957"/>
  </r>
  <r>
    <x v="10"/>
    <x v="3"/>
    <x v="8"/>
    <x v="11"/>
    <x v="3"/>
    <x v="1"/>
    <n v="12769.025555888438"/>
  </r>
  <r>
    <x v="10"/>
    <x v="3"/>
    <x v="8"/>
    <x v="12"/>
    <x v="17"/>
    <x v="1"/>
    <n v="5.2195"/>
  </r>
  <r>
    <x v="10"/>
    <x v="3"/>
    <x v="8"/>
    <x v="12"/>
    <x v="1"/>
    <x v="1"/>
    <n v="777.08302449040752"/>
  </r>
  <r>
    <x v="10"/>
    <x v="3"/>
    <x v="8"/>
    <x v="12"/>
    <x v="2"/>
    <x v="1"/>
    <n v="66.409279300545634"/>
  </r>
  <r>
    <x v="10"/>
    <x v="3"/>
    <x v="8"/>
    <x v="12"/>
    <x v="3"/>
    <x v="1"/>
    <n v="5960.9371875779379"/>
  </r>
  <r>
    <x v="10"/>
    <x v="3"/>
    <x v="9"/>
    <x v="11"/>
    <x v="1"/>
    <x v="1"/>
    <n v="112.74685926760014"/>
  </r>
  <r>
    <x v="10"/>
    <x v="3"/>
    <x v="9"/>
    <x v="11"/>
    <x v="2"/>
    <x v="1"/>
    <n v="219.9287641818712"/>
  </r>
  <r>
    <x v="10"/>
    <x v="3"/>
    <x v="9"/>
    <x v="11"/>
    <x v="3"/>
    <x v="1"/>
    <n v="12.985063328665845"/>
  </r>
  <r>
    <x v="10"/>
    <x v="3"/>
    <x v="9"/>
    <x v="12"/>
    <x v="1"/>
    <x v="1"/>
    <n v="703.31687563662649"/>
  </r>
  <r>
    <x v="10"/>
    <x v="3"/>
    <x v="9"/>
    <x v="12"/>
    <x v="2"/>
    <x v="1"/>
    <n v="22.086005677367851"/>
  </r>
  <r>
    <x v="10"/>
    <x v="3"/>
    <x v="9"/>
    <x v="12"/>
    <x v="3"/>
    <x v="1"/>
    <n v="0.27673729548869064"/>
  </r>
  <r>
    <x v="10"/>
    <x v="3"/>
    <x v="10"/>
    <x v="11"/>
    <x v="1"/>
    <x v="1"/>
    <n v="49.760934321198121"/>
  </r>
  <r>
    <x v="10"/>
    <x v="3"/>
    <x v="10"/>
    <x v="11"/>
    <x v="2"/>
    <x v="1"/>
    <n v="30.398617109415291"/>
  </r>
  <r>
    <x v="10"/>
    <x v="3"/>
    <x v="10"/>
    <x v="11"/>
    <x v="3"/>
    <x v="1"/>
    <n v="24.469807380561026"/>
  </r>
  <r>
    <x v="10"/>
    <x v="3"/>
    <x v="10"/>
    <x v="12"/>
    <x v="17"/>
    <x v="1"/>
    <n v="0.58199999999999996"/>
  </r>
  <r>
    <x v="10"/>
    <x v="3"/>
    <x v="10"/>
    <x v="12"/>
    <x v="1"/>
    <x v="1"/>
    <n v="13.018387314259611"/>
  </r>
  <r>
    <x v="10"/>
    <x v="3"/>
    <x v="10"/>
    <x v="12"/>
    <x v="2"/>
    <x v="1"/>
    <n v="11.0209446407284"/>
  </r>
  <r>
    <x v="10"/>
    <x v="3"/>
    <x v="10"/>
    <x v="12"/>
    <x v="3"/>
    <x v="1"/>
    <n v="4.4867625876082194E-2"/>
  </r>
  <r>
    <x v="10"/>
    <x v="3"/>
    <x v="10"/>
    <x v="12"/>
    <x v="5"/>
    <x v="1"/>
    <n v="88.496876599999993"/>
  </r>
  <r>
    <x v="10"/>
    <x v="3"/>
    <x v="11"/>
    <x v="11"/>
    <x v="0"/>
    <x v="1"/>
    <n v="0.25"/>
  </r>
  <r>
    <x v="10"/>
    <x v="3"/>
    <x v="11"/>
    <x v="11"/>
    <x v="1"/>
    <x v="1"/>
    <n v="634.88824317870876"/>
  </r>
  <r>
    <x v="10"/>
    <x v="3"/>
    <x v="11"/>
    <x v="11"/>
    <x v="2"/>
    <x v="1"/>
    <n v="39.909335172525438"/>
  </r>
  <r>
    <x v="10"/>
    <x v="3"/>
    <x v="11"/>
    <x v="11"/>
    <x v="3"/>
    <x v="1"/>
    <n v="40.473297632169221"/>
  </r>
  <r>
    <x v="10"/>
    <x v="3"/>
    <x v="11"/>
    <x v="11"/>
    <x v="5"/>
    <x v="1"/>
    <n v="22.700106773439096"/>
  </r>
  <r>
    <x v="10"/>
    <x v="3"/>
    <x v="11"/>
    <x v="12"/>
    <x v="1"/>
    <x v="1"/>
    <n v="3334.3714121588309"/>
  </r>
  <r>
    <x v="10"/>
    <x v="3"/>
    <x v="11"/>
    <x v="12"/>
    <x v="2"/>
    <x v="1"/>
    <n v="8.3695668205277745"/>
  </r>
  <r>
    <x v="10"/>
    <x v="3"/>
    <x v="11"/>
    <x v="12"/>
    <x v="3"/>
    <x v="1"/>
    <n v="398.31242641383449"/>
  </r>
  <r>
    <x v="10"/>
    <x v="3"/>
    <x v="11"/>
    <x v="12"/>
    <x v="5"/>
    <x v="1"/>
    <n v="114.87185819065964"/>
  </r>
  <r>
    <x v="15"/>
    <x v="3"/>
    <x v="0"/>
    <x v="11"/>
    <x v="0"/>
    <x v="1"/>
    <n v="0.89999999999999991"/>
  </r>
  <r>
    <x v="15"/>
    <x v="3"/>
    <x v="1"/>
    <x v="11"/>
    <x v="0"/>
    <x v="1"/>
    <n v="0.81800000000000006"/>
  </r>
  <r>
    <x v="15"/>
    <x v="3"/>
    <x v="2"/>
    <x v="11"/>
    <x v="0"/>
    <x v="1"/>
    <n v="1.0149999999999999"/>
  </r>
  <r>
    <x v="15"/>
    <x v="3"/>
    <x v="3"/>
    <x v="11"/>
    <x v="0"/>
    <x v="1"/>
    <n v="1.246"/>
  </r>
  <r>
    <x v="15"/>
    <x v="3"/>
    <x v="4"/>
    <x v="11"/>
    <x v="0"/>
    <x v="1"/>
    <n v="1.333"/>
  </r>
  <r>
    <x v="15"/>
    <x v="3"/>
    <x v="5"/>
    <x v="11"/>
    <x v="0"/>
    <x v="1"/>
    <n v="1.5369999999999999"/>
  </r>
  <r>
    <x v="15"/>
    <x v="3"/>
    <x v="6"/>
    <x v="11"/>
    <x v="0"/>
    <x v="1"/>
    <n v="1.22"/>
  </r>
  <r>
    <x v="15"/>
    <x v="3"/>
    <x v="7"/>
    <x v="11"/>
    <x v="0"/>
    <x v="1"/>
    <n v="1.2130000000000001"/>
  </r>
  <r>
    <x v="15"/>
    <x v="3"/>
    <x v="8"/>
    <x v="11"/>
    <x v="0"/>
    <x v="1"/>
    <n v="1.8540000000000001"/>
  </r>
  <r>
    <x v="15"/>
    <x v="3"/>
    <x v="9"/>
    <x v="11"/>
    <x v="0"/>
    <x v="1"/>
    <n v="1.2450000000000001"/>
  </r>
  <r>
    <x v="15"/>
    <x v="3"/>
    <x v="10"/>
    <x v="11"/>
    <x v="0"/>
    <x v="1"/>
    <n v="1.22"/>
  </r>
  <r>
    <x v="15"/>
    <x v="3"/>
    <x v="11"/>
    <x v="11"/>
    <x v="0"/>
    <x v="1"/>
    <n v="1.1600000000000001"/>
  </r>
  <r>
    <x v="3"/>
    <x v="3"/>
    <x v="0"/>
    <x v="11"/>
    <x v="0"/>
    <x v="1"/>
    <n v="77.544738156847615"/>
  </r>
  <r>
    <x v="3"/>
    <x v="3"/>
    <x v="0"/>
    <x v="11"/>
    <x v="17"/>
    <x v="1"/>
    <n v="19.331499999999998"/>
  </r>
  <r>
    <x v="3"/>
    <x v="3"/>
    <x v="0"/>
    <x v="11"/>
    <x v="1"/>
    <x v="1"/>
    <n v="4820.9399159749382"/>
  </r>
  <r>
    <x v="3"/>
    <x v="3"/>
    <x v="0"/>
    <x v="11"/>
    <x v="2"/>
    <x v="1"/>
    <n v="6012.842306461228"/>
  </r>
  <r>
    <x v="3"/>
    <x v="3"/>
    <x v="0"/>
    <x v="11"/>
    <x v="3"/>
    <x v="1"/>
    <n v="1431.1218205869704"/>
  </r>
  <r>
    <x v="3"/>
    <x v="3"/>
    <x v="0"/>
    <x v="11"/>
    <x v="5"/>
    <x v="1"/>
    <n v="552.72027519185485"/>
  </r>
  <r>
    <x v="3"/>
    <x v="3"/>
    <x v="0"/>
    <x v="12"/>
    <x v="0"/>
    <x v="1"/>
    <n v="5.6923345471098327E-2"/>
  </r>
  <r>
    <x v="3"/>
    <x v="3"/>
    <x v="0"/>
    <x v="12"/>
    <x v="1"/>
    <x v="1"/>
    <n v="2431.8149240873736"/>
  </r>
  <r>
    <x v="3"/>
    <x v="3"/>
    <x v="0"/>
    <x v="12"/>
    <x v="2"/>
    <x v="1"/>
    <n v="62.291167020741455"/>
  </r>
  <r>
    <x v="3"/>
    <x v="3"/>
    <x v="0"/>
    <x v="12"/>
    <x v="3"/>
    <x v="1"/>
    <n v="2980.1365813425896"/>
  </r>
  <r>
    <x v="3"/>
    <x v="3"/>
    <x v="0"/>
    <x v="12"/>
    <x v="5"/>
    <x v="1"/>
    <n v="165.26324528678913"/>
  </r>
  <r>
    <x v="3"/>
    <x v="3"/>
    <x v="1"/>
    <x v="11"/>
    <x v="0"/>
    <x v="1"/>
    <n v="12.110223206126321"/>
  </r>
  <r>
    <x v="3"/>
    <x v="3"/>
    <x v="1"/>
    <x v="11"/>
    <x v="17"/>
    <x v="1"/>
    <n v="28.8355"/>
  </r>
  <r>
    <x v="3"/>
    <x v="3"/>
    <x v="1"/>
    <x v="11"/>
    <x v="1"/>
    <x v="1"/>
    <n v="1920.3860474231788"/>
  </r>
  <r>
    <x v="3"/>
    <x v="3"/>
    <x v="1"/>
    <x v="11"/>
    <x v="2"/>
    <x v="1"/>
    <n v="185.18287636260067"/>
  </r>
  <r>
    <x v="3"/>
    <x v="3"/>
    <x v="1"/>
    <x v="11"/>
    <x v="3"/>
    <x v="1"/>
    <n v="160.57323626775661"/>
  </r>
  <r>
    <x v="3"/>
    <x v="3"/>
    <x v="1"/>
    <x v="11"/>
    <x v="5"/>
    <x v="1"/>
    <n v="151.29282521574754"/>
  </r>
  <r>
    <x v="3"/>
    <x v="3"/>
    <x v="1"/>
    <x v="12"/>
    <x v="0"/>
    <x v="1"/>
    <n v="1.0404293604965442"/>
  </r>
  <r>
    <x v="3"/>
    <x v="3"/>
    <x v="1"/>
    <x v="12"/>
    <x v="1"/>
    <x v="1"/>
    <n v="2502.5311261564216"/>
  </r>
  <r>
    <x v="3"/>
    <x v="3"/>
    <x v="1"/>
    <x v="12"/>
    <x v="2"/>
    <x v="1"/>
    <n v="4718.2188459778545"/>
  </r>
  <r>
    <x v="3"/>
    <x v="3"/>
    <x v="1"/>
    <x v="12"/>
    <x v="3"/>
    <x v="1"/>
    <n v="9474.0140624668547"/>
  </r>
  <r>
    <x v="3"/>
    <x v="3"/>
    <x v="1"/>
    <x v="12"/>
    <x v="5"/>
    <x v="1"/>
    <n v="0.8851742423198713"/>
  </r>
  <r>
    <x v="3"/>
    <x v="3"/>
    <x v="2"/>
    <x v="11"/>
    <x v="0"/>
    <x v="1"/>
    <n v="93.688590757095596"/>
  </r>
  <r>
    <x v="3"/>
    <x v="3"/>
    <x v="2"/>
    <x v="11"/>
    <x v="17"/>
    <x v="1"/>
    <n v="30.019500000000001"/>
  </r>
  <r>
    <x v="3"/>
    <x v="3"/>
    <x v="2"/>
    <x v="11"/>
    <x v="1"/>
    <x v="1"/>
    <n v="3665.1562634898837"/>
  </r>
  <r>
    <x v="3"/>
    <x v="3"/>
    <x v="2"/>
    <x v="11"/>
    <x v="2"/>
    <x v="1"/>
    <n v="54.774642566678438"/>
  </r>
  <r>
    <x v="3"/>
    <x v="3"/>
    <x v="2"/>
    <x v="11"/>
    <x v="3"/>
    <x v="1"/>
    <n v="4.7288205905674836"/>
  </r>
  <r>
    <x v="3"/>
    <x v="3"/>
    <x v="2"/>
    <x v="11"/>
    <x v="5"/>
    <x v="1"/>
    <n v="32.555060459235136"/>
  </r>
  <r>
    <x v="3"/>
    <x v="3"/>
    <x v="2"/>
    <x v="12"/>
    <x v="0"/>
    <x v="1"/>
    <n v="97.073214162098211"/>
  </r>
  <r>
    <x v="3"/>
    <x v="3"/>
    <x v="2"/>
    <x v="12"/>
    <x v="1"/>
    <x v="1"/>
    <n v="2714.0635244135915"/>
  </r>
  <r>
    <x v="3"/>
    <x v="3"/>
    <x v="2"/>
    <x v="12"/>
    <x v="2"/>
    <x v="1"/>
    <n v="826.88683083033561"/>
  </r>
  <r>
    <x v="3"/>
    <x v="3"/>
    <x v="2"/>
    <x v="12"/>
    <x v="3"/>
    <x v="1"/>
    <n v="4524.4532576615966"/>
  </r>
  <r>
    <x v="3"/>
    <x v="3"/>
    <x v="2"/>
    <x v="12"/>
    <x v="5"/>
    <x v="1"/>
    <n v="14.263356732940954"/>
  </r>
  <r>
    <x v="3"/>
    <x v="3"/>
    <x v="3"/>
    <x v="11"/>
    <x v="0"/>
    <x v="1"/>
    <n v="133.7106323424255"/>
  </r>
  <r>
    <x v="3"/>
    <x v="3"/>
    <x v="3"/>
    <x v="11"/>
    <x v="17"/>
    <x v="1"/>
    <n v="20.003"/>
  </r>
  <r>
    <x v="3"/>
    <x v="3"/>
    <x v="3"/>
    <x v="11"/>
    <x v="1"/>
    <x v="1"/>
    <n v="1877.4702609066123"/>
  </r>
  <r>
    <x v="3"/>
    <x v="3"/>
    <x v="3"/>
    <x v="11"/>
    <x v="2"/>
    <x v="1"/>
    <n v="52.579572105373884"/>
  </r>
  <r>
    <x v="3"/>
    <x v="3"/>
    <x v="3"/>
    <x v="11"/>
    <x v="3"/>
    <x v="1"/>
    <n v="22.058399335494364"/>
  </r>
  <r>
    <x v="3"/>
    <x v="3"/>
    <x v="3"/>
    <x v="11"/>
    <x v="5"/>
    <x v="1"/>
    <n v="4.1453690274344777E-2"/>
  </r>
  <r>
    <x v="3"/>
    <x v="3"/>
    <x v="3"/>
    <x v="12"/>
    <x v="0"/>
    <x v="1"/>
    <n v="224.42406998943378"/>
  </r>
  <r>
    <x v="3"/>
    <x v="3"/>
    <x v="3"/>
    <x v="12"/>
    <x v="17"/>
    <x v="1"/>
    <n v="3.64"/>
  </r>
  <r>
    <x v="3"/>
    <x v="3"/>
    <x v="3"/>
    <x v="12"/>
    <x v="1"/>
    <x v="1"/>
    <n v="1754.0628308421833"/>
  </r>
  <r>
    <x v="3"/>
    <x v="3"/>
    <x v="3"/>
    <x v="12"/>
    <x v="2"/>
    <x v="1"/>
    <n v="27.124665638252139"/>
  </r>
  <r>
    <x v="3"/>
    <x v="3"/>
    <x v="3"/>
    <x v="12"/>
    <x v="3"/>
    <x v="1"/>
    <n v="4.6269731969650554"/>
  </r>
  <r>
    <x v="3"/>
    <x v="3"/>
    <x v="3"/>
    <x v="12"/>
    <x v="5"/>
    <x v="1"/>
    <n v="3.7513533389169204E-3"/>
  </r>
  <r>
    <x v="3"/>
    <x v="3"/>
    <x v="4"/>
    <x v="11"/>
    <x v="0"/>
    <x v="1"/>
    <n v="153.32653159698725"/>
  </r>
  <r>
    <x v="3"/>
    <x v="3"/>
    <x v="4"/>
    <x v="11"/>
    <x v="17"/>
    <x v="1"/>
    <n v="19.715"/>
  </r>
  <r>
    <x v="3"/>
    <x v="3"/>
    <x v="4"/>
    <x v="11"/>
    <x v="1"/>
    <x v="1"/>
    <n v="1339.963123399506"/>
  </r>
  <r>
    <x v="3"/>
    <x v="3"/>
    <x v="4"/>
    <x v="11"/>
    <x v="2"/>
    <x v="1"/>
    <n v="98.640816310489242"/>
  </r>
  <r>
    <x v="3"/>
    <x v="3"/>
    <x v="4"/>
    <x v="11"/>
    <x v="3"/>
    <x v="1"/>
    <n v="17.714416250205339"/>
  </r>
  <r>
    <x v="3"/>
    <x v="3"/>
    <x v="4"/>
    <x v="12"/>
    <x v="0"/>
    <x v="1"/>
    <n v="269.28630000000004"/>
  </r>
  <r>
    <x v="3"/>
    <x v="3"/>
    <x v="4"/>
    <x v="12"/>
    <x v="1"/>
    <x v="1"/>
    <n v="528.04151350260372"/>
  </r>
  <r>
    <x v="3"/>
    <x v="3"/>
    <x v="4"/>
    <x v="12"/>
    <x v="2"/>
    <x v="1"/>
    <n v="266.92636117681803"/>
  </r>
  <r>
    <x v="3"/>
    <x v="3"/>
    <x v="4"/>
    <x v="12"/>
    <x v="3"/>
    <x v="1"/>
    <n v="7.5006078282935658"/>
  </r>
  <r>
    <x v="3"/>
    <x v="3"/>
    <x v="5"/>
    <x v="11"/>
    <x v="0"/>
    <x v="1"/>
    <n v="115.71632359756781"/>
  </r>
  <r>
    <x v="3"/>
    <x v="3"/>
    <x v="5"/>
    <x v="11"/>
    <x v="17"/>
    <x v="1"/>
    <n v="16.216000000000001"/>
  </r>
  <r>
    <x v="3"/>
    <x v="3"/>
    <x v="5"/>
    <x v="11"/>
    <x v="1"/>
    <x v="1"/>
    <n v="763.93922827331505"/>
  </r>
  <r>
    <x v="3"/>
    <x v="3"/>
    <x v="5"/>
    <x v="11"/>
    <x v="2"/>
    <x v="1"/>
    <n v="289.04064187933227"/>
  </r>
  <r>
    <x v="3"/>
    <x v="3"/>
    <x v="5"/>
    <x v="11"/>
    <x v="3"/>
    <x v="1"/>
    <n v="297.71570578119798"/>
  </r>
  <r>
    <x v="3"/>
    <x v="3"/>
    <x v="5"/>
    <x v="12"/>
    <x v="0"/>
    <x v="1"/>
    <n v="271.16854882898326"/>
  </r>
  <r>
    <x v="3"/>
    <x v="3"/>
    <x v="5"/>
    <x v="12"/>
    <x v="15"/>
    <x v="1"/>
    <n v="8.7424999999999997"/>
  </r>
  <r>
    <x v="3"/>
    <x v="3"/>
    <x v="5"/>
    <x v="12"/>
    <x v="17"/>
    <x v="1"/>
    <n v="5.5720000000000001"/>
  </r>
  <r>
    <x v="3"/>
    <x v="3"/>
    <x v="5"/>
    <x v="12"/>
    <x v="1"/>
    <x v="1"/>
    <n v="445.81961781752284"/>
  </r>
  <r>
    <x v="3"/>
    <x v="3"/>
    <x v="5"/>
    <x v="12"/>
    <x v="2"/>
    <x v="1"/>
    <n v="245.01258978305336"/>
  </r>
  <r>
    <x v="3"/>
    <x v="3"/>
    <x v="5"/>
    <x v="12"/>
    <x v="3"/>
    <x v="1"/>
    <n v="6.7574645059254372"/>
  </r>
  <r>
    <x v="3"/>
    <x v="3"/>
    <x v="6"/>
    <x v="11"/>
    <x v="0"/>
    <x v="1"/>
    <n v="0.72374270586757505"/>
  </r>
  <r>
    <x v="3"/>
    <x v="3"/>
    <x v="6"/>
    <x v="11"/>
    <x v="17"/>
    <x v="1"/>
    <n v="14.138"/>
  </r>
  <r>
    <x v="3"/>
    <x v="3"/>
    <x v="6"/>
    <x v="11"/>
    <x v="1"/>
    <x v="1"/>
    <n v="149.70368853292757"/>
  </r>
  <r>
    <x v="3"/>
    <x v="3"/>
    <x v="6"/>
    <x v="11"/>
    <x v="2"/>
    <x v="1"/>
    <n v="380.81936204551766"/>
  </r>
  <r>
    <x v="3"/>
    <x v="3"/>
    <x v="6"/>
    <x v="11"/>
    <x v="3"/>
    <x v="1"/>
    <n v="7153.6550887697467"/>
  </r>
  <r>
    <x v="3"/>
    <x v="3"/>
    <x v="6"/>
    <x v="12"/>
    <x v="0"/>
    <x v="1"/>
    <n v="658.30120042103817"/>
  </r>
  <r>
    <x v="3"/>
    <x v="3"/>
    <x v="6"/>
    <x v="12"/>
    <x v="17"/>
    <x v="1"/>
    <n v="3.6425000000000001"/>
  </r>
  <r>
    <x v="3"/>
    <x v="3"/>
    <x v="6"/>
    <x v="12"/>
    <x v="1"/>
    <x v="1"/>
    <n v="422.3351690435469"/>
  </r>
  <r>
    <x v="3"/>
    <x v="3"/>
    <x v="6"/>
    <x v="12"/>
    <x v="2"/>
    <x v="1"/>
    <n v="146.65136763981974"/>
  </r>
  <r>
    <x v="3"/>
    <x v="3"/>
    <x v="6"/>
    <x v="12"/>
    <x v="3"/>
    <x v="1"/>
    <n v="18.11330530421672"/>
  </r>
  <r>
    <x v="3"/>
    <x v="3"/>
    <x v="7"/>
    <x v="11"/>
    <x v="0"/>
    <x v="1"/>
    <n v="0.91220459600506332"/>
  </r>
  <r>
    <x v="3"/>
    <x v="3"/>
    <x v="7"/>
    <x v="11"/>
    <x v="17"/>
    <x v="1"/>
    <n v="21.222999999999999"/>
  </r>
  <r>
    <x v="3"/>
    <x v="3"/>
    <x v="7"/>
    <x v="11"/>
    <x v="1"/>
    <x v="1"/>
    <n v="460.46326383651677"/>
  </r>
  <r>
    <x v="3"/>
    <x v="3"/>
    <x v="7"/>
    <x v="11"/>
    <x v="2"/>
    <x v="1"/>
    <n v="115.14901339304519"/>
  </r>
  <r>
    <x v="3"/>
    <x v="3"/>
    <x v="7"/>
    <x v="11"/>
    <x v="3"/>
    <x v="1"/>
    <n v="8533.2762092715402"/>
  </r>
  <r>
    <x v="3"/>
    <x v="3"/>
    <x v="7"/>
    <x v="12"/>
    <x v="0"/>
    <x v="1"/>
    <n v="286.5574161851581"/>
  </r>
  <r>
    <x v="3"/>
    <x v="3"/>
    <x v="7"/>
    <x v="12"/>
    <x v="17"/>
    <x v="1"/>
    <n v="2.9089999999999998"/>
  </r>
  <r>
    <x v="3"/>
    <x v="3"/>
    <x v="7"/>
    <x v="12"/>
    <x v="1"/>
    <x v="1"/>
    <n v="489.10829168337409"/>
  </r>
  <r>
    <x v="3"/>
    <x v="3"/>
    <x v="7"/>
    <x v="12"/>
    <x v="2"/>
    <x v="1"/>
    <n v="277.67210953518156"/>
  </r>
  <r>
    <x v="3"/>
    <x v="3"/>
    <x v="7"/>
    <x v="12"/>
    <x v="3"/>
    <x v="1"/>
    <n v="6490.9257133459387"/>
  </r>
  <r>
    <x v="3"/>
    <x v="3"/>
    <x v="8"/>
    <x v="11"/>
    <x v="0"/>
    <x v="1"/>
    <n v="1.9926521193712992"/>
  </r>
  <r>
    <x v="3"/>
    <x v="3"/>
    <x v="8"/>
    <x v="11"/>
    <x v="17"/>
    <x v="1"/>
    <n v="14.926"/>
  </r>
  <r>
    <x v="3"/>
    <x v="3"/>
    <x v="8"/>
    <x v="11"/>
    <x v="1"/>
    <x v="1"/>
    <n v="151.40201246854039"/>
  </r>
  <r>
    <x v="3"/>
    <x v="3"/>
    <x v="8"/>
    <x v="11"/>
    <x v="2"/>
    <x v="1"/>
    <n v="201.02204661726466"/>
  </r>
  <r>
    <x v="3"/>
    <x v="3"/>
    <x v="8"/>
    <x v="11"/>
    <x v="3"/>
    <x v="1"/>
    <n v="7906.5316373599435"/>
  </r>
  <r>
    <x v="3"/>
    <x v="3"/>
    <x v="8"/>
    <x v="12"/>
    <x v="0"/>
    <x v="1"/>
    <n v="229.527963078037"/>
  </r>
  <r>
    <x v="3"/>
    <x v="3"/>
    <x v="8"/>
    <x v="12"/>
    <x v="17"/>
    <x v="1"/>
    <n v="4.0484999999999998"/>
  </r>
  <r>
    <x v="3"/>
    <x v="3"/>
    <x v="8"/>
    <x v="12"/>
    <x v="1"/>
    <x v="1"/>
    <n v="63.138451223110685"/>
  </r>
  <r>
    <x v="3"/>
    <x v="3"/>
    <x v="8"/>
    <x v="12"/>
    <x v="2"/>
    <x v="1"/>
    <n v="34.673569684170459"/>
  </r>
  <r>
    <x v="3"/>
    <x v="3"/>
    <x v="8"/>
    <x v="12"/>
    <x v="3"/>
    <x v="1"/>
    <n v="2601.2606813766129"/>
  </r>
  <r>
    <x v="3"/>
    <x v="3"/>
    <x v="9"/>
    <x v="11"/>
    <x v="0"/>
    <x v="1"/>
    <n v="3.5147881549522686"/>
  </r>
  <r>
    <x v="3"/>
    <x v="3"/>
    <x v="9"/>
    <x v="11"/>
    <x v="17"/>
    <x v="1"/>
    <n v="10.019"/>
  </r>
  <r>
    <x v="3"/>
    <x v="3"/>
    <x v="9"/>
    <x v="11"/>
    <x v="1"/>
    <x v="1"/>
    <n v="151.68232524251547"/>
  </r>
  <r>
    <x v="3"/>
    <x v="3"/>
    <x v="9"/>
    <x v="11"/>
    <x v="2"/>
    <x v="1"/>
    <n v="17.787096098335365"/>
  </r>
  <r>
    <x v="3"/>
    <x v="3"/>
    <x v="9"/>
    <x v="11"/>
    <x v="3"/>
    <x v="1"/>
    <n v="41.135968021087329"/>
  </r>
  <r>
    <x v="3"/>
    <x v="3"/>
    <x v="9"/>
    <x v="11"/>
    <x v="5"/>
    <x v="1"/>
    <n v="3.8848602322893737"/>
  </r>
  <r>
    <x v="3"/>
    <x v="3"/>
    <x v="9"/>
    <x v="12"/>
    <x v="0"/>
    <x v="1"/>
    <n v="247.3260728012003"/>
  </r>
  <r>
    <x v="3"/>
    <x v="3"/>
    <x v="9"/>
    <x v="12"/>
    <x v="17"/>
    <x v="1"/>
    <n v="3.4605000000000001"/>
  </r>
  <r>
    <x v="3"/>
    <x v="3"/>
    <x v="9"/>
    <x v="12"/>
    <x v="1"/>
    <x v="1"/>
    <n v="4.1647204820935819"/>
  </r>
  <r>
    <x v="3"/>
    <x v="3"/>
    <x v="9"/>
    <x v="12"/>
    <x v="2"/>
    <x v="1"/>
    <n v="10.976794376451775"/>
  </r>
  <r>
    <x v="3"/>
    <x v="3"/>
    <x v="9"/>
    <x v="12"/>
    <x v="3"/>
    <x v="1"/>
    <n v="35.128493508759092"/>
  </r>
  <r>
    <x v="3"/>
    <x v="3"/>
    <x v="9"/>
    <x v="12"/>
    <x v="5"/>
    <x v="1"/>
    <n v="1.2641713787255522"/>
  </r>
  <r>
    <x v="3"/>
    <x v="3"/>
    <x v="10"/>
    <x v="11"/>
    <x v="0"/>
    <x v="1"/>
    <n v="0.18710286156123956"/>
  </r>
  <r>
    <x v="3"/>
    <x v="3"/>
    <x v="10"/>
    <x v="11"/>
    <x v="1"/>
    <x v="1"/>
    <n v="74.16129902186006"/>
  </r>
  <r>
    <x v="3"/>
    <x v="3"/>
    <x v="10"/>
    <x v="11"/>
    <x v="2"/>
    <x v="1"/>
    <n v="295.22091454227188"/>
  </r>
  <r>
    <x v="3"/>
    <x v="3"/>
    <x v="10"/>
    <x v="11"/>
    <x v="3"/>
    <x v="1"/>
    <n v="817.26783203367813"/>
  </r>
  <r>
    <x v="3"/>
    <x v="3"/>
    <x v="10"/>
    <x v="12"/>
    <x v="0"/>
    <x v="1"/>
    <n v="212.87225835012657"/>
  </r>
  <r>
    <x v="3"/>
    <x v="3"/>
    <x v="10"/>
    <x v="12"/>
    <x v="1"/>
    <x v="1"/>
    <n v="24.835885958024043"/>
  </r>
  <r>
    <x v="3"/>
    <x v="3"/>
    <x v="10"/>
    <x v="12"/>
    <x v="2"/>
    <x v="1"/>
    <n v="107.03162397962684"/>
  </r>
  <r>
    <x v="3"/>
    <x v="3"/>
    <x v="10"/>
    <x v="12"/>
    <x v="3"/>
    <x v="1"/>
    <n v="1230.1942216348186"/>
  </r>
  <r>
    <x v="3"/>
    <x v="3"/>
    <x v="10"/>
    <x v="12"/>
    <x v="5"/>
    <x v="1"/>
    <n v="36.8527749"/>
  </r>
  <r>
    <x v="3"/>
    <x v="3"/>
    <x v="11"/>
    <x v="11"/>
    <x v="0"/>
    <x v="1"/>
    <n v="1.7650994071857224"/>
  </r>
  <r>
    <x v="3"/>
    <x v="3"/>
    <x v="11"/>
    <x v="11"/>
    <x v="1"/>
    <x v="1"/>
    <n v="908.54212025081301"/>
  </r>
  <r>
    <x v="3"/>
    <x v="3"/>
    <x v="11"/>
    <x v="11"/>
    <x v="2"/>
    <x v="1"/>
    <n v="19.222344515992368"/>
  </r>
  <r>
    <x v="3"/>
    <x v="3"/>
    <x v="11"/>
    <x v="11"/>
    <x v="3"/>
    <x v="1"/>
    <n v="25.909962128210811"/>
  </r>
  <r>
    <x v="3"/>
    <x v="3"/>
    <x v="11"/>
    <x v="11"/>
    <x v="5"/>
    <x v="1"/>
    <n v="95.426074280745155"/>
  </r>
  <r>
    <x v="3"/>
    <x v="3"/>
    <x v="11"/>
    <x v="12"/>
    <x v="0"/>
    <x v="1"/>
    <n v="96.341606134551071"/>
  </r>
  <r>
    <x v="3"/>
    <x v="3"/>
    <x v="11"/>
    <x v="12"/>
    <x v="1"/>
    <x v="1"/>
    <n v="1223.6980981358497"/>
  </r>
  <r>
    <x v="3"/>
    <x v="3"/>
    <x v="11"/>
    <x v="12"/>
    <x v="2"/>
    <x v="1"/>
    <n v="4.3228473385230801"/>
  </r>
  <r>
    <x v="3"/>
    <x v="3"/>
    <x v="11"/>
    <x v="12"/>
    <x v="3"/>
    <x v="1"/>
    <n v="52.12433704224344"/>
  </r>
  <r>
    <x v="3"/>
    <x v="3"/>
    <x v="11"/>
    <x v="12"/>
    <x v="5"/>
    <x v="1"/>
    <n v="65.151505048102877"/>
  </r>
  <r>
    <x v="4"/>
    <x v="3"/>
    <x v="0"/>
    <x v="11"/>
    <x v="1"/>
    <x v="1"/>
    <n v="149.27715038454201"/>
  </r>
  <r>
    <x v="4"/>
    <x v="3"/>
    <x v="0"/>
    <x v="11"/>
    <x v="2"/>
    <x v="1"/>
    <n v="1.7270360966099272"/>
  </r>
  <r>
    <x v="4"/>
    <x v="3"/>
    <x v="0"/>
    <x v="11"/>
    <x v="5"/>
    <x v="1"/>
    <n v="337.80968560909889"/>
  </r>
  <r>
    <x v="4"/>
    <x v="3"/>
    <x v="0"/>
    <x v="12"/>
    <x v="1"/>
    <x v="1"/>
    <n v="72.222895810333881"/>
  </r>
  <r>
    <x v="4"/>
    <x v="3"/>
    <x v="0"/>
    <x v="12"/>
    <x v="2"/>
    <x v="1"/>
    <n v="1.2184293178094436"/>
  </r>
  <r>
    <x v="4"/>
    <x v="3"/>
    <x v="0"/>
    <x v="12"/>
    <x v="5"/>
    <x v="1"/>
    <n v="115.61773995965132"/>
  </r>
  <r>
    <x v="4"/>
    <x v="3"/>
    <x v="1"/>
    <x v="11"/>
    <x v="0"/>
    <x v="1"/>
    <n v="1.0032615119698214E-6"/>
  </r>
  <r>
    <x v="4"/>
    <x v="3"/>
    <x v="1"/>
    <x v="11"/>
    <x v="15"/>
    <x v="1"/>
    <n v="3.132978493227747E-2"/>
  </r>
  <r>
    <x v="4"/>
    <x v="3"/>
    <x v="1"/>
    <x v="11"/>
    <x v="1"/>
    <x v="1"/>
    <n v="147.63051402258338"/>
  </r>
  <r>
    <x v="4"/>
    <x v="3"/>
    <x v="1"/>
    <x v="11"/>
    <x v="2"/>
    <x v="1"/>
    <n v="0.60524660193147362"/>
  </r>
  <r>
    <x v="4"/>
    <x v="3"/>
    <x v="1"/>
    <x v="11"/>
    <x v="3"/>
    <x v="1"/>
    <n v="0.11873413472190604"/>
  </r>
  <r>
    <x v="4"/>
    <x v="3"/>
    <x v="1"/>
    <x v="11"/>
    <x v="5"/>
    <x v="1"/>
    <n v="163.60301064952512"/>
  </r>
  <r>
    <x v="4"/>
    <x v="3"/>
    <x v="1"/>
    <x v="12"/>
    <x v="0"/>
    <x v="1"/>
    <n v="2.2111337173548167E-6"/>
  </r>
  <r>
    <x v="4"/>
    <x v="3"/>
    <x v="1"/>
    <x v="12"/>
    <x v="15"/>
    <x v="1"/>
    <n v="2.2934221649771745E-2"/>
  </r>
  <r>
    <x v="4"/>
    <x v="3"/>
    <x v="1"/>
    <x v="12"/>
    <x v="1"/>
    <x v="1"/>
    <n v="244.19562731981526"/>
  </r>
  <r>
    <x v="4"/>
    <x v="3"/>
    <x v="1"/>
    <x v="12"/>
    <x v="2"/>
    <x v="1"/>
    <n v="1.55518243172336"/>
  </r>
  <r>
    <x v="4"/>
    <x v="3"/>
    <x v="1"/>
    <x v="12"/>
    <x v="3"/>
    <x v="1"/>
    <n v="54.753956699425373"/>
  </r>
  <r>
    <x v="4"/>
    <x v="3"/>
    <x v="1"/>
    <x v="12"/>
    <x v="5"/>
    <x v="1"/>
    <n v="79.201272851095311"/>
  </r>
  <r>
    <x v="4"/>
    <x v="3"/>
    <x v="2"/>
    <x v="11"/>
    <x v="0"/>
    <x v="1"/>
    <n v="1.5229772513066094E-6"/>
  </r>
  <r>
    <x v="4"/>
    <x v="3"/>
    <x v="2"/>
    <x v="11"/>
    <x v="1"/>
    <x v="1"/>
    <n v="516.2548483134924"/>
  </r>
  <r>
    <x v="4"/>
    <x v="3"/>
    <x v="2"/>
    <x v="11"/>
    <x v="2"/>
    <x v="1"/>
    <n v="1.6638379898386249"/>
  </r>
  <r>
    <x v="4"/>
    <x v="3"/>
    <x v="2"/>
    <x v="11"/>
    <x v="3"/>
    <x v="1"/>
    <n v="0.11700000000000001"/>
  </r>
  <r>
    <x v="4"/>
    <x v="3"/>
    <x v="2"/>
    <x v="11"/>
    <x v="5"/>
    <x v="1"/>
    <n v="295.67862478838776"/>
  </r>
  <r>
    <x v="4"/>
    <x v="3"/>
    <x v="2"/>
    <x v="12"/>
    <x v="0"/>
    <x v="1"/>
    <n v="2.5030107083838379E-6"/>
  </r>
  <r>
    <x v="4"/>
    <x v="3"/>
    <x v="2"/>
    <x v="12"/>
    <x v="1"/>
    <x v="1"/>
    <n v="432.35548751810757"/>
  </r>
  <r>
    <x v="4"/>
    <x v="3"/>
    <x v="2"/>
    <x v="12"/>
    <x v="2"/>
    <x v="1"/>
    <n v="3.6134401798310356"/>
  </r>
  <r>
    <x v="4"/>
    <x v="3"/>
    <x v="2"/>
    <x v="12"/>
    <x v="3"/>
    <x v="1"/>
    <n v="19.316604761158256"/>
  </r>
  <r>
    <x v="4"/>
    <x v="3"/>
    <x v="2"/>
    <x v="12"/>
    <x v="5"/>
    <x v="1"/>
    <n v="113.37164159234288"/>
  </r>
  <r>
    <x v="4"/>
    <x v="3"/>
    <x v="3"/>
    <x v="11"/>
    <x v="0"/>
    <x v="1"/>
    <n v="86.028000202190327"/>
  </r>
  <r>
    <x v="4"/>
    <x v="3"/>
    <x v="3"/>
    <x v="11"/>
    <x v="15"/>
    <x v="1"/>
    <n v="6.7446737524426877E-3"/>
  </r>
  <r>
    <x v="4"/>
    <x v="3"/>
    <x v="3"/>
    <x v="11"/>
    <x v="1"/>
    <x v="1"/>
    <n v="252.83778929525783"/>
  </r>
  <r>
    <x v="4"/>
    <x v="3"/>
    <x v="3"/>
    <x v="11"/>
    <x v="2"/>
    <x v="1"/>
    <n v="3.7437787526713888E-2"/>
  </r>
  <r>
    <x v="4"/>
    <x v="3"/>
    <x v="3"/>
    <x v="11"/>
    <x v="3"/>
    <x v="1"/>
    <n v="0.1033288742632901"/>
  </r>
  <r>
    <x v="4"/>
    <x v="3"/>
    <x v="3"/>
    <x v="11"/>
    <x v="5"/>
    <x v="1"/>
    <n v="164.91107064939834"/>
  </r>
  <r>
    <x v="4"/>
    <x v="3"/>
    <x v="3"/>
    <x v="12"/>
    <x v="0"/>
    <x v="1"/>
    <n v="1.3871103446990545E-7"/>
  </r>
  <r>
    <x v="4"/>
    <x v="3"/>
    <x v="3"/>
    <x v="12"/>
    <x v="15"/>
    <x v="1"/>
    <n v="4.8794391056437673E-3"/>
  </r>
  <r>
    <x v="4"/>
    <x v="3"/>
    <x v="3"/>
    <x v="12"/>
    <x v="1"/>
    <x v="1"/>
    <n v="200.20053291656677"/>
  </r>
  <r>
    <x v="4"/>
    <x v="3"/>
    <x v="3"/>
    <x v="12"/>
    <x v="2"/>
    <x v="1"/>
    <n v="2.2995862968845739E-2"/>
  </r>
  <r>
    <x v="4"/>
    <x v="3"/>
    <x v="3"/>
    <x v="12"/>
    <x v="3"/>
    <x v="1"/>
    <n v="2.7789399813712083E-2"/>
  </r>
  <r>
    <x v="4"/>
    <x v="3"/>
    <x v="3"/>
    <x v="12"/>
    <x v="5"/>
    <x v="1"/>
    <n v="14.92363385287929"/>
  </r>
  <r>
    <x v="4"/>
    <x v="3"/>
    <x v="4"/>
    <x v="11"/>
    <x v="15"/>
    <x v="1"/>
    <n v="1.4114536453645365E-2"/>
  </r>
  <r>
    <x v="4"/>
    <x v="3"/>
    <x v="4"/>
    <x v="11"/>
    <x v="1"/>
    <x v="1"/>
    <n v="4.0708064550051439"/>
  </r>
  <r>
    <x v="4"/>
    <x v="3"/>
    <x v="4"/>
    <x v="11"/>
    <x v="2"/>
    <x v="1"/>
    <n v="0.84638974447988813"/>
  </r>
  <r>
    <x v="4"/>
    <x v="3"/>
    <x v="4"/>
    <x v="11"/>
    <x v="3"/>
    <x v="1"/>
    <n v="18.742999999999999"/>
  </r>
  <r>
    <x v="4"/>
    <x v="3"/>
    <x v="4"/>
    <x v="11"/>
    <x v="5"/>
    <x v="1"/>
    <n v="34.087147328244271"/>
  </r>
  <r>
    <x v="4"/>
    <x v="3"/>
    <x v="4"/>
    <x v="12"/>
    <x v="15"/>
    <x v="1"/>
    <n v="7.6238878298556731E-3"/>
  </r>
  <r>
    <x v="4"/>
    <x v="3"/>
    <x v="4"/>
    <x v="12"/>
    <x v="1"/>
    <x v="1"/>
    <n v="2.4761579964966796"/>
  </r>
  <r>
    <x v="4"/>
    <x v="3"/>
    <x v="4"/>
    <x v="12"/>
    <x v="2"/>
    <x v="1"/>
    <n v="0.13112939816956817"/>
  </r>
  <r>
    <x v="4"/>
    <x v="3"/>
    <x v="4"/>
    <x v="12"/>
    <x v="3"/>
    <x v="1"/>
    <n v="9.7386206586825754E-3"/>
  </r>
  <r>
    <x v="4"/>
    <x v="3"/>
    <x v="4"/>
    <x v="12"/>
    <x v="5"/>
    <x v="1"/>
    <n v="0.50799332061068669"/>
  </r>
  <r>
    <x v="4"/>
    <x v="3"/>
    <x v="5"/>
    <x v="11"/>
    <x v="15"/>
    <x v="1"/>
    <n v="9.2290805529735183E-3"/>
  </r>
  <r>
    <x v="4"/>
    <x v="3"/>
    <x v="5"/>
    <x v="11"/>
    <x v="1"/>
    <x v="1"/>
    <n v="29.290383626707051"/>
  </r>
  <r>
    <x v="4"/>
    <x v="3"/>
    <x v="5"/>
    <x v="11"/>
    <x v="2"/>
    <x v="1"/>
    <n v="0.41090748046887021"/>
  </r>
  <r>
    <x v="4"/>
    <x v="3"/>
    <x v="5"/>
    <x v="11"/>
    <x v="3"/>
    <x v="1"/>
    <n v="3.5358672245546535E-2"/>
  </r>
  <r>
    <x v="4"/>
    <x v="3"/>
    <x v="5"/>
    <x v="11"/>
    <x v="5"/>
    <x v="1"/>
    <n v="0.45594976452119312"/>
  </r>
  <r>
    <x v="4"/>
    <x v="3"/>
    <x v="5"/>
    <x v="12"/>
    <x v="15"/>
    <x v="1"/>
    <n v="3.9075705832678394E-3"/>
  </r>
  <r>
    <x v="4"/>
    <x v="3"/>
    <x v="5"/>
    <x v="12"/>
    <x v="1"/>
    <x v="1"/>
    <n v="16.702752317913951"/>
  </r>
  <r>
    <x v="4"/>
    <x v="3"/>
    <x v="5"/>
    <x v="12"/>
    <x v="2"/>
    <x v="1"/>
    <n v="0.36406372468806875"/>
  </r>
  <r>
    <x v="4"/>
    <x v="3"/>
    <x v="5"/>
    <x v="12"/>
    <x v="3"/>
    <x v="1"/>
    <n v="2.4821303232746419E-2"/>
  </r>
  <r>
    <x v="4"/>
    <x v="3"/>
    <x v="6"/>
    <x v="11"/>
    <x v="0"/>
    <x v="1"/>
    <n v="2.1897576276723254E-7"/>
  </r>
  <r>
    <x v="4"/>
    <x v="3"/>
    <x v="6"/>
    <x v="11"/>
    <x v="1"/>
    <x v="1"/>
    <n v="2.9332670740619813"/>
  </r>
  <r>
    <x v="4"/>
    <x v="3"/>
    <x v="6"/>
    <x v="11"/>
    <x v="2"/>
    <x v="1"/>
    <n v="7.5701930378052769"/>
  </r>
  <r>
    <x v="4"/>
    <x v="3"/>
    <x v="6"/>
    <x v="11"/>
    <x v="3"/>
    <x v="1"/>
    <n v="5.044808801429651E-2"/>
  </r>
  <r>
    <x v="4"/>
    <x v="3"/>
    <x v="6"/>
    <x v="12"/>
    <x v="0"/>
    <x v="1"/>
    <n v="1.6155216457284571E-7"/>
  </r>
  <r>
    <x v="4"/>
    <x v="3"/>
    <x v="6"/>
    <x v="12"/>
    <x v="17"/>
    <x v="1"/>
    <n v="2.2164999999999999"/>
  </r>
  <r>
    <x v="4"/>
    <x v="3"/>
    <x v="6"/>
    <x v="12"/>
    <x v="1"/>
    <x v="1"/>
    <n v="23.606503987791612"/>
  </r>
  <r>
    <x v="4"/>
    <x v="3"/>
    <x v="6"/>
    <x v="12"/>
    <x v="2"/>
    <x v="1"/>
    <n v="5.6857476256232813"/>
  </r>
  <r>
    <x v="4"/>
    <x v="3"/>
    <x v="6"/>
    <x v="12"/>
    <x v="3"/>
    <x v="1"/>
    <n v="2.2964870347769766E-2"/>
  </r>
  <r>
    <x v="4"/>
    <x v="3"/>
    <x v="7"/>
    <x v="11"/>
    <x v="1"/>
    <x v="1"/>
    <n v="29.978985740225106"/>
  </r>
  <r>
    <x v="4"/>
    <x v="3"/>
    <x v="7"/>
    <x v="11"/>
    <x v="2"/>
    <x v="1"/>
    <n v="4.8779659452364763"/>
  </r>
  <r>
    <x v="4"/>
    <x v="3"/>
    <x v="7"/>
    <x v="11"/>
    <x v="3"/>
    <x v="1"/>
    <n v="3.6999999999999998E-2"/>
  </r>
  <r>
    <x v="4"/>
    <x v="3"/>
    <x v="7"/>
    <x v="12"/>
    <x v="17"/>
    <x v="1"/>
    <n v="3.4095"/>
  </r>
  <r>
    <x v="4"/>
    <x v="3"/>
    <x v="7"/>
    <x v="12"/>
    <x v="1"/>
    <x v="1"/>
    <n v="16.308323665794045"/>
  </r>
  <r>
    <x v="4"/>
    <x v="3"/>
    <x v="7"/>
    <x v="12"/>
    <x v="2"/>
    <x v="1"/>
    <n v="0.18152098972717695"/>
  </r>
  <r>
    <x v="4"/>
    <x v="3"/>
    <x v="7"/>
    <x v="12"/>
    <x v="3"/>
    <x v="1"/>
    <n v="2.8385830334337604E-2"/>
  </r>
  <r>
    <x v="4"/>
    <x v="3"/>
    <x v="8"/>
    <x v="11"/>
    <x v="1"/>
    <x v="1"/>
    <n v="8.4806154670841867"/>
  </r>
  <r>
    <x v="4"/>
    <x v="3"/>
    <x v="8"/>
    <x v="11"/>
    <x v="2"/>
    <x v="1"/>
    <n v="18.077499067603267"/>
  </r>
  <r>
    <x v="4"/>
    <x v="3"/>
    <x v="8"/>
    <x v="11"/>
    <x v="3"/>
    <x v="1"/>
    <n v="2.8000000000000001E-2"/>
  </r>
  <r>
    <x v="4"/>
    <x v="3"/>
    <x v="8"/>
    <x v="12"/>
    <x v="1"/>
    <x v="1"/>
    <n v="17.95541933417223"/>
  </r>
  <r>
    <x v="4"/>
    <x v="3"/>
    <x v="8"/>
    <x v="12"/>
    <x v="2"/>
    <x v="1"/>
    <n v="7.7724169196511346"/>
  </r>
  <r>
    <x v="4"/>
    <x v="3"/>
    <x v="8"/>
    <x v="12"/>
    <x v="3"/>
    <x v="1"/>
    <n v="3.1383744559380158E-2"/>
  </r>
  <r>
    <x v="4"/>
    <x v="3"/>
    <x v="9"/>
    <x v="11"/>
    <x v="1"/>
    <x v="1"/>
    <n v="112.20280941530383"/>
  </r>
  <r>
    <x v="4"/>
    <x v="3"/>
    <x v="9"/>
    <x v="11"/>
    <x v="2"/>
    <x v="1"/>
    <n v="2.7644243492084275E-2"/>
  </r>
  <r>
    <x v="4"/>
    <x v="3"/>
    <x v="9"/>
    <x v="11"/>
    <x v="5"/>
    <x v="1"/>
    <n v="0.38312759532233132"/>
  </r>
  <r>
    <x v="4"/>
    <x v="3"/>
    <x v="9"/>
    <x v="12"/>
    <x v="17"/>
    <x v="1"/>
    <n v="2.6280000000000001"/>
  </r>
  <r>
    <x v="4"/>
    <x v="3"/>
    <x v="9"/>
    <x v="12"/>
    <x v="1"/>
    <x v="1"/>
    <n v="148.0263564251027"/>
  </r>
  <r>
    <x v="4"/>
    <x v="3"/>
    <x v="9"/>
    <x v="12"/>
    <x v="2"/>
    <x v="1"/>
    <n v="1.7059849164112437E-2"/>
  </r>
  <r>
    <x v="4"/>
    <x v="3"/>
    <x v="9"/>
    <x v="12"/>
    <x v="5"/>
    <x v="1"/>
    <n v="44.90874870321224"/>
  </r>
  <r>
    <x v="4"/>
    <x v="3"/>
    <x v="10"/>
    <x v="11"/>
    <x v="0"/>
    <x v="1"/>
    <n v="1.4199792930663385E-6"/>
  </r>
  <r>
    <x v="4"/>
    <x v="3"/>
    <x v="10"/>
    <x v="11"/>
    <x v="15"/>
    <x v="1"/>
    <n v="5.429740167736923E-3"/>
  </r>
  <r>
    <x v="4"/>
    <x v="3"/>
    <x v="10"/>
    <x v="11"/>
    <x v="1"/>
    <x v="1"/>
    <n v="240.2847126031686"/>
  </r>
  <r>
    <x v="4"/>
    <x v="3"/>
    <x v="10"/>
    <x v="11"/>
    <x v="2"/>
    <x v="1"/>
    <n v="7.881022186843846E-2"/>
  </r>
  <r>
    <x v="4"/>
    <x v="3"/>
    <x v="10"/>
    <x v="11"/>
    <x v="5"/>
    <x v="1"/>
    <n v="14.199328827551495"/>
  </r>
  <r>
    <x v="4"/>
    <x v="3"/>
    <x v="10"/>
    <x v="12"/>
    <x v="0"/>
    <x v="1"/>
    <n v="7.821404864477467E-7"/>
  </r>
  <r>
    <x v="4"/>
    <x v="3"/>
    <x v="10"/>
    <x v="12"/>
    <x v="1"/>
    <x v="1"/>
    <n v="139.42763084412422"/>
  </r>
  <r>
    <x v="4"/>
    <x v="3"/>
    <x v="10"/>
    <x v="12"/>
    <x v="2"/>
    <x v="1"/>
    <n v="2.8572454108991854E-2"/>
  </r>
  <r>
    <x v="4"/>
    <x v="3"/>
    <x v="10"/>
    <x v="12"/>
    <x v="5"/>
    <x v="1"/>
    <n v="42.368042871500329"/>
  </r>
  <r>
    <x v="4"/>
    <x v="3"/>
    <x v="11"/>
    <x v="11"/>
    <x v="15"/>
    <x v="1"/>
    <n v="1.4385365313925326E-2"/>
  </r>
  <r>
    <x v="4"/>
    <x v="3"/>
    <x v="11"/>
    <x v="11"/>
    <x v="1"/>
    <x v="1"/>
    <n v="56.212437187032762"/>
  </r>
  <r>
    <x v="4"/>
    <x v="3"/>
    <x v="11"/>
    <x v="11"/>
    <x v="2"/>
    <x v="1"/>
    <n v="0.11074072427694839"/>
  </r>
  <r>
    <x v="4"/>
    <x v="3"/>
    <x v="11"/>
    <x v="11"/>
    <x v="3"/>
    <x v="1"/>
    <n v="1E-3"/>
  </r>
  <r>
    <x v="4"/>
    <x v="3"/>
    <x v="11"/>
    <x v="11"/>
    <x v="5"/>
    <x v="1"/>
    <n v="52.601028716347805"/>
  </r>
  <r>
    <x v="4"/>
    <x v="3"/>
    <x v="11"/>
    <x v="12"/>
    <x v="1"/>
    <x v="1"/>
    <n v="42.666934868864793"/>
  </r>
  <r>
    <x v="4"/>
    <x v="3"/>
    <x v="11"/>
    <x v="12"/>
    <x v="2"/>
    <x v="1"/>
    <n v="2.4904102868848747E-2"/>
  </r>
  <r>
    <x v="4"/>
    <x v="3"/>
    <x v="11"/>
    <x v="12"/>
    <x v="3"/>
    <x v="1"/>
    <n v="1.129732914984571E-3"/>
  </r>
  <r>
    <x v="4"/>
    <x v="3"/>
    <x v="11"/>
    <x v="12"/>
    <x v="5"/>
    <x v="1"/>
    <n v="795.42439296870862"/>
  </r>
  <r>
    <x v="5"/>
    <x v="3"/>
    <x v="0"/>
    <x v="11"/>
    <x v="0"/>
    <x v="1"/>
    <n v="3.6263947441379462E-6"/>
  </r>
  <r>
    <x v="5"/>
    <x v="3"/>
    <x v="0"/>
    <x v="11"/>
    <x v="1"/>
    <x v="1"/>
    <n v="216.23974673570117"/>
  </r>
  <r>
    <x v="5"/>
    <x v="3"/>
    <x v="0"/>
    <x v="11"/>
    <x v="2"/>
    <x v="1"/>
    <n v="244.5006826795728"/>
  </r>
  <r>
    <x v="5"/>
    <x v="3"/>
    <x v="0"/>
    <x v="11"/>
    <x v="3"/>
    <x v="1"/>
    <n v="1.2731129999999999"/>
  </r>
  <r>
    <x v="5"/>
    <x v="3"/>
    <x v="0"/>
    <x v="11"/>
    <x v="5"/>
    <x v="1"/>
    <n v="7.5338821397592088"/>
  </r>
  <r>
    <x v="5"/>
    <x v="3"/>
    <x v="0"/>
    <x v="12"/>
    <x v="0"/>
    <x v="1"/>
    <n v="5.7521001652934334E-6"/>
  </r>
  <r>
    <x v="5"/>
    <x v="3"/>
    <x v="0"/>
    <x v="12"/>
    <x v="1"/>
    <x v="1"/>
    <n v="915.01542598690548"/>
  </r>
  <r>
    <x v="5"/>
    <x v="3"/>
    <x v="0"/>
    <x v="12"/>
    <x v="2"/>
    <x v="1"/>
    <n v="61.306580877018462"/>
  </r>
  <r>
    <x v="5"/>
    <x v="3"/>
    <x v="0"/>
    <x v="12"/>
    <x v="5"/>
    <x v="1"/>
    <n v="1.1852388821912025"/>
  </r>
  <r>
    <x v="5"/>
    <x v="3"/>
    <x v="1"/>
    <x v="11"/>
    <x v="0"/>
    <x v="1"/>
    <n v="1.6669575891190881E-5"/>
  </r>
  <r>
    <x v="5"/>
    <x v="3"/>
    <x v="1"/>
    <x v="11"/>
    <x v="1"/>
    <x v="1"/>
    <n v="362.19831207986448"/>
  </r>
  <r>
    <x v="5"/>
    <x v="3"/>
    <x v="1"/>
    <x v="11"/>
    <x v="2"/>
    <x v="1"/>
    <n v="71.296234589051764"/>
  </r>
  <r>
    <x v="5"/>
    <x v="3"/>
    <x v="1"/>
    <x v="11"/>
    <x v="3"/>
    <x v="1"/>
    <n v="0.18088899999999999"/>
  </r>
  <r>
    <x v="5"/>
    <x v="3"/>
    <x v="1"/>
    <x v="11"/>
    <x v="5"/>
    <x v="1"/>
    <n v="10.146884106895801"/>
  </r>
  <r>
    <x v="5"/>
    <x v="3"/>
    <x v="1"/>
    <x v="12"/>
    <x v="0"/>
    <x v="1"/>
    <n v="3.6738837149895412E-5"/>
  </r>
  <r>
    <x v="5"/>
    <x v="3"/>
    <x v="1"/>
    <x v="12"/>
    <x v="1"/>
    <x v="1"/>
    <n v="585.54070824546716"/>
  </r>
  <r>
    <x v="5"/>
    <x v="3"/>
    <x v="1"/>
    <x v="12"/>
    <x v="2"/>
    <x v="1"/>
    <n v="86.724632246662765"/>
  </r>
  <r>
    <x v="5"/>
    <x v="3"/>
    <x v="1"/>
    <x v="12"/>
    <x v="5"/>
    <x v="1"/>
    <n v="0.87879187010056925"/>
  </r>
  <r>
    <x v="5"/>
    <x v="3"/>
    <x v="2"/>
    <x v="11"/>
    <x v="0"/>
    <x v="1"/>
    <n v="3.1728692735554363E-6"/>
  </r>
  <r>
    <x v="5"/>
    <x v="3"/>
    <x v="2"/>
    <x v="11"/>
    <x v="1"/>
    <x v="1"/>
    <n v="179.40841697139734"/>
  </r>
  <r>
    <x v="5"/>
    <x v="3"/>
    <x v="2"/>
    <x v="11"/>
    <x v="2"/>
    <x v="1"/>
    <n v="113.72355141401397"/>
  </r>
  <r>
    <x v="5"/>
    <x v="3"/>
    <x v="2"/>
    <x v="11"/>
    <x v="3"/>
    <x v="1"/>
    <n v="0.21274017225183972"/>
  </r>
  <r>
    <x v="5"/>
    <x v="3"/>
    <x v="2"/>
    <x v="11"/>
    <x v="5"/>
    <x v="1"/>
    <n v="22.355471182615165"/>
  </r>
  <r>
    <x v="5"/>
    <x v="3"/>
    <x v="2"/>
    <x v="12"/>
    <x v="0"/>
    <x v="1"/>
    <n v="5.2146056424663297E-6"/>
  </r>
  <r>
    <x v="5"/>
    <x v="3"/>
    <x v="2"/>
    <x v="12"/>
    <x v="1"/>
    <x v="1"/>
    <n v="427.97571456796527"/>
  </r>
  <r>
    <x v="5"/>
    <x v="3"/>
    <x v="2"/>
    <x v="12"/>
    <x v="2"/>
    <x v="1"/>
    <n v="167.38937072572074"/>
  </r>
  <r>
    <x v="5"/>
    <x v="3"/>
    <x v="2"/>
    <x v="12"/>
    <x v="3"/>
    <x v="1"/>
    <n v="110.57592433048282"/>
  </r>
  <r>
    <x v="5"/>
    <x v="3"/>
    <x v="2"/>
    <x v="12"/>
    <x v="5"/>
    <x v="1"/>
    <n v="3.1043649907933015"/>
  </r>
  <r>
    <x v="5"/>
    <x v="3"/>
    <x v="3"/>
    <x v="11"/>
    <x v="15"/>
    <x v="1"/>
    <n v="7.2625232353081372E-4"/>
  </r>
  <r>
    <x v="5"/>
    <x v="3"/>
    <x v="3"/>
    <x v="11"/>
    <x v="1"/>
    <x v="1"/>
    <n v="527.94355058988799"/>
  </r>
  <r>
    <x v="5"/>
    <x v="3"/>
    <x v="3"/>
    <x v="11"/>
    <x v="2"/>
    <x v="1"/>
    <n v="29.305880924481656"/>
  </r>
  <r>
    <x v="5"/>
    <x v="3"/>
    <x v="3"/>
    <x v="11"/>
    <x v="3"/>
    <x v="1"/>
    <n v="1.4571289999999999"/>
  </r>
  <r>
    <x v="5"/>
    <x v="3"/>
    <x v="3"/>
    <x v="11"/>
    <x v="5"/>
    <x v="1"/>
    <n v="16.915396851633201"/>
  </r>
  <r>
    <x v="5"/>
    <x v="3"/>
    <x v="3"/>
    <x v="12"/>
    <x v="15"/>
    <x v="1"/>
    <n v="5.2540776886613599E-4"/>
  </r>
  <r>
    <x v="5"/>
    <x v="3"/>
    <x v="3"/>
    <x v="12"/>
    <x v="1"/>
    <x v="1"/>
    <n v="676.74482906819401"/>
  </r>
  <r>
    <x v="5"/>
    <x v="3"/>
    <x v="3"/>
    <x v="12"/>
    <x v="2"/>
    <x v="1"/>
    <n v="12.759568148213637"/>
  </r>
  <r>
    <x v="5"/>
    <x v="3"/>
    <x v="3"/>
    <x v="12"/>
    <x v="3"/>
    <x v="1"/>
    <n v="34.772599999999997"/>
  </r>
  <r>
    <x v="5"/>
    <x v="3"/>
    <x v="3"/>
    <x v="12"/>
    <x v="5"/>
    <x v="1"/>
    <n v="1.5036674633491993"/>
  </r>
  <r>
    <x v="5"/>
    <x v="3"/>
    <x v="4"/>
    <x v="11"/>
    <x v="1"/>
    <x v="1"/>
    <n v="364.12130660618612"/>
  </r>
  <r>
    <x v="5"/>
    <x v="3"/>
    <x v="4"/>
    <x v="11"/>
    <x v="2"/>
    <x v="1"/>
    <n v="138.97934766772053"/>
  </r>
  <r>
    <x v="5"/>
    <x v="3"/>
    <x v="4"/>
    <x v="11"/>
    <x v="3"/>
    <x v="1"/>
    <n v="5.2008899999999993"/>
  </r>
  <r>
    <x v="5"/>
    <x v="3"/>
    <x v="4"/>
    <x v="11"/>
    <x v="5"/>
    <x v="1"/>
    <n v="3.5693343039555869"/>
  </r>
  <r>
    <x v="5"/>
    <x v="3"/>
    <x v="4"/>
    <x v="12"/>
    <x v="1"/>
    <x v="1"/>
    <n v="208.32995974466252"/>
  </r>
  <r>
    <x v="5"/>
    <x v="3"/>
    <x v="4"/>
    <x v="12"/>
    <x v="2"/>
    <x v="1"/>
    <n v="6.2633951648290855"/>
  </r>
  <r>
    <x v="5"/>
    <x v="3"/>
    <x v="4"/>
    <x v="12"/>
    <x v="5"/>
    <x v="1"/>
    <n v="2.4467123525329627E-2"/>
  </r>
  <r>
    <x v="5"/>
    <x v="3"/>
    <x v="5"/>
    <x v="11"/>
    <x v="1"/>
    <x v="1"/>
    <n v="275.02419114106158"/>
  </r>
  <r>
    <x v="5"/>
    <x v="3"/>
    <x v="5"/>
    <x v="11"/>
    <x v="2"/>
    <x v="1"/>
    <n v="443.88441694756659"/>
  </r>
  <r>
    <x v="5"/>
    <x v="3"/>
    <x v="5"/>
    <x v="11"/>
    <x v="3"/>
    <x v="1"/>
    <n v="17.904883999999999"/>
  </r>
  <r>
    <x v="5"/>
    <x v="3"/>
    <x v="5"/>
    <x v="11"/>
    <x v="5"/>
    <x v="1"/>
    <n v="6.8392464678178971E-2"/>
  </r>
  <r>
    <x v="5"/>
    <x v="3"/>
    <x v="5"/>
    <x v="12"/>
    <x v="1"/>
    <x v="1"/>
    <n v="171.06202413010357"/>
  </r>
  <r>
    <x v="5"/>
    <x v="3"/>
    <x v="5"/>
    <x v="12"/>
    <x v="2"/>
    <x v="1"/>
    <n v="108.99631500077557"/>
  </r>
  <r>
    <x v="5"/>
    <x v="3"/>
    <x v="6"/>
    <x v="11"/>
    <x v="1"/>
    <x v="1"/>
    <n v="10.765840611140895"/>
  </r>
  <r>
    <x v="5"/>
    <x v="3"/>
    <x v="6"/>
    <x v="11"/>
    <x v="2"/>
    <x v="1"/>
    <n v="215.45633666231072"/>
  </r>
  <r>
    <x v="5"/>
    <x v="3"/>
    <x v="6"/>
    <x v="11"/>
    <x v="3"/>
    <x v="1"/>
    <n v="0.36803199999999997"/>
  </r>
  <r>
    <x v="5"/>
    <x v="3"/>
    <x v="6"/>
    <x v="12"/>
    <x v="1"/>
    <x v="1"/>
    <n v="989.10226081906376"/>
  </r>
  <r>
    <x v="5"/>
    <x v="3"/>
    <x v="6"/>
    <x v="12"/>
    <x v="2"/>
    <x v="1"/>
    <n v="128.90933569363565"/>
  </r>
  <r>
    <x v="5"/>
    <x v="3"/>
    <x v="6"/>
    <x v="12"/>
    <x v="3"/>
    <x v="1"/>
    <n v="31.474499999999999"/>
  </r>
  <r>
    <x v="5"/>
    <x v="3"/>
    <x v="7"/>
    <x v="11"/>
    <x v="1"/>
    <x v="1"/>
    <n v="156.93061421717681"/>
  </r>
  <r>
    <x v="5"/>
    <x v="3"/>
    <x v="7"/>
    <x v="11"/>
    <x v="2"/>
    <x v="1"/>
    <n v="281.99251877051256"/>
  </r>
  <r>
    <x v="5"/>
    <x v="3"/>
    <x v="7"/>
    <x v="11"/>
    <x v="3"/>
    <x v="1"/>
    <n v="11.921128999999999"/>
  </r>
  <r>
    <x v="5"/>
    <x v="3"/>
    <x v="7"/>
    <x v="12"/>
    <x v="1"/>
    <x v="1"/>
    <n v="334.18928276650212"/>
  </r>
  <r>
    <x v="5"/>
    <x v="3"/>
    <x v="7"/>
    <x v="12"/>
    <x v="2"/>
    <x v="1"/>
    <n v="14.144872573906367"/>
  </r>
  <r>
    <x v="5"/>
    <x v="3"/>
    <x v="7"/>
    <x v="12"/>
    <x v="3"/>
    <x v="1"/>
    <n v="325.49400000000003"/>
  </r>
  <r>
    <x v="5"/>
    <x v="3"/>
    <x v="8"/>
    <x v="11"/>
    <x v="1"/>
    <x v="1"/>
    <n v="320.75766342669931"/>
  </r>
  <r>
    <x v="5"/>
    <x v="3"/>
    <x v="8"/>
    <x v="11"/>
    <x v="2"/>
    <x v="1"/>
    <n v="174.385131914986"/>
  </r>
  <r>
    <x v="5"/>
    <x v="3"/>
    <x v="8"/>
    <x v="11"/>
    <x v="3"/>
    <x v="1"/>
    <n v="0.372749"/>
  </r>
  <r>
    <x v="5"/>
    <x v="3"/>
    <x v="8"/>
    <x v="11"/>
    <x v="5"/>
    <x v="1"/>
    <n v="1.2847999999999998E-2"/>
  </r>
  <r>
    <x v="5"/>
    <x v="3"/>
    <x v="8"/>
    <x v="12"/>
    <x v="1"/>
    <x v="1"/>
    <n v="505.03164171898686"/>
  </r>
  <r>
    <x v="5"/>
    <x v="3"/>
    <x v="8"/>
    <x v="12"/>
    <x v="2"/>
    <x v="1"/>
    <n v="4.6564610919903195"/>
  </r>
  <r>
    <x v="5"/>
    <x v="3"/>
    <x v="9"/>
    <x v="11"/>
    <x v="1"/>
    <x v="1"/>
    <n v="39.488954735071964"/>
  </r>
  <r>
    <x v="5"/>
    <x v="3"/>
    <x v="9"/>
    <x v="11"/>
    <x v="2"/>
    <x v="1"/>
    <n v="92.113347264451534"/>
  </r>
  <r>
    <x v="5"/>
    <x v="3"/>
    <x v="9"/>
    <x v="11"/>
    <x v="3"/>
    <x v="1"/>
    <n v="1.7669902669598323"/>
  </r>
  <r>
    <x v="5"/>
    <x v="3"/>
    <x v="9"/>
    <x v="11"/>
    <x v="5"/>
    <x v="1"/>
    <n v="0.16297600000000001"/>
  </r>
  <r>
    <x v="5"/>
    <x v="3"/>
    <x v="9"/>
    <x v="12"/>
    <x v="1"/>
    <x v="1"/>
    <n v="389.07849291055055"/>
  </r>
  <r>
    <x v="5"/>
    <x v="3"/>
    <x v="9"/>
    <x v="12"/>
    <x v="2"/>
    <x v="1"/>
    <n v="18.21829415973264"/>
  </r>
  <r>
    <x v="5"/>
    <x v="3"/>
    <x v="9"/>
    <x v="12"/>
    <x v="3"/>
    <x v="1"/>
    <n v="0.61225065373604126"/>
  </r>
  <r>
    <x v="5"/>
    <x v="3"/>
    <x v="10"/>
    <x v="11"/>
    <x v="1"/>
    <x v="1"/>
    <n v="12.341392489521459"/>
  </r>
  <r>
    <x v="5"/>
    <x v="3"/>
    <x v="10"/>
    <x v="11"/>
    <x v="2"/>
    <x v="1"/>
    <n v="80.16981924005897"/>
  </r>
  <r>
    <x v="5"/>
    <x v="3"/>
    <x v="10"/>
    <x v="11"/>
    <x v="3"/>
    <x v="1"/>
    <n v="2.7747090000000001"/>
  </r>
  <r>
    <x v="5"/>
    <x v="3"/>
    <x v="10"/>
    <x v="11"/>
    <x v="5"/>
    <x v="1"/>
    <n v="0.249392"/>
  </r>
  <r>
    <x v="5"/>
    <x v="3"/>
    <x v="10"/>
    <x v="12"/>
    <x v="1"/>
    <x v="1"/>
    <n v="6.2586752546501971"/>
  </r>
  <r>
    <x v="5"/>
    <x v="3"/>
    <x v="10"/>
    <x v="12"/>
    <x v="2"/>
    <x v="1"/>
    <n v="12.283196094404119"/>
  </r>
  <r>
    <x v="5"/>
    <x v="3"/>
    <x v="10"/>
    <x v="12"/>
    <x v="5"/>
    <x v="1"/>
    <n v="17.310933299999999"/>
  </r>
  <r>
    <x v="5"/>
    <x v="3"/>
    <x v="11"/>
    <x v="11"/>
    <x v="1"/>
    <x v="1"/>
    <n v="74.735437891340268"/>
  </r>
  <r>
    <x v="5"/>
    <x v="3"/>
    <x v="11"/>
    <x v="11"/>
    <x v="2"/>
    <x v="1"/>
    <n v="41.636252389805975"/>
  </r>
  <r>
    <x v="5"/>
    <x v="3"/>
    <x v="11"/>
    <x v="11"/>
    <x v="3"/>
    <x v="1"/>
    <n v="3.0693889999999997"/>
  </r>
  <r>
    <x v="5"/>
    <x v="3"/>
    <x v="11"/>
    <x v="11"/>
    <x v="5"/>
    <x v="1"/>
    <n v="0.38807999999999998"/>
  </r>
  <r>
    <x v="5"/>
    <x v="3"/>
    <x v="11"/>
    <x v="12"/>
    <x v="1"/>
    <x v="1"/>
    <n v="768.47320595065537"/>
  </r>
  <r>
    <x v="5"/>
    <x v="3"/>
    <x v="11"/>
    <x v="12"/>
    <x v="2"/>
    <x v="1"/>
    <n v="1.7041033430848982"/>
  </r>
  <r>
    <x v="2"/>
    <x v="3"/>
    <x v="0"/>
    <x v="11"/>
    <x v="0"/>
    <x v="1"/>
    <n v="4.9079026612393254E-7"/>
  </r>
  <r>
    <x v="2"/>
    <x v="3"/>
    <x v="0"/>
    <x v="11"/>
    <x v="1"/>
    <x v="1"/>
    <n v="819.92593850477124"/>
  </r>
  <r>
    <x v="2"/>
    <x v="3"/>
    <x v="0"/>
    <x v="11"/>
    <x v="2"/>
    <x v="1"/>
    <n v="116.57658075681019"/>
  </r>
  <r>
    <x v="2"/>
    <x v="3"/>
    <x v="0"/>
    <x v="11"/>
    <x v="3"/>
    <x v="1"/>
    <n v="12.604825575145128"/>
  </r>
  <r>
    <x v="2"/>
    <x v="3"/>
    <x v="0"/>
    <x v="11"/>
    <x v="5"/>
    <x v="1"/>
    <n v="1118.5366057711105"/>
  </r>
  <r>
    <x v="2"/>
    <x v="3"/>
    <x v="0"/>
    <x v="12"/>
    <x v="0"/>
    <x v="1"/>
    <n v="7.7847972161866023E-7"/>
  </r>
  <r>
    <x v="2"/>
    <x v="3"/>
    <x v="0"/>
    <x v="12"/>
    <x v="1"/>
    <x v="1"/>
    <n v="1408.4070824285016"/>
  </r>
  <r>
    <x v="2"/>
    <x v="3"/>
    <x v="0"/>
    <x v="12"/>
    <x v="2"/>
    <x v="1"/>
    <n v="123.07866125254749"/>
  </r>
  <r>
    <x v="2"/>
    <x v="3"/>
    <x v="0"/>
    <x v="12"/>
    <x v="3"/>
    <x v="1"/>
    <n v="129.36848426922859"/>
  </r>
  <r>
    <x v="2"/>
    <x v="3"/>
    <x v="0"/>
    <x v="12"/>
    <x v="5"/>
    <x v="1"/>
    <n v="391.1337855441754"/>
  </r>
  <r>
    <x v="2"/>
    <x v="3"/>
    <x v="1"/>
    <x v="11"/>
    <x v="0"/>
    <x v="1"/>
    <n v="2.940327969696169E-5"/>
  </r>
  <r>
    <x v="2"/>
    <x v="3"/>
    <x v="1"/>
    <x v="11"/>
    <x v="1"/>
    <x v="1"/>
    <n v="692.99263252008495"/>
  </r>
  <r>
    <x v="2"/>
    <x v="3"/>
    <x v="1"/>
    <x v="11"/>
    <x v="2"/>
    <x v="1"/>
    <n v="56.689926125686014"/>
  </r>
  <r>
    <x v="2"/>
    <x v="3"/>
    <x v="1"/>
    <x v="11"/>
    <x v="3"/>
    <x v="1"/>
    <n v="23.06498823804408"/>
  </r>
  <r>
    <x v="2"/>
    <x v="3"/>
    <x v="1"/>
    <x v="11"/>
    <x v="5"/>
    <x v="1"/>
    <n v="846.32602844447536"/>
  </r>
  <r>
    <x v="2"/>
    <x v="3"/>
    <x v="1"/>
    <x v="12"/>
    <x v="0"/>
    <x v="1"/>
    <n v="6.4803226639398854E-5"/>
  </r>
  <r>
    <x v="2"/>
    <x v="3"/>
    <x v="1"/>
    <x v="12"/>
    <x v="1"/>
    <x v="1"/>
    <n v="2140.3977047246831"/>
  </r>
  <r>
    <x v="2"/>
    <x v="3"/>
    <x v="1"/>
    <x v="12"/>
    <x v="2"/>
    <x v="1"/>
    <n v="152.62348582507386"/>
  </r>
  <r>
    <x v="2"/>
    <x v="3"/>
    <x v="1"/>
    <x v="12"/>
    <x v="3"/>
    <x v="1"/>
    <n v="263.08889334619175"/>
  </r>
  <r>
    <x v="2"/>
    <x v="3"/>
    <x v="1"/>
    <x v="12"/>
    <x v="5"/>
    <x v="1"/>
    <n v="119.31720186329854"/>
  </r>
  <r>
    <x v="2"/>
    <x v="3"/>
    <x v="2"/>
    <x v="11"/>
    <x v="0"/>
    <x v="1"/>
    <n v="1.1193882797103579E-4"/>
  </r>
  <r>
    <x v="2"/>
    <x v="3"/>
    <x v="2"/>
    <x v="11"/>
    <x v="15"/>
    <x v="1"/>
    <n v="3.3968289378015731E-4"/>
  </r>
  <r>
    <x v="2"/>
    <x v="3"/>
    <x v="2"/>
    <x v="11"/>
    <x v="1"/>
    <x v="1"/>
    <n v="1249.2566808149018"/>
  </r>
  <r>
    <x v="2"/>
    <x v="3"/>
    <x v="2"/>
    <x v="11"/>
    <x v="2"/>
    <x v="1"/>
    <n v="16.82518805592801"/>
  </r>
  <r>
    <x v="2"/>
    <x v="3"/>
    <x v="2"/>
    <x v="11"/>
    <x v="3"/>
    <x v="1"/>
    <n v="0.34201958285723821"/>
  </r>
  <r>
    <x v="2"/>
    <x v="3"/>
    <x v="2"/>
    <x v="11"/>
    <x v="5"/>
    <x v="1"/>
    <n v="443.4702350666937"/>
  </r>
  <r>
    <x v="2"/>
    <x v="3"/>
    <x v="2"/>
    <x v="12"/>
    <x v="0"/>
    <x v="1"/>
    <n v="1.8397128706621211E-4"/>
  </r>
  <r>
    <x v="2"/>
    <x v="3"/>
    <x v="2"/>
    <x v="12"/>
    <x v="15"/>
    <x v="1"/>
    <n v="9.0290257710392202E-5"/>
  </r>
  <r>
    <x v="2"/>
    <x v="3"/>
    <x v="2"/>
    <x v="12"/>
    <x v="1"/>
    <x v="1"/>
    <n v="1305.5467015752395"/>
  </r>
  <r>
    <x v="2"/>
    <x v="3"/>
    <x v="2"/>
    <x v="12"/>
    <x v="2"/>
    <x v="1"/>
    <n v="79.920702417303346"/>
  </r>
  <r>
    <x v="2"/>
    <x v="3"/>
    <x v="2"/>
    <x v="12"/>
    <x v="3"/>
    <x v="1"/>
    <n v="6.9780903816057602"/>
  </r>
  <r>
    <x v="2"/>
    <x v="3"/>
    <x v="2"/>
    <x v="12"/>
    <x v="5"/>
    <x v="1"/>
    <n v="65.20569257789596"/>
  </r>
  <r>
    <x v="2"/>
    <x v="3"/>
    <x v="3"/>
    <x v="11"/>
    <x v="0"/>
    <x v="1"/>
    <n v="3.0935120156657059E-5"/>
  </r>
  <r>
    <x v="2"/>
    <x v="3"/>
    <x v="3"/>
    <x v="11"/>
    <x v="15"/>
    <x v="1"/>
    <n v="4.6606453457890482E-3"/>
  </r>
  <r>
    <x v="2"/>
    <x v="3"/>
    <x v="3"/>
    <x v="11"/>
    <x v="1"/>
    <x v="1"/>
    <n v="468.08895273965476"/>
  </r>
  <r>
    <x v="2"/>
    <x v="3"/>
    <x v="3"/>
    <x v="11"/>
    <x v="2"/>
    <x v="1"/>
    <n v="40.611490878410308"/>
  </r>
  <r>
    <x v="2"/>
    <x v="3"/>
    <x v="3"/>
    <x v="11"/>
    <x v="3"/>
    <x v="1"/>
    <n v="61.294303021854397"/>
  </r>
  <r>
    <x v="2"/>
    <x v="3"/>
    <x v="3"/>
    <x v="11"/>
    <x v="5"/>
    <x v="1"/>
    <n v="48.014427655097748"/>
  </r>
  <r>
    <x v="2"/>
    <x v="3"/>
    <x v="3"/>
    <x v="12"/>
    <x v="0"/>
    <x v="1"/>
    <n v="2.1222788273895537E-5"/>
  </r>
  <r>
    <x v="2"/>
    <x v="3"/>
    <x v="3"/>
    <x v="12"/>
    <x v="15"/>
    <x v="1"/>
    <n v="3.3717472471583338E-3"/>
  </r>
  <r>
    <x v="2"/>
    <x v="3"/>
    <x v="3"/>
    <x v="12"/>
    <x v="1"/>
    <x v="1"/>
    <n v="360.3603653982222"/>
  </r>
  <r>
    <x v="2"/>
    <x v="3"/>
    <x v="3"/>
    <x v="12"/>
    <x v="2"/>
    <x v="1"/>
    <n v="24.945284988704714"/>
  </r>
  <r>
    <x v="2"/>
    <x v="3"/>
    <x v="3"/>
    <x v="12"/>
    <x v="3"/>
    <x v="1"/>
    <n v="0.74773825640170843"/>
  </r>
  <r>
    <x v="2"/>
    <x v="3"/>
    <x v="3"/>
    <x v="12"/>
    <x v="5"/>
    <x v="1"/>
    <n v="4.3450675273561723"/>
  </r>
  <r>
    <x v="2"/>
    <x v="3"/>
    <x v="4"/>
    <x v="11"/>
    <x v="0"/>
    <x v="1"/>
    <n v="5.1114676984539042E-6"/>
  </r>
  <r>
    <x v="2"/>
    <x v="3"/>
    <x v="4"/>
    <x v="11"/>
    <x v="15"/>
    <x v="1"/>
    <n v="4.0771264626462647E-2"/>
  </r>
  <r>
    <x v="2"/>
    <x v="3"/>
    <x v="4"/>
    <x v="11"/>
    <x v="1"/>
    <x v="1"/>
    <n v="220.05202240648677"/>
  </r>
  <r>
    <x v="2"/>
    <x v="3"/>
    <x v="4"/>
    <x v="11"/>
    <x v="2"/>
    <x v="1"/>
    <n v="168.62238767107198"/>
  </r>
  <r>
    <x v="2"/>
    <x v="3"/>
    <x v="4"/>
    <x v="11"/>
    <x v="3"/>
    <x v="1"/>
    <n v="22.045222354688644"/>
  </r>
  <r>
    <x v="2"/>
    <x v="3"/>
    <x v="4"/>
    <x v="11"/>
    <x v="5"/>
    <x v="1"/>
    <n v="1.5272998612074953"/>
  </r>
  <r>
    <x v="2"/>
    <x v="3"/>
    <x v="4"/>
    <x v="12"/>
    <x v="15"/>
    <x v="1"/>
    <n v="2.2022370285722993E-2"/>
  </r>
  <r>
    <x v="2"/>
    <x v="3"/>
    <x v="4"/>
    <x v="12"/>
    <x v="17"/>
    <x v="1"/>
    <n v="4.4725000000000001"/>
  </r>
  <r>
    <x v="2"/>
    <x v="3"/>
    <x v="4"/>
    <x v="12"/>
    <x v="1"/>
    <x v="1"/>
    <n v="104.58913716784068"/>
  </r>
  <r>
    <x v="2"/>
    <x v="3"/>
    <x v="4"/>
    <x v="12"/>
    <x v="2"/>
    <x v="1"/>
    <n v="1.0307180138784628"/>
  </r>
  <r>
    <x v="2"/>
    <x v="3"/>
    <x v="4"/>
    <x v="12"/>
    <x v="3"/>
    <x v="1"/>
    <n v="0.88969597529810795"/>
  </r>
  <r>
    <x v="2"/>
    <x v="3"/>
    <x v="4"/>
    <x v="12"/>
    <x v="5"/>
    <x v="1"/>
    <n v="2.2761016655100622E-2"/>
  </r>
  <r>
    <x v="2"/>
    <x v="3"/>
    <x v="5"/>
    <x v="11"/>
    <x v="0"/>
    <x v="1"/>
    <n v="7.3633467270933417E-5"/>
  </r>
  <r>
    <x v="2"/>
    <x v="3"/>
    <x v="5"/>
    <x v="11"/>
    <x v="15"/>
    <x v="1"/>
    <n v="7.5309297312263906E-2"/>
  </r>
  <r>
    <x v="2"/>
    <x v="3"/>
    <x v="5"/>
    <x v="11"/>
    <x v="1"/>
    <x v="1"/>
    <n v="45.159717885862108"/>
  </r>
  <r>
    <x v="2"/>
    <x v="3"/>
    <x v="5"/>
    <x v="11"/>
    <x v="2"/>
    <x v="1"/>
    <n v="76.491460742142721"/>
  </r>
  <r>
    <x v="2"/>
    <x v="3"/>
    <x v="5"/>
    <x v="11"/>
    <x v="3"/>
    <x v="1"/>
    <n v="136.12507302056855"/>
  </r>
  <r>
    <x v="2"/>
    <x v="3"/>
    <x v="5"/>
    <x v="11"/>
    <x v="5"/>
    <x v="1"/>
    <n v="0.21657613814756674"/>
  </r>
  <r>
    <x v="2"/>
    <x v="3"/>
    <x v="5"/>
    <x v="12"/>
    <x v="0"/>
    <x v="1"/>
    <n v="6.3004732891418162E-5"/>
  </r>
  <r>
    <x v="2"/>
    <x v="3"/>
    <x v="5"/>
    <x v="12"/>
    <x v="15"/>
    <x v="1"/>
    <n v="3.1885775959465568E-2"/>
  </r>
  <r>
    <x v="2"/>
    <x v="3"/>
    <x v="5"/>
    <x v="12"/>
    <x v="17"/>
    <x v="1"/>
    <n v="3.4780000000000002"/>
  </r>
  <r>
    <x v="2"/>
    <x v="3"/>
    <x v="5"/>
    <x v="12"/>
    <x v="1"/>
    <x v="1"/>
    <n v="50.283987145566741"/>
  </r>
  <r>
    <x v="2"/>
    <x v="3"/>
    <x v="5"/>
    <x v="12"/>
    <x v="2"/>
    <x v="1"/>
    <n v="313.00233617452466"/>
  </r>
  <r>
    <x v="2"/>
    <x v="3"/>
    <x v="5"/>
    <x v="12"/>
    <x v="3"/>
    <x v="1"/>
    <n v="1.702368018433331"/>
  </r>
  <r>
    <x v="2"/>
    <x v="3"/>
    <x v="6"/>
    <x v="11"/>
    <x v="0"/>
    <x v="1"/>
    <n v="1.5109327630939047E-4"/>
  </r>
  <r>
    <x v="2"/>
    <x v="3"/>
    <x v="6"/>
    <x v="11"/>
    <x v="15"/>
    <x v="1"/>
    <n v="8.0483174201359305E-3"/>
  </r>
  <r>
    <x v="2"/>
    <x v="3"/>
    <x v="6"/>
    <x v="11"/>
    <x v="1"/>
    <x v="1"/>
    <n v="30.900889968071308"/>
  </r>
  <r>
    <x v="2"/>
    <x v="3"/>
    <x v="6"/>
    <x v="11"/>
    <x v="2"/>
    <x v="1"/>
    <n v="40.402701807075644"/>
  </r>
  <r>
    <x v="2"/>
    <x v="3"/>
    <x v="6"/>
    <x v="11"/>
    <x v="3"/>
    <x v="1"/>
    <n v="250.18912715060279"/>
  </r>
  <r>
    <x v="2"/>
    <x v="3"/>
    <x v="6"/>
    <x v="11"/>
    <x v="5"/>
    <x v="1"/>
    <n v="1.766815415821501"/>
  </r>
  <r>
    <x v="2"/>
    <x v="3"/>
    <x v="6"/>
    <x v="12"/>
    <x v="0"/>
    <x v="1"/>
    <n v="1.1147099355526355E-4"/>
  </r>
  <r>
    <x v="2"/>
    <x v="3"/>
    <x v="6"/>
    <x v="12"/>
    <x v="15"/>
    <x v="1"/>
    <n v="4.3565294977254568E-3"/>
  </r>
  <r>
    <x v="2"/>
    <x v="3"/>
    <x v="6"/>
    <x v="12"/>
    <x v="1"/>
    <x v="1"/>
    <n v="501.98566559801594"/>
  </r>
  <r>
    <x v="2"/>
    <x v="3"/>
    <x v="6"/>
    <x v="12"/>
    <x v="2"/>
    <x v="1"/>
    <n v="30.345271873667475"/>
  </r>
  <r>
    <x v="2"/>
    <x v="3"/>
    <x v="6"/>
    <x v="12"/>
    <x v="3"/>
    <x v="1"/>
    <n v="36.912488686981014"/>
  </r>
  <r>
    <x v="2"/>
    <x v="3"/>
    <x v="7"/>
    <x v="11"/>
    <x v="0"/>
    <x v="1"/>
    <n v="2.1774810458445265E-4"/>
  </r>
  <r>
    <x v="2"/>
    <x v="3"/>
    <x v="7"/>
    <x v="11"/>
    <x v="1"/>
    <x v="1"/>
    <n v="81.221312134196097"/>
  </r>
  <r>
    <x v="2"/>
    <x v="3"/>
    <x v="7"/>
    <x v="11"/>
    <x v="2"/>
    <x v="1"/>
    <n v="4.3186908891441069"/>
  </r>
  <r>
    <x v="2"/>
    <x v="3"/>
    <x v="7"/>
    <x v="11"/>
    <x v="3"/>
    <x v="1"/>
    <n v="152.99457302029919"/>
  </r>
  <r>
    <x v="2"/>
    <x v="3"/>
    <x v="7"/>
    <x v="12"/>
    <x v="0"/>
    <x v="1"/>
    <n v="3.8508331150875525E-4"/>
  </r>
  <r>
    <x v="2"/>
    <x v="3"/>
    <x v="7"/>
    <x v="12"/>
    <x v="1"/>
    <x v="1"/>
    <n v="83.984094316190337"/>
  </r>
  <r>
    <x v="2"/>
    <x v="3"/>
    <x v="7"/>
    <x v="12"/>
    <x v="2"/>
    <x v="1"/>
    <n v="3.2265140851742995"/>
  </r>
  <r>
    <x v="2"/>
    <x v="3"/>
    <x v="7"/>
    <x v="12"/>
    <x v="3"/>
    <x v="1"/>
    <n v="1.2931456694689223"/>
  </r>
  <r>
    <x v="2"/>
    <x v="3"/>
    <x v="8"/>
    <x v="11"/>
    <x v="0"/>
    <x v="1"/>
    <n v="3.7399792516535995E-4"/>
  </r>
  <r>
    <x v="2"/>
    <x v="3"/>
    <x v="8"/>
    <x v="11"/>
    <x v="15"/>
    <x v="1"/>
    <n v="1.1654071956569794E-2"/>
  </r>
  <r>
    <x v="2"/>
    <x v="3"/>
    <x v="8"/>
    <x v="11"/>
    <x v="1"/>
    <x v="1"/>
    <n v="46.428571342554918"/>
  </r>
  <r>
    <x v="2"/>
    <x v="3"/>
    <x v="8"/>
    <x v="11"/>
    <x v="2"/>
    <x v="1"/>
    <n v="85.565022750480352"/>
  </r>
  <r>
    <x v="2"/>
    <x v="3"/>
    <x v="8"/>
    <x v="11"/>
    <x v="3"/>
    <x v="1"/>
    <n v="8.6176460378888162"/>
  </r>
  <r>
    <x v="2"/>
    <x v="3"/>
    <x v="8"/>
    <x v="12"/>
    <x v="0"/>
    <x v="1"/>
    <n v="3.6759980348322605E-4"/>
  </r>
  <r>
    <x v="2"/>
    <x v="3"/>
    <x v="8"/>
    <x v="12"/>
    <x v="17"/>
    <x v="1"/>
    <n v="5.0945"/>
  </r>
  <r>
    <x v="2"/>
    <x v="3"/>
    <x v="8"/>
    <x v="12"/>
    <x v="1"/>
    <x v="1"/>
    <n v="78.313775122281612"/>
  </r>
  <r>
    <x v="2"/>
    <x v="3"/>
    <x v="8"/>
    <x v="12"/>
    <x v="2"/>
    <x v="1"/>
    <n v="36.78866352414866"/>
  </r>
  <r>
    <x v="2"/>
    <x v="3"/>
    <x v="8"/>
    <x v="12"/>
    <x v="3"/>
    <x v="1"/>
    <n v="9.6590714984377559"/>
  </r>
  <r>
    <x v="2"/>
    <x v="3"/>
    <x v="9"/>
    <x v="11"/>
    <x v="0"/>
    <x v="1"/>
    <n v="4.0838989410911563E-3"/>
  </r>
  <r>
    <x v="2"/>
    <x v="3"/>
    <x v="9"/>
    <x v="11"/>
    <x v="15"/>
    <x v="1"/>
    <n v="1.5616476958223885E-2"/>
  </r>
  <r>
    <x v="2"/>
    <x v="3"/>
    <x v="9"/>
    <x v="11"/>
    <x v="1"/>
    <x v="1"/>
    <n v="35.512237058481688"/>
  </r>
  <r>
    <x v="2"/>
    <x v="3"/>
    <x v="9"/>
    <x v="11"/>
    <x v="2"/>
    <x v="1"/>
    <n v="14.427662317773503"/>
  </r>
  <r>
    <x v="2"/>
    <x v="3"/>
    <x v="9"/>
    <x v="11"/>
    <x v="3"/>
    <x v="1"/>
    <n v="1.4482476192588618"/>
  </r>
  <r>
    <x v="2"/>
    <x v="3"/>
    <x v="9"/>
    <x v="11"/>
    <x v="5"/>
    <x v="1"/>
    <n v="72.29845126970983"/>
  </r>
  <r>
    <x v="2"/>
    <x v="3"/>
    <x v="9"/>
    <x v="12"/>
    <x v="0"/>
    <x v="1"/>
    <n v="6.7134840137304005E-4"/>
  </r>
  <r>
    <x v="2"/>
    <x v="3"/>
    <x v="9"/>
    <x v="12"/>
    <x v="15"/>
    <x v="1"/>
    <n v="2.0970811539509225E-3"/>
  </r>
  <r>
    <x v="2"/>
    <x v="3"/>
    <x v="9"/>
    <x v="12"/>
    <x v="1"/>
    <x v="1"/>
    <n v="36.296205327593682"/>
  </r>
  <r>
    <x v="2"/>
    <x v="3"/>
    <x v="9"/>
    <x v="12"/>
    <x v="2"/>
    <x v="1"/>
    <n v="8.9036165161272507"/>
  </r>
  <r>
    <x v="2"/>
    <x v="3"/>
    <x v="9"/>
    <x v="12"/>
    <x v="3"/>
    <x v="1"/>
    <n v="1.2367463205468039"/>
  </r>
  <r>
    <x v="2"/>
    <x v="3"/>
    <x v="9"/>
    <x v="12"/>
    <x v="5"/>
    <x v="1"/>
    <n v="24.350782555271671"/>
  </r>
  <r>
    <x v="2"/>
    <x v="3"/>
    <x v="10"/>
    <x v="11"/>
    <x v="0"/>
    <x v="1"/>
    <n v="1.8530729774515715E-4"/>
  </r>
  <r>
    <x v="2"/>
    <x v="3"/>
    <x v="10"/>
    <x v="11"/>
    <x v="15"/>
    <x v="1"/>
    <n v="5.8709065563655478E-3"/>
  </r>
  <r>
    <x v="2"/>
    <x v="3"/>
    <x v="10"/>
    <x v="11"/>
    <x v="1"/>
    <x v="1"/>
    <n v="248.31660468674573"/>
  </r>
  <r>
    <x v="2"/>
    <x v="3"/>
    <x v="10"/>
    <x v="11"/>
    <x v="2"/>
    <x v="1"/>
    <n v="7.3486677537394343"/>
  </r>
  <r>
    <x v="2"/>
    <x v="3"/>
    <x v="10"/>
    <x v="11"/>
    <x v="3"/>
    <x v="1"/>
    <n v="0.35930853306714694"/>
  </r>
  <r>
    <x v="2"/>
    <x v="3"/>
    <x v="10"/>
    <x v="11"/>
    <x v="5"/>
    <x v="1"/>
    <n v="117.85061270758179"/>
  </r>
  <r>
    <x v="2"/>
    <x v="3"/>
    <x v="10"/>
    <x v="12"/>
    <x v="0"/>
    <x v="1"/>
    <n v="1.0206933348143093E-4"/>
  </r>
  <r>
    <x v="2"/>
    <x v="3"/>
    <x v="10"/>
    <x v="12"/>
    <x v="1"/>
    <x v="1"/>
    <n v="129.58171488441252"/>
  </r>
  <r>
    <x v="2"/>
    <x v="3"/>
    <x v="10"/>
    <x v="12"/>
    <x v="2"/>
    <x v="1"/>
    <n v="2.6642416069638775"/>
  </r>
  <r>
    <x v="2"/>
    <x v="3"/>
    <x v="10"/>
    <x v="12"/>
    <x v="3"/>
    <x v="1"/>
    <n v="0.54084996844103439"/>
  </r>
  <r>
    <x v="2"/>
    <x v="3"/>
    <x v="10"/>
    <x v="12"/>
    <x v="5"/>
    <x v="1"/>
    <n v="891.90028854854324"/>
  </r>
  <r>
    <x v="2"/>
    <x v="3"/>
    <x v="11"/>
    <x v="11"/>
    <x v="0"/>
    <x v="1"/>
    <n v="5.4734954144225402E-5"/>
  </r>
  <r>
    <x v="2"/>
    <x v="3"/>
    <x v="11"/>
    <x v="11"/>
    <x v="15"/>
    <x v="1"/>
    <n v="0.12912577912737733"/>
  </r>
  <r>
    <x v="2"/>
    <x v="3"/>
    <x v="11"/>
    <x v="11"/>
    <x v="1"/>
    <x v="1"/>
    <n v="1524.7505127233162"/>
  </r>
  <r>
    <x v="2"/>
    <x v="3"/>
    <x v="11"/>
    <x v="11"/>
    <x v="2"/>
    <x v="1"/>
    <n v="5.0729575714558619"/>
  </r>
  <r>
    <x v="2"/>
    <x v="3"/>
    <x v="11"/>
    <x v="11"/>
    <x v="3"/>
    <x v="1"/>
    <n v="1.1298105123444577"/>
  </r>
  <r>
    <x v="2"/>
    <x v="3"/>
    <x v="11"/>
    <x v="11"/>
    <x v="5"/>
    <x v="1"/>
    <n v="659.92964708527802"/>
  </r>
  <r>
    <x v="2"/>
    <x v="3"/>
    <x v="11"/>
    <x v="12"/>
    <x v="0"/>
    <x v="1"/>
    <n v="2.3325580482349252E-5"/>
  </r>
  <r>
    <x v="2"/>
    <x v="3"/>
    <x v="11"/>
    <x v="12"/>
    <x v="1"/>
    <x v="1"/>
    <n v="1302.1756147812337"/>
  </r>
  <r>
    <x v="2"/>
    <x v="3"/>
    <x v="11"/>
    <x v="12"/>
    <x v="2"/>
    <x v="1"/>
    <n v="1.1408400842032431"/>
  </r>
  <r>
    <x v="2"/>
    <x v="3"/>
    <x v="11"/>
    <x v="12"/>
    <x v="3"/>
    <x v="1"/>
    <n v="1.2763841234911157"/>
  </r>
  <r>
    <x v="2"/>
    <x v="3"/>
    <x v="11"/>
    <x v="12"/>
    <x v="5"/>
    <x v="1"/>
    <n v="1640.6952347686888"/>
  </r>
  <r>
    <x v="6"/>
    <x v="3"/>
    <x v="0"/>
    <x v="11"/>
    <x v="1"/>
    <x v="1"/>
    <n v="2930.2531239706195"/>
  </r>
  <r>
    <x v="6"/>
    <x v="3"/>
    <x v="0"/>
    <x v="11"/>
    <x v="2"/>
    <x v="1"/>
    <n v="2571.5680746048915"/>
  </r>
  <r>
    <x v="6"/>
    <x v="3"/>
    <x v="0"/>
    <x v="11"/>
    <x v="3"/>
    <x v="1"/>
    <n v="364.83884487207041"/>
  </r>
  <r>
    <x v="6"/>
    <x v="3"/>
    <x v="0"/>
    <x v="11"/>
    <x v="5"/>
    <x v="1"/>
    <n v="2285.3076933126881"/>
  </r>
  <r>
    <x v="6"/>
    <x v="3"/>
    <x v="0"/>
    <x v="12"/>
    <x v="1"/>
    <x v="1"/>
    <n v="1154.8570888288693"/>
  </r>
  <r>
    <x v="6"/>
    <x v="3"/>
    <x v="0"/>
    <x v="12"/>
    <x v="2"/>
    <x v="1"/>
    <n v="2194.5842649815263"/>
  </r>
  <r>
    <x v="6"/>
    <x v="3"/>
    <x v="0"/>
    <x v="12"/>
    <x v="3"/>
    <x v="1"/>
    <n v="4521.8124991204631"/>
  </r>
  <r>
    <x v="6"/>
    <x v="3"/>
    <x v="0"/>
    <x v="12"/>
    <x v="5"/>
    <x v="1"/>
    <n v="997.38643111331123"/>
  </r>
  <r>
    <x v="6"/>
    <x v="3"/>
    <x v="1"/>
    <x v="11"/>
    <x v="1"/>
    <x v="1"/>
    <n v="655.99743024417182"/>
  </r>
  <r>
    <x v="6"/>
    <x v="3"/>
    <x v="1"/>
    <x v="11"/>
    <x v="2"/>
    <x v="1"/>
    <n v="60.042931748493999"/>
  </r>
  <r>
    <x v="6"/>
    <x v="3"/>
    <x v="1"/>
    <x v="11"/>
    <x v="3"/>
    <x v="1"/>
    <n v="70.766342654526056"/>
  </r>
  <r>
    <x v="6"/>
    <x v="3"/>
    <x v="1"/>
    <x v="11"/>
    <x v="5"/>
    <x v="1"/>
    <n v="1136.6123827834856"/>
  </r>
  <r>
    <x v="6"/>
    <x v="3"/>
    <x v="1"/>
    <x v="12"/>
    <x v="1"/>
    <x v="1"/>
    <n v="571.89904266962571"/>
  </r>
  <r>
    <x v="6"/>
    <x v="3"/>
    <x v="1"/>
    <x v="12"/>
    <x v="2"/>
    <x v="1"/>
    <n v="1355.6240018090698"/>
  </r>
  <r>
    <x v="6"/>
    <x v="3"/>
    <x v="1"/>
    <x v="12"/>
    <x v="3"/>
    <x v="1"/>
    <n v="3255.6561526951664"/>
  </r>
  <r>
    <x v="6"/>
    <x v="3"/>
    <x v="1"/>
    <x v="12"/>
    <x v="5"/>
    <x v="1"/>
    <n v="391.74021979747687"/>
  </r>
  <r>
    <x v="6"/>
    <x v="3"/>
    <x v="2"/>
    <x v="11"/>
    <x v="15"/>
    <x v="1"/>
    <n v="5.9075285874809974E-3"/>
  </r>
  <r>
    <x v="6"/>
    <x v="3"/>
    <x v="2"/>
    <x v="11"/>
    <x v="1"/>
    <x v="1"/>
    <n v="769.16315590912779"/>
  </r>
  <r>
    <x v="6"/>
    <x v="3"/>
    <x v="2"/>
    <x v="11"/>
    <x v="2"/>
    <x v="1"/>
    <n v="25.948898470267658"/>
  </r>
  <r>
    <x v="6"/>
    <x v="3"/>
    <x v="2"/>
    <x v="11"/>
    <x v="3"/>
    <x v="1"/>
    <n v="450.89328564852838"/>
  </r>
  <r>
    <x v="6"/>
    <x v="3"/>
    <x v="2"/>
    <x v="11"/>
    <x v="5"/>
    <x v="1"/>
    <n v="11.812050190510186"/>
  </r>
  <r>
    <x v="6"/>
    <x v="3"/>
    <x v="2"/>
    <x v="12"/>
    <x v="15"/>
    <x v="1"/>
    <n v="1.5702653514850819E-3"/>
  </r>
  <r>
    <x v="6"/>
    <x v="3"/>
    <x v="2"/>
    <x v="12"/>
    <x v="1"/>
    <x v="1"/>
    <n v="465.51926853016352"/>
  </r>
  <r>
    <x v="6"/>
    <x v="3"/>
    <x v="2"/>
    <x v="12"/>
    <x v="2"/>
    <x v="1"/>
    <n v="235.91912064892176"/>
  </r>
  <r>
    <x v="6"/>
    <x v="3"/>
    <x v="2"/>
    <x v="12"/>
    <x v="3"/>
    <x v="1"/>
    <n v="10170.205112358048"/>
  </r>
  <r>
    <x v="6"/>
    <x v="3"/>
    <x v="2"/>
    <x v="12"/>
    <x v="5"/>
    <x v="1"/>
    <n v="54.616387484629712"/>
  </r>
  <r>
    <x v="6"/>
    <x v="3"/>
    <x v="3"/>
    <x v="11"/>
    <x v="15"/>
    <x v="1"/>
    <n v="2.5260950383680478E-3"/>
  </r>
  <r>
    <x v="6"/>
    <x v="3"/>
    <x v="3"/>
    <x v="11"/>
    <x v="1"/>
    <x v="1"/>
    <n v="1136.1012730929299"/>
  </r>
  <r>
    <x v="6"/>
    <x v="3"/>
    <x v="3"/>
    <x v="11"/>
    <x v="2"/>
    <x v="1"/>
    <n v="6.1057628020840653"/>
  </r>
  <r>
    <x v="6"/>
    <x v="3"/>
    <x v="3"/>
    <x v="11"/>
    <x v="3"/>
    <x v="1"/>
    <n v="7540.8744918286448"/>
  </r>
  <r>
    <x v="6"/>
    <x v="3"/>
    <x v="3"/>
    <x v="11"/>
    <x v="5"/>
    <x v="1"/>
    <n v="6.8668854309235394"/>
  </r>
  <r>
    <x v="6"/>
    <x v="3"/>
    <x v="3"/>
    <x v="12"/>
    <x v="15"/>
    <x v="1"/>
    <n v="1.8275052830126471E-3"/>
  </r>
  <r>
    <x v="6"/>
    <x v="3"/>
    <x v="3"/>
    <x v="12"/>
    <x v="1"/>
    <x v="1"/>
    <n v="941.27156462089602"/>
  </r>
  <r>
    <x v="6"/>
    <x v="3"/>
    <x v="3"/>
    <x v="12"/>
    <x v="2"/>
    <x v="1"/>
    <n v="3.7504161969190242"/>
  </r>
  <r>
    <x v="6"/>
    <x v="3"/>
    <x v="3"/>
    <x v="12"/>
    <x v="3"/>
    <x v="1"/>
    <n v="789.31140670410912"/>
  </r>
  <r>
    <x v="6"/>
    <x v="3"/>
    <x v="3"/>
    <x v="12"/>
    <x v="5"/>
    <x v="1"/>
    <n v="0.10378744237670146"/>
  </r>
  <r>
    <x v="6"/>
    <x v="3"/>
    <x v="4"/>
    <x v="11"/>
    <x v="15"/>
    <x v="1"/>
    <n v="3.8394464446444648E-2"/>
  </r>
  <r>
    <x v="6"/>
    <x v="3"/>
    <x v="4"/>
    <x v="11"/>
    <x v="1"/>
    <x v="1"/>
    <n v="1085.1258631287701"/>
  </r>
  <r>
    <x v="6"/>
    <x v="3"/>
    <x v="4"/>
    <x v="11"/>
    <x v="2"/>
    <x v="1"/>
    <n v="1846.1802418106181"/>
  </r>
  <r>
    <x v="6"/>
    <x v="3"/>
    <x v="4"/>
    <x v="11"/>
    <x v="3"/>
    <x v="1"/>
    <n v="6444.7023173345988"/>
  </r>
  <r>
    <x v="6"/>
    <x v="3"/>
    <x v="4"/>
    <x v="11"/>
    <x v="5"/>
    <x v="1"/>
    <n v="2.6018736988202645E-2"/>
  </r>
  <r>
    <x v="6"/>
    <x v="3"/>
    <x v="4"/>
    <x v="12"/>
    <x v="15"/>
    <x v="1"/>
    <n v="2.0738554977586678E-2"/>
  </r>
  <r>
    <x v="6"/>
    <x v="3"/>
    <x v="4"/>
    <x v="12"/>
    <x v="1"/>
    <x v="1"/>
    <n v="463.59073315987678"/>
  </r>
  <r>
    <x v="6"/>
    <x v="3"/>
    <x v="4"/>
    <x v="12"/>
    <x v="2"/>
    <x v="1"/>
    <n v="149.4676882688843"/>
  </r>
  <r>
    <x v="6"/>
    <x v="3"/>
    <x v="4"/>
    <x v="12"/>
    <x v="3"/>
    <x v="1"/>
    <n v="1173.293425568078"/>
  </r>
  <r>
    <x v="6"/>
    <x v="3"/>
    <x v="4"/>
    <x v="12"/>
    <x v="5"/>
    <x v="1"/>
    <n v="3.8775156141568351E-4"/>
  </r>
  <r>
    <x v="6"/>
    <x v="3"/>
    <x v="5"/>
    <x v="11"/>
    <x v="15"/>
    <x v="1"/>
    <n v="0.10059697802741135"/>
  </r>
  <r>
    <x v="6"/>
    <x v="3"/>
    <x v="5"/>
    <x v="11"/>
    <x v="1"/>
    <x v="1"/>
    <n v="431.82706618995945"/>
  </r>
  <r>
    <x v="6"/>
    <x v="3"/>
    <x v="5"/>
    <x v="11"/>
    <x v="2"/>
    <x v="1"/>
    <n v="273.3335165165862"/>
  </r>
  <r>
    <x v="6"/>
    <x v="3"/>
    <x v="5"/>
    <x v="11"/>
    <x v="3"/>
    <x v="1"/>
    <n v="5182.7978261106546"/>
  </r>
  <r>
    <x v="6"/>
    <x v="3"/>
    <x v="5"/>
    <x v="12"/>
    <x v="15"/>
    <x v="1"/>
    <n v="4.259251935761945E-2"/>
  </r>
  <r>
    <x v="6"/>
    <x v="3"/>
    <x v="5"/>
    <x v="12"/>
    <x v="1"/>
    <x v="1"/>
    <n v="202.35200160834847"/>
  </r>
  <r>
    <x v="6"/>
    <x v="3"/>
    <x v="5"/>
    <x v="12"/>
    <x v="2"/>
    <x v="1"/>
    <n v="166.10156576244736"/>
  </r>
  <r>
    <x v="6"/>
    <x v="3"/>
    <x v="5"/>
    <x v="12"/>
    <x v="3"/>
    <x v="1"/>
    <n v="1565.9136795570744"/>
  </r>
  <r>
    <x v="6"/>
    <x v="3"/>
    <x v="6"/>
    <x v="11"/>
    <x v="0"/>
    <x v="1"/>
    <n v="0.55000000000000004"/>
  </r>
  <r>
    <x v="6"/>
    <x v="3"/>
    <x v="6"/>
    <x v="11"/>
    <x v="15"/>
    <x v="1"/>
    <n v="6.8101147401150178E-3"/>
  </r>
  <r>
    <x v="6"/>
    <x v="3"/>
    <x v="6"/>
    <x v="11"/>
    <x v="1"/>
    <x v="1"/>
    <n v="98.005236091401088"/>
  </r>
  <r>
    <x v="6"/>
    <x v="3"/>
    <x v="6"/>
    <x v="11"/>
    <x v="2"/>
    <x v="1"/>
    <n v="370.84370539824522"/>
  </r>
  <r>
    <x v="6"/>
    <x v="3"/>
    <x v="6"/>
    <x v="11"/>
    <x v="3"/>
    <x v="1"/>
    <n v="11625.69778617317"/>
  </r>
  <r>
    <x v="6"/>
    <x v="3"/>
    <x v="6"/>
    <x v="12"/>
    <x v="15"/>
    <x v="1"/>
    <n v="3.6862941903830783E-3"/>
  </r>
  <r>
    <x v="6"/>
    <x v="3"/>
    <x v="6"/>
    <x v="12"/>
    <x v="1"/>
    <x v="1"/>
    <n v="475.06146358601694"/>
  </r>
  <r>
    <x v="6"/>
    <x v="3"/>
    <x v="6"/>
    <x v="12"/>
    <x v="2"/>
    <x v="1"/>
    <n v="284.67757634949373"/>
  </r>
  <r>
    <x v="6"/>
    <x v="3"/>
    <x v="6"/>
    <x v="12"/>
    <x v="3"/>
    <x v="1"/>
    <n v="2756.824478858694"/>
  </r>
  <r>
    <x v="6"/>
    <x v="3"/>
    <x v="7"/>
    <x v="11"/>
    <x v="15"/>
    <x v="1"/>
    <n v="1.5203253013501935E-4"/>
  </r>
  <r>
    <x v="6"/>
    <x v="3"/>
    <x v="7"/>
    <x v="11"/>
    <x v="1"/>
    <x v="1"/>
    <n v="418.11440901047195"/>
  </r>
  <r>
    <x v="6"/>
    <x v="3"/>
    <x v="7"/>
    <x v="11"/>
    <x v="2"/>
    <x v="1"/>
    <n v="538.41760028068927"/>
  </r>
  <r>
    <x v="6"/>
    <x v="3"/>
    <x v="7"/>
    <x v="11"/>
    <x v="3"/>
    <x v="1"/>
    <n v="9786.2659765660592"/>
  </r>
  <r>
    <x v="6"/>
    <x v="3"/>
    <x v="7"/>
    <x v="12"/>
    <x v="1"/>
    <x v="1"/>
    <n v="212.05059623494756"/>
  </r>
  <r>
    <x v="6"/>
    <x v="3"/>
    <x v="7"/>
    <x v="12"/>
    <x v="2"/>
    <x v="1"/>
    <n v="371.89409149392657"/>
  </r>
  <r>
    <x v="6"/>
    <x v="3"/>
    <x v="7"/>
    <x v="12"/>
    <x v="3"/>
    <x v="1"/>
    <n v="4017.5806601595705"/>
  </r>
  <r>
    <x v="6"/>
    <x v="3"/>
    <x v="8"/>
    <x v="11"/>
    <x v="1"/>
    <x v="1"/>
    <n v="1197.0764824631417"/>
  </r>
  <r>
    <x v="6"/>
    <x v="3"/>
    <x v="8"/>
    <x v="11"/>
    <x v="2"/>
    <x v="1"/>
    <n v="4.9951875467805955"/>
  </r>
  <r>
    <x v="6"/>
    <x v="3"/>
    <x v="8"/>
    <x v="11"/>
    <x v="3"/>
    <x v="1"/>
    <n v="115.61818696419424"/>
  </r>
  <r>
    <x v="6"/>
    <x v="3"/>
    <x v="8"/>
    <x v="11"/>
    <x v="5"/>
    <x v="1"/>
    <n v="1.4090909090909094"/>
  </r>
  <r>
    <x v="6"/>
    <x v="3"/>
    <x v="8"/>
    <x v="12"/>
    <x v="1"/>
    <x v="1"/>
    <n v="1951.3384600292607"/>
  </r>
  <r>
    <x v="6"/>
    <x v="3"/>
    <x v="8"/>
    <x v="12"/>
    <x v="2"/>
    <x v="1"/>
    <n v="114.76767983448585"/>
  </r>
  <r>
    <x v="6"/>
    <x v="3"/>
    <x v="8"/>
    <x v="12"/>
    <x v="3"/>
    <x v="1"/>
    <n v="696.18836929114877"/>
  </r>
  <r>
    <x v="6"/>
    <x v="3"/>
    <x v="8"/>
    <x v="12"/>
    <x v="5"/>
    <x v="1"/>
    <n v="0.41818181818181815"/>
  </r>
  <r>
    <x v="6"/>
    <x v="3"/>
    <x v="9"/>
    <x v="11"/>
    <x v="1"/>
    <x v="1"/>
    <n v="2476.9959894256422"/>
  </r>
  <r>
    <x v="6"/>
    <x v="3"/>
    <x v="9"/>
    <x v="11"/>
    <x v="2"/>
    <x v="1"/>
    <n v="4.9101442012130638"/>
  </r>
  <r>
    <x v="6"/>
    <x v="3"/>
    <x v="9"/>
    <x v="11"/>
    <x v="3"/>
    <x v="1"/>
    <n v="120.27768173371537"/>
  </r>
  <r>
    <x v="6"/>
    <x v="3"/>
    <x v="9"/>
    <x v="11"/>
    <x v="5"/>
    <x v="1"/>
    <n v="2.8754497673121113"/>
  </r>
  <r>
    <x v="6"/>
    <x v="3"/>
    <x v="9"/>
    <x v="12"/>
    <x v="0"/>
    <x v="1"/>
    <n v="58.209500000000006"/>
  </r>
  <r>
    <x v="6"/>
    <x v="3"/>
    <x v="9"/>
    <x v="12"/>
    <x v="1"/>
    <x v="1"/>
    <n v="4115.1820602419957"/>
  </r>
  <r>
    <x v="6"/>
    <x v="3"/>
    <x v="9"/>
    <x v="12"/>
    <x v="2"/>
    <x v="1"/>
    <n v="3.0301541610542566"/>
  </r>
  <r>
    <x v="6"/>
    <x v="3"/>
    <x v="9"/>
    <x v="12"/>
    <x v="3"/>
    <x v="1"/>
    <n v="120.69389417206574"/>
  </r>
  <r>
    <x v="6"/>
    <x v="3"/>
    <x v="9"/>
    <x v="12"/>
    <x v="5"/>
    <x v="1"/>
    <n v="0.61028963110888723"/>
  </r>
  <r>
    <x v="6"/>
    <x v="3"/>
    <x v="10"/>
    <x v="11"/>
    <x v="15"/>
    <x v="1"/>
    <n v="9.5020452935396151E-3"/>
  </r>
  <r>
    <x v="6"/>
    <x v="3"/>
    <x v="10"/>
    <x v="11"/>
    <x v="1"/>
    <x v="1"/>
    <n v="935.72673326389395"/>
  </r>
  <r>
    <x v="6"/>
    <x v="3"/>
    <x v="10"/>
    <x v="11"/>
    <x v="2"/>
    <x v="1"/>
    <n v="2.8513157371043789"/>
  </r>
  <r>
    <x v="6"/>
    <x v="3"/>
    <x v="10"/>
    <x v="11"/>
    <x v="3"/>
    <x v="1"/>
    <n v="0.38296004155578689"/>
  </r>
  <r>
    <x v="6"/>
    <x v="3"/>
    <x v="10"/>
    <x v="11"/>
    <x v="5"/>
    <x v="1"/>
    <n v="35.861564798361577"/>
  </r>
  <r>
    <x v="6"/>
    <x v="3"/>
    <x v="10"/>
    <x v="12"/>
    <x v="1"/>
    <x v="1"/>
    <n v="432.71355234590152"/>
  </r>
  <r>
    <x v="6"/>
    <x v="3"/>
    <x v="10"/>
    <x v="12"/>
    <x v="2"/>
    <x v="1"/>
    <n v="1.0337375801918343"/>
  </r>
  <r>
    <x v="6"/>
    <x v="3"/>
    <x v="10"/>
    <x v="12"/>
    <x v="3"/>
    <x v="1"/>
    <n v="0.57645145419053434"/>
  </r>
  <r>
    <x v="6"/>
    <x v="3"/>
    <x v="10"/>
    <x v="12"/>
    <x v="5"/>
    <x v="1"/>
    <n v="900.36987899189228"/>
  </r>
  <r>
    <x v="6"/>
    <x v="3"/>
    <x v="11"/>
    <x v="11"/>
    <x v="1"/>
    <x v="1"/>
    <n v="4395.5766103579526"/>
  </r>
  <r>
    <x v="6"/>
    <x v="3"/>
    <x v="11"/>
    <x v="11"/>
    <x v="2"/>
    <x v="1"/>
    <n v="435.65842779402357"/>
  </r>
  <r>
    <x v="6"/>
    <x v="3"/>
    <x v="11"/>
    <x v="11"/>
    <x v="3"/>
    <x v="1"/>
    <n v="31.632600442127103"/>
  </r>
  <r>
    <x v="6"/>
    <x v="3"/>
    <x v="11"/>
    <x v="11"/>
    <x v="5"/>
    <x v="1"/>
    <n v="893.71169162266494"/>
  </r>
  <r>
    <x v="6"/>
    <x v="3"/>
    <x v="11"/>
    <x v="12"/>
    <x v="1"/>
    <x v="1"/>
    <n v="2413.8556042958967"/>
  </r>
  <r>
    <x v="6"/>
    <x v="3"/>
    <x v="11"/>
    <x v="12"/>
    <x v="2"/>
    <x v="1"/>
    <n v="210.5138996085422"/>
  </r>
  <r>
    <x v="6"/>
    <x v="3"/>
    <x v="11"/>
    <x v="12"/>
    <x v="3"/>
    <x v="1"/>
    <n v="1106.5378899060263"/>
  </r>
  <r>
    <x v="6"/>
    <x v="3"/>
    <x v="11"/>
    <x v="12"/>
    <x v="5"/>
    <x v="1"/>
    <n v="2853.4939365490154"/>
  </r>
  <r>
    <x v="14"/>
    <x v="3"/>
    <x v="0"/>
    <x v="12"/>
    <x v="0"/>
    <x v="1"/>
    <n v="21.76"/>
  </r>
  <r>
    <x v="14"/>
    <x v="3"/>
    <x v="1"/>
    <x v="12"/>
    <x v="0"/>
    <x v="1"/>
    <n v="5.7085999999999997"/>
  </r>
  <r>
    <x v="14"/>
    <x v="3"/>
    <x v="2"/>
    <x v="11"/>
    <x v="0"/>
    <x v="1"/>
    <n v="33.404999999999994"/>
  </r>
  <r>
    <x v="14"/>
    <x v="3"/>
    <x v="3"/>
    <x v="11"/>
    <x v="0"/>
    <x v="1"/>
    <n v="34.68"/>
  </r>
  <r>
    <x v="14"/>
    <x v="3"/>
    <x v="4"/>
    <x v="11"/>
    <x v="0"/>
    <x v="1"/>
    <n v="9.1068999999999996"/>
  </r>
  <r>
    <x v="14"/>
    <x v="3"/>
    <x v="5"/>
    <x v="11"/>
    <x v="0"/>
    <x v="1"/>
    <n v="23.681850000000001"/>
  </r>
  <r>
    <x v="14"/>
    <x v="3"/>
    <x v="6"/>
    <x v="11"/>
    <x v="0"/>
    <x v="1"/>
    <n v="180.2612"/>
  </r>
  <r>
    <x v="14"/>
    <x v="3"/>
    <x v="7"/>
    <x v="11"/>
    <x v="0"/>
    <x v="1"/>
    <n v="13.4504"/>
  </r>
  <r>
    <x v="14"/>
    <x v="3"/>
    <x v="8"/>
    <x v="11"/>
    <x v="0"/>
    <x v="1"/>
    <n v="2.2694999999999999"/>
  </r>
  <r>
    <x v="14"/>
    <x v="3"/>
    <x v="9"/>
    <x v="11"/>
    <x v="0"/>
    <x v="1"/>
    <n v="34.639200000000002"/>
  </r>
  <r>
    <x v="14"/>
    <x v="3"/>
    <x v="10"/>
    <x v="11"/>
    <x v="0"/>
    <x v="1"/>
    <n v="57.517799999999994"/>
  </r>
  <r>
    <x v="14"/>
    <x v="3"/>
    <x v="10"/>
    <x v="12"/>
    <x v="15"/>
    <x v="1"/>
    <n v="467.08510000000001"/>
  </r>
  <r>
    <x v="14"/>
    <x v="3"/>
    <x v="10"/>
    <x v="12"/>
    <x v="2"/>
    <x v="1"/>
    <n v="61.278800000000004"/>
  </r>
  <r>
    <x v="14"/>
    <x v="3"/>
    <x v="11"/>
    <x v="11"/>
    <x v="0"/>
    <x v="1"/>
    <n v="44.627549999999999"/>
  </r>
  <r>
    <x v="7"/>
    <x v="3"/>
    <x v="0"/>
    <x v="11"/>
    <x v="0"/>
    <x v="1"/>
    <n v="3824.1418642725412"/>
  </r>
  <r>
    <x v="7"/>
    <x v="3"/>
    <x v="0"/>
    <x v="11"/>
    <x v="20"/>
    <x v="1"/>
    <n v="354.09699999999998"/>
  </r>
  <r>
    <x v="7"/>
    <x v="3"/>
    <x v="0"/>
    <x v="11"/>
    <x v="15"/>
    <x v="1"/>
    <n v="202.17850000000001"/>
  </r>
  <r>
    <x v="7"/>
    <x v="3"/>
    <x v="0"/>
    <x v="11"/>
    <x v="1"/>
    <x v="1"/>
    <n v="1777.9155606086133"/>
  </r>
  <r>
    <x v="7"/>
    <x v="3"/>
    <x v="0"/>
    <x v="11"/>
    <x v="2"/>
    <x v="1"/>
    <n v="284.41808968355247"/>
  </r>
  <r>
    <x v="7"/>
    <x v="3"/>
    <x v="0"/>
    <x v="11"/>
    <x v="3"/>
    <x v="1"/>
    <n v="11.931811550634272"/>
  </r>
  <r>
    <x v="7"/>
    <x v="3"/>
    <x v="0"/>
    <x v="11"/>
    <x v="19"/>
    <x v="1"/>
    <n v="752.9600256544087"/>
  </r>
  <r>
    <x v="7"/>
    <x v="3"/>
    <x v="0"/>
    <x v="11"/>
    <x v="5"/>
    <x v="1"/>
    <n v="7439.661485540837"/>
  </r>
  <r>
    <x v="7"/>
    <x v="3"/>
    <x v="0"/>
    <x v="12"/>
    <x v="0"/>
    <x v="1"/>
    <n v="3332.2410066186576"/>
  </r>
  <r>
    <x v="7"/>
    <x v="3"/>
    <x v="0"/>
    <x v="12"/>
    <x v="20"/>
    <x v="1"/>
    <n v="391.06299999999999"/>
  </r>
  <r>
    <x v="7"/>
    <x v="3"/>
    <x v="0"/>
    <x v="12"/>
    <x v="15"/>
    <x v="1"/>
    <n v="645.03195999999991"/>
  </r>
  <r>
    <x v="7"/>
    <x v="3"/>
    <x v="0"/>
    <x v="12"/>
    <x v="1"/>
    <x v="1"/>
    <n v="5116.9205547896208"/>
  </r>
  <r>
    <x v="7"/>
    <x v="3"/>
    <x v="0"/>
    <x v="12"/>
    <x v="2"/>
    <x v="1"/>
    <n v="294.51507287546764"/>
  </r>
  <r>
    <x v="7"/>
    <x v="3"/>
    <x v="0"/>
    <x v="12"/>
    <x v="3"/>
    <x v="1"/>
    <n v="88.426656532209293"/>
  </r>
  <r>
    <x v="7"/>
    <x v="3"/>
    <x v="0"/>
    <x v="12"/>
    <x v="19"/>
    <x v="1"/>
    <n v="1603.0084247534182"/>
  </r>
  <r>
    <x v="7"/>
    <x v="3"/>
    <x v="0"/>
    <x v="12"/>
    <x v="5"/>
    <x v="1"/>
    <n v="851.75359021763768"/>
  </r>
  <r>
    <x v="7"/>
    <x v="3"/>
    <x v="1"/>
    <x v="11"/>
    <x v="0"/>
    <x v="1"/>
    <n v="4216.119879496724"/>
  </r>
  <r>
    <x v="7"/>
    <x v="3"/>
    <x v="1"/>
    <x v="11"/>
    <x v="20"/>
    <x v="1"/>
    <n v="382.05200000000002"/>
  </r>
  <r>
    <x v="7"/>
    <x v="3"/>
    <x v="1"/>
    <x v="11"/>
    <x v="15"/>
    <x v="1"/>
    <n v="260.89682164922488"/>
  </r>
  <r>
    <x v="7"/>
    <x v="3"/>
    <x v="1"/>
    <x v="11"/>
    <x v="1"/>
    <x v="1"/>
    <n v="1081.1553987843715"/>
  </r>
  <r>
    <x v="7"/>
    <x v="3"/>
    <x v="1"/>
    <x v="11"/>
    <x v="2"/>
    <x v="1"/>
    <n v="312.71067448012406"/>
  </r>
  <r>
    <x v="7"/>
    <x v="3"/>
    <x v="1"/>
    <x v="11"/>
    <x v="3"/>
    <x v="1"/>
    <n v="33.139709087376374"/>
  </r>
  <r>
    <x v="7"/>
    <x v="3"/>
    <x v="1"/>
    <x v="11"/>
    <x v="19"/>
    <x v="1"/>
    <n v="433.14101255746505"/>
  </r>
  <r>
    <x v="7"/>
    <x v="3"/>
    <x v="1"/>
    <x v="11"/>
    <x v="5"/>
    <x v="1"/>
    <n v="4054.0218058190826"/>
  </r>
  <r>
    <x v="7"/>
    <x v="3"/>
    <x v="1"/>
    <x v="12"/>
    <x v="0"/>
    <x v="1"/>
    <n v="3492.1979189815729"/>
  </r>
  <r>
    <x v="7"/>
    <x v="3"/>
    <x v="1"/>
    <x v="12"/>
    <x v="20"/>
    <x v="1"/>
    <n v="352.774"/>
  </r>
  <r>
    <x v="7"/>
    <x v="3"/>
    <x v="1"/>
    <x v="12"/>
    <x v="15"/>
    <x v="1"/>
    <n v="499.93218093165694"/>
  </r>
  <r>
    <x v="7"/>
    <x v="3"/>
    <x v="1"/>
    <x v="12"/>
    <x v="1"/>
    <x v="1"/>
    <n v="2897.5985689042491"/>
  </r>
  <r>
    <x v="7"/>
    <x v="3"/>
    <x v="1"/>
    <x v="12"/>
    <x v="2"/>
    <x v="1"/>
    <n v="716.46906454323926"/>
  </r>
  <r>
    <x v="7"/>
    <x v="3"/>
    <x v="1"/>
    <x v="12"/>
    <x v="3"/>
    <x v="1"/>
    <n v="207.34357214654008"/>
  </r>
  <r>
    <x v="7"/>
    <x v="3"/>
    <x v="1"/>
    <x v="12"/>
    <x v="19"/>
    <x v="1"/>
    <n v="774.69665402394253"/>
  </r>
  <r>
    <x v="7"/>
    <x v="3"/>
    <x v="1"/>
    <x v="12"/>
    <x v="5"/>
    <x v="1"/>
    <n v="332.61384401460202"/>
  </r>
  <r>
    <x v="7"/>
    <x v="3"/>
    <x v="2"/>
    <x v="11"/>
    <x v="0"/>
    <x v="1"/>
    <n v="7050.3775900492319"/>
  </r>
  <r>
    <x v="7"/>
    <x v="3"/>
    <x v="2"/>
    <x v="11"/>
    <x v="20"/>
    <x v="1"/>
    <n v="401.87299999999999"/>
  </r>
  <r>
    <x v="7"/>
    <x v="3"/>
    <x v="2"/>
    <x v="11"/>
    <x v="15"/>
    <x v="1"/>
    <n v="161.81574472094883"/>
  </r>
  <r>
    <x v="7"/>
    <x v="3"/>
    <x v="2"/>
    <x v="11"/>
    <x v="1"/>
    <x v="1"/>
    <n v="370.9930325684241"/>
  </r>
  <r>
    <x v="7"/>
    <x v="3"/>
    <x v="2"/>
    <x v="11"/>
    <x v="2"/>
    <x v="1"/>
    <n v="692.49220918383446"/>
  </r>
  <r>
    <x v="7"/>
    <x v="3"/>
    <x v="2"/>
    <x v="11"/>
    <x v="3"/>
    <x v="1"/>
    <n v="3.6067894058136387"/>
  </r>
  <r>
    <x v="7"/>
    <x v="3"/>
    <x v="2"/>
    <x v="11"/>
    <x v="19"/>
    <x v="1"/>
    <n v="829.42932042702728"/>
  </r>
  <r>
    <x v="7"/>
    <x v="3"/>
    <x v="2"/>
    <x v="11"/>
    <x v="5"/>
    <x v="1"/>
    <n v="505.6196719016325"/>
  </r>
  <r>
    <x v="7"/>
    <x v="3"/>
    <x v="2"/>
    <x v="12"/>
    <x v="0"/>
    <x v="1"/>
    <n v="2483.0900877756799"/>
  </r>
  <r>
    <x v="7"/>
    <x v="3"/>
    <x v="2"/>
    <x v="12"/>
    <x v="20"/>
    <x v="1"/>
    <n v="210.28900000000002"/>
  </r>
  <r>
    <x v="7"/>
    <x v="3"/>
    <x v="2"/>
    <x v="12"/>
    <x v="15"/>
    <x v="1"/>
    <n v="356.77255957734775"/>
  </r>
  <r>
    <x v="7"/>
    <x v="3"/>
    <x v="2"/>
    <x v="12"/>
    <x v="1"/>
    <x v="1"/>
    <n v="1859.9733528045917"/>
  </r>
  <r>
    <x v="7"/>
    <x v="3"/>
    <x v="2"/>
    <x v="12"/>
    <x v="2"/>
    <x v="1"/>
    <n v="1438.1196616913428"/>
  </r>
  <r>
    <x v="7"/>
    <x v="3"/>
    <x v="2"/>
    <x v="12"/>
    <x v="3"/>
    <x v="1"/>
    <n v="237.3674760957478"/>
  </r>
  <r>
    <x v="7"/>
    <x v="3"/>
    <x v="2"/>
    <x v="12"/>
    <x v="19"/>
    <x v="1"/>
    <n v="489.84544861067832"/>
  </r>
  <r>
    <x v="7"/>
    <x v="3"/>
    <x v="2"/>
    <x v="12"/>
    <x v="5"/>
    <x v="1"/>
    <n v="132.88543066092274"/>
  </r>
  <r>
    <x v="7"/>
    <x v="3"/>
    <x v="3"/>
    <x v="11"/>
    <x v="0"/>
    <x v="1"/>
    <n v="4751.8863396572515"/>
  </r>
  <r>
    <x v="7"/>
    <x v="3"/>
    <x v="3"/>
    <x v="11"/>
    <x v="20"/>
    <x v="1"/>
    <n v="487.32299999999998"/>
  </r>
  <r>
    <x v="7"/>
    <x v="3"/>
    <x v="3"/>
    <x v="11"/>
    <x v="15"/>
    <x v="1"/>
    <n v="43.291370454220484"/>
  </r>
  <r>
    <x v="7"/>
    <x v="3"/>
    <x v="3"/>
    <x v="11"/>
    <x v="1"/>
    <x v="1"/>
    <n v="978.09861874878743"/>
  </r>
  <r>
    <x v="7"/>
    <x v="3"/>
    <x v="3"/>
    <x v="11"/>
    <x v="2"/>
    <x v="1"/>
    <n v="244.44021286040496"/>
  </r>
  <r>
    <x v="7"/>
    <x v="3"/>
    <x v="3"/>
    <x v="11"/>
    <x v="3"/>
    <x v="1"/>
    <n v="2.8587820570259677"/>
  </r>
  <r>
    <x v="7"/>
    <x v="3"/>
    <x v="3"/>
    <x v="11"/>
    <x v="19"/>
    <x v="1"/>
    <n v="1193.4552425385505"/>
  </r>
  <r>
    <x v="7"/>
    <x v="3"/>
    <x v="3"/>
    <x v="11"/>
    <x v="5"/>
    <x v="1"/>
    <n v="475.61647275390681"/>
  </r>
  <r>
    <x v="7"/>
    <x v="3"/>
    <x v="3"/>
    <x v="12"/>
    <x v="0"/>
    <x v="1"/>
    <n v="124.98504564078168"/>
  </r>
  <r>
    <x v="7"/>
    <x v="3"/>
    <x v="3"/>
    <x v="12"/>
    <x v="20"/>
    <x v="1"/>
    <n v="212.548"/>
  </r>
  <r>
    <x v="7"/>
    <x v="3"/>
    <x v="3"/>
    <x v="12"/>
    <x v="15"/>
    <x v="1"/>
    <n v="1011.3783955811314"/>
  </r>
  <r>
    <x v="7"/>
    <x v="3"/>
    <x v="3"/>
    <x v="12"/>
    <x v="1"/>
    <x v="1"/>
    <n v="2411.0577827192992"/>
  </r>
  <r>
    <x v="7"/>
    <x v="3"/>
    <x v="3"/>
    <x v="12"/>
    <x v="2"/>
    <x v="1"/>
    <n v="145.41643001649322"/>
  </r>
  <r>
    <x v="7"/>
    <x v="3"/>
    <x v="3"/>
    <x v="12"/>
    <x v="3"/>
    <x v="1"/>
    <n v="0.16253629218623819"/>
  </r>
  <r>
    <x v="7"/>
    <x v="3"/>
    <x v="3"/>
    <x v="12"/>
    <x v="19"/>
    <x v="1"/>
    <n v="678.37441667978419"/>
  </r>
  <r>
    <x v="7"/>
    <x v="3"/>
    <x v="3"/>
    <x v="12"/>
    <x v="5"/>
    <x v="1"/>
    <n v="41.817961255353779"/>
  </r>
  <r>
    <x v="7"/>
    <x v="3"/>
    <x v="4"/>
    <x v="11"/>
    <x v="0"/>
    <x v="1"/>
    <n v="2850.2330274821225"/>
  </r>
  <r>
    <x v="7"/>
    <x v="3"/>
    <x v="4"/>
    <x v="11"/>
    <x v="20"/>
    <x v="1"/>
    <n v="490.43799999999999"/>
  </r>
  <r>
    <x v="7"/>
    <x v="3"/>
    <x v="4"/>
    <x v="11"/>
    <x v="15"/>
    <x v="1"/>
    <n v="95.228863617461741"/>
  </r>
  <r>
    <x v="7"/>
    <x v="3"/>
    <x v="4"/>
    <x v="11"/>
    <x v="1"/>
    <x v="1"/>
    <n v="2254.7940194009989"/>
  </r>
  <r>
    <x v="7"/>
    <x v="3"/>
    <x v="4"/>
    <x v="11"/>
    <x v="2"/>
    <x v="1"/>
    <n v="1776.3424177385245"/>
  </r>
  <r>
    <x v="7"/>
    <x v="3"/>
    <x v="4"/>
    <x v="11"/>
    <x v="3"/>
    <x v="1"/>
    <n v="80.799793656904768"/>
  </r>
  <r>
    <x v="7"/>
    <x v="3"/>
    <x v="4"/>
    <x v="11"/>
    <x v="19"/>
    <x v="1"/>
    <n v="3170.6608194554697"/>
  </r>
  <r>
    <x v="7"/>
    <x v="3"/>
    <x v="4"/>
    <x v="11"/>
    <x v="5"/>
    <x v="1"/>
    <n v="265.54577784038872"/>
  </r>
  <r>
    <x v="7"/>
    <x v="3"/>
    <x v="4"/>
    <x v="12"/>
    <x v="0"/>
    <x v="1"/>
    <n v="1084.7408"/>
  </r>
  <r>
    <x v="7"/>
    <x v="3"/>
    <x v="4"/>
    <x v="12"/>
    <x v="20"/>
    <x v="1"/>
    <n v="308.46199999999999"/>
  </r>
  <r>
    <x v="7"/>
    <x v="3"/>
    <x v="4"/>
    <x v="12"/>
    <x v="15"/>
    <x v="1"/>
    <n v="2377.047832141554"/>
  </r>
  <r>
    <x v="7"/>
    <x v="3"/>
    <x v="4"/>
    <x v="12"/>
    <x v="1"/>
    <x v="1"/>
    <n v="686.63782075108304"/>
  </r>
  <r>
    <x v="7"/>
    <x v="3"/>
    <x v="4"/>
    <x v="12"/>
    <x v="2"/>
    <x v="1"/>
    <n v="147.30810560390586"/>
  </r>
  <r>
    <x v="7"/>
    <x v="3"/>
    <x v="4"/>
    <x v="12"/>
    <x v="3"/>
    <x v="1"/>
    <n v="1.2148436653762693"/>
  </r>
  <r>
    <x v="7"/>
    <x v="3"/>
    <x v="4"/>
    <x v="12"/>
    <x v="19"/>
    <x v="1"/>
    <n v="812.34401345111382"/>
  </r>
  <r>
    <x v="7"/>
    <x v="3"/>
    <x v="4"/>
    <x v="12"/>
    <x v="5"/>
    <x v="1"/>
    <n v="3.8228814191533655"/>
  </r>
  <r>
    <x v="7"/>
    <x v="3"/>
    <x v="5"/>
    <x v="11"/>
    <x v="0"/>
    <x v="1"/>
    <n v="4522.0152385996516"/>
  </r>
  <r>
    <x v="7"/>
    <x v="3"/>
    <x v="5"/>
    <x v="11"/>
    <x v="20"/>
    <x v="1"/>
    <n v="466.54700000000003"/>
  </r>
  <r>
    <x v="7"/>
    <x v="3"/>
    <x v="5"/>
    <x v="11"/>
    <x v="15"/>
    <x v="1"/>
    <n v="568.82820178229144"/>
  </r>
  <r>
    <x v="7"/>
    <x v="3"/>
    <x v="5"/>
    <x v="11"/>
    <x v="1"/>
    <x v="1"/>
    <n v="801.29022467342043"/>
  </r>
  <r>
    <x v="7"/>
    <x v="3"/>
    <x v="5"/>
    <x v="11"/>
    <x v="2"/>
    <x v="1"/>
    <n v="2046.662092335006"/>
  </r>
  <r>
    <x v="7"/>
    <x v="3"/>
    <x v="5"/>
    <x v="11"/>
    <x v="3"/>
    <x v="1"/>
    <n v="117.76848293793417"/>
  </r>
  <r>
    <x v="7"/>
    <x v="3"/>
    <x v="5"/>
    <x v="11"/>
    <x v="19"/>
    <x v="1"/>
    <n v="4103.4938577209177"/>
  </r>
  <r>
    <x v="7"/>
    <x v="3"/>
    <x v="5"/>
    <x v="11"/>
    <x v="5"/>
    <x v="1"/>
    <n v="0.85490580847723707"/>
  </r>
  <r>
    <x v="7"/>
    <x v="3"/>
    <x v="5"/>
    <x v="12"/>
    <x v="0"/>
    <x v="1"/>
    <n v="1233.2769098403987"/>
  </r>
  <r>
    <x v="7"/>
    <x v="3"/>
    <x v="5"/>
    <x v="12"/>
    <x v="20"/>
    <x v="1"/>
    <n v="412.19299999999998"/>
  </r>
  <r>
    <x v="7"/>
    <x v="3"/>
    <x v="5"/>
    <x v="12"/>
    <x v="15"/>
    <x v="1"/>
    <n v="374.92766942349806"/>
  </r>
  <r>
    <x v="7"/>
    <x v="3"/>
    <x v="5"/>
    <x v="12"/>
    <x v="1"/>
    <x v="1"/>
    <n v="634.94865855545788"/>
  </r>
  <r>
    <x v="7"/>
    <x v="3"/>
    <x v="5"/>
    <x v="12"/>
    <x v="2"/>
    <x v="1"/>
    <n v="1420.6143489324925"/>
  </r>
  <r>
    <x v="7"/>
    <x v="3"/>
    <x v="5"/>
    <x v="12"/>
    <x v="3"/>
    <x v="1"/>
    <n v="1.2698840335045924"/>
  </r>
  <r>
    <x v="7"/>
    <x v="3"/>
    <x v="5"/>
    <x v="12"/>
    <x v="19"/>
    <x v="1"/>
    <n v="781.76556848753603"/>
  </r>
  <r>
    <x v="7"/>
    <x v="3"/>
    <x v="6"/>
    <x v="11"/>
    <x v="0"/>
    <x v="1"/>
    <n v="3492.3501183113549"/>
  </r>
  <r>
    <x v="7"/>
    <x v="3"/>
    <x v="6"/>
    <x v="11"/>
    <x v="20"/>
    <x v="1"/>
    <n v="417.06600000000003"/>
  </r>
  <r>
    <x v="7"/>
    <x v="3"/>
    <x v="6"/>
    <x v="11"/>
    <x v="15"/>
    <x v="1"/>
    <n v="509.77304245425182"/>
  </r>
  <r>
    <x v="7"/>
    <x v="3"/>
    <x v="6"/>
    <x v="11"/>
    <x v="1"/>
    <x v="1"/>
    <n v="177.9551880662745"/>
  </r>
  <r>
    <x v="7"/>
    <x v="3"/>
    <x v="6"/>
    <x v="11"/>
    <x v="2"/>
    <x v="1"/>
    <n v="653.0399627594968"/>
  </r>
  <r>
    <x v="7"/>
    <x v="3"/>
    <x v="6"/>
    <x v="11"/>
    <x v="3"/>
    <x v="1"/>
    <n v="157.7514411652856"/>
  </r>
  <r>
    <x v="7"/>
    <x v="3"/>
    <x v="6"/>
    <x v="11"/>
    <x v="19"/>
    <x v="1"/>
    <n v="2425.8033758233669"/>
  </r>
  <r>
    <x v="7"/>
    <x v="3"/>
    <x v="6"/>
    <x v="11"/>
    <x v="5"/>
    <x v="1"/>
    <n v="0.66255578093306278"/>
  </r>
  <r>
    <x v="7"/>
    <x v="3"/>
    <x v="6"/>
    <x v="12"/>
    <x v="0"/>
    <x v="1"/>
    <n v="666.34059271713386"/>
  </r>
  <r>
    <x v="7"/>
    <x v="3"/>
    <x v="6"/>
    <x v="12"/>
    <x v="20"/>
    <x v="1"/>
    <n v="300.97900000000004"/>
  </r>
  <r>
    <x v="7"/>
    <x v="3"/>
    <x v="6"/>
    <x v="12"/>
    <x v="15"/>
    <x v="1"/>
    <n v="549.15387284864005"/>
  </r>
  <r>
    <x v="7"/>
    <x v="3"/>
    <x v="6"/>
    <x v="12"/>
    <x v="1"/>
    <x v="1"/>
    <n v="1752.784052914137"/>
  </r>
  <r>
    <x v="7"/>
    <x v="3"/>
    <x v="6"/>
    <x v="12"/>
    <x v="2"/>
    <x v="1"/>
    <n v="445.7611331854211"/>
  </r>
  <r>
    <x v="7"/>
    <x v="3"/>
    <x v="6"/>
    <x v="12"/>
    <x v="3"/>
    <x v="1"/>
    <n v="36.538430910508282"/>
  </r>
  <r>
    <x v="7"/>
    <x v="3"/>
    <x v="6"/>
    <x v="12"/>
    <x v="19"/>
    <x v="1"/>
    <n v="1259.3103270121755"/>
  </r>
  <r>
    <x v="7"/>
    <x v="3"/>
    <x v="7"/>
    <x v="11"/>
    <x v="0"/>
    <x v="1"/>
    <n v="872.96105900711416"/>
  </r>
  <r>
    <x v="7"/>
    <x v="3"/>
    <x v="7"/>
    <x v="11"/>
    <x v="20"/>
    <x v="1"/>
    <n v="435.40800000000002"/>
  </r>
  <r>
    <x v="7"/>
    <x v="3"/>
    <x v="7"/>
    <x v="11"/>
    <x v="15"/>
    <x v="1"/>
    <n v="97.391077132538712"/>
  </r>
  <r>
    <x v="7"/>
    <x v="3"/>
    <x v="7"/>
    <x v="11"/>
    <x v="1"/>
    <x v="1"/>
    <n v="362.79981993119395"/>
  </r>
  <r>
    <x v="7"/>
    <x v="3"/>
    <x v="7"/>
    <x v="11"/>
    <x v="2"/>
    <x v="1"/>
    <n v="388.08648307531871"/>
  </r>
  <r>
    <x v="7"/>
    <x v="3"/>
    <x v="7"/>
    <x v="11"/>
    <x v="3"/>
    <x v="1"/>
    <n v="5.026305270050857"/>
  </r>
  <r>
    <x v="7"/>
    <x v="3"/>
    <x v="7"/>
    <x v="11"/>
    <x v="19"/>
    <x v="1"/>
    <n v="3188.5181389650543"/>
  </r>
  <r>
    <x v="7"/>
    <x v="3"/>
    <x v="7"/>
    <x v="11"/>
    <x v="5"/>
    <x v="1"/>
    <n v="0.28820754716981134"/>
  </r>
  <r>
    <x v="7"/>
    <x v="3"/>
    <x v="7"/>
    <x v="12"/>
    <x v="0"/>
    <x v="1"/>
    <n v="508.31988958584594"/>
  </r>
  <r>
    <x v="7"/>
    <x v="3"/>
    <x v="7"/>
    <x v="12"/>
    <x v="20"/>
    <x v="1"/>
    <n v="432.29899999999998"/>
  </r>
  <r>
    <x v="7"/>
    <x v="3"/>
    <x v="7"/>
    <x v="12"/>
    <x v="15"/>
    <x v="1"/>
    <n v="607.99919"/>
  </r>
  <r>
    <x v="7"/>
    <x v="3"/>
    <x v="7"/>
    <x v="12"/>
    <x v="17"/>
    <x v="1"/>
    <n v="9.1364999999999998"/>
  </r>
  <r>
    <x v="7"/>
    <x v="3"/>
    <x v="7"/>
    <x v="12"/>
    <x v="1"/>
    <x v="1"/>
    <n v="261.53498066832771"/>
  </r>
  <r>
    <x v="7"/>
    <x v="3"/>
    <x v="7"/>
    <x v="12"/>
    <x v="2"/>
    <x v="1"/>
    <n v="121.71870181735382"/>
  </r>
  <r>
    <x v="7"/>
    <x v="3"/>
    <x v="7"/>
    <x v="12"/>
    <x v="3"/>
    <x v="1"/>
    <n v="130.73618878659485"/>
  </r>
  <r>
    <x v="7"/>
    <x v="3"/>
    <x v="7"/>
    <x v="12"/>
    <x v="19"/>
    <x v="1"/>
    <n v="310.18538969601889"/>
  </r>
  <r>
    <x v="7"/>
    <x v="3"/>
    <x v="7"/>
    <x v="12"/>
    <x v="5"/>
    <x v="1"/>
    <n v="6.3679245283018868E-2"/>
  </r>
  <r>
    <x v="7"/>
    <x v="3"/>
    <x v="8"/>
    <x v="11"/>
    <x v="0"/>
    <x v="1"/>
    <n v="1959.3228584468993"/>
  </r>
  <r>
    <x v="7"/>
    <x v="3"/>
    <x v="8"/>
    <x v="11"/>
    <x v="20"/>
    <x v="1"/>
    <n v="296.18200000000002"/>
  </r>
  <r>
    <x v="7"/>
    <x v="3"/>
    <x v="8"/>
    <x v="11"/>
    <x v="15"/>
    <x v="1"/>
    <n v="222.32283240982213"/>
  </r>
  <r>
    <x v="7"/>
    <x v="3"/>
    <x v="8"/>
    <x v="11"/>
    <x v="1"/>
    <x v="1"/>
    <n v="352.7340615478588"/>
  </r>
  <r>
    <x v="7"/>
    <x v="3"/>
    <x v="8"/>
    <x v="11"/>
    <x v="2"/>
    <x v="1"/>
    <n v="914.58868086968846"/>
  </r>
  <r>
    <x v="7"/>
    <x v="3"/>
    <x v="8"/>
    <x v="11"/>
    <x v="3"/>
    <x v="1"/>
    <n v="49.656527738156981"/>
  </r>
  <r>
    <x v="7"/>
    <x v="3"/>
    <x v="8"/>
    <x v="11"/>
    <x v="19"/>
    <x v="1"/>
    <n v="2948.873770735463"/>
  </r>
  <r>
    <x v="7"/>
    <x v="3"/>
    <x v="8"/>
    <x v="11"/>
    <x v="5"/>
    <x v="1"/>
    <n v="0.90560654545454555"/>
  </r>
  <r>
    <x v="7"/>
    <x v="3"/>
    <x v="8"/>
    <x v="12"/>
    <x v="0"/>
    <x v="1"/>
    <n v="358.13352882830748"/>
  </r>
  <r>
    <x v="7"/>
    <x v="3"/>
    <x v="8"/>
    <x v="12"/>
    <x v="20"/>
    <x v="1"/>
    <n v="159.32900000000001"/>
  </r>
  <r>
    <x v="7"/>
    <x v="3"/>
    <x v="8"/>
    <x v="12"/>
    <x v="15"/>
    <x v="1"/>
    <n v="687.39818195431701"/>
  </r>
  <r>
    <x v="7"/>
    <x v="3"/>
    <x v="8"/>
    <x v="12"/>
    <x v="1"/>
    <x v="1"/>
    <n v="1347.1388089793847"/>
  </r>
  <r>
    <x v="7"/>
    <x v="3"/>
    <x v="8"/>
    <x v="12"/>
    <x v="2"/>
    <x v="1"/>
    <n v="329.80624273414492"/>
  </r>
  <r>
    <x v="7"/>
    <x v="3"/>
    <x v="8"/>
    <x v="12"/>
    <x v="3"/>
    <x v="1"/>
    <n v="117.39752101607971"/>
  </r>
  <r>
    <x v="7"/>
    <x v="3"/>
    <x v="8"/>
    <x v="12"/>
    <x v="19"/>
    <x v="1"/>
    <n v="406.00501051383497"/>
  </r>
  <r>
    <x v="7"/>
    <x v="3"/>
    <x v="8"/>
    <x v="12"/>
    <x v="5"/>
    <x v="1"/>
    <n v="0.25090909090909091"/>
  </r>
  <r>
    <x v="7"/>
    <x v="3"/>
    <x v="9"/>
    <x v="11"/>
    <x v="0"/>
    <x v="1"/>
    <n v="3987.9905000109607"/>
  </r>
  <r>
    <x v="7"/>
    <x v="3"/>
    <x v="9"/>
    <x v="11"/>
    <x v="20"/>
    <x v="1"/>
    <n v="342.15300000000002"/>
  </r>
  <r>
    <x v="7"/>
    <x v="3"/>
    <x v="9"/>
    <x v="11"/>
    <x v="15"/>
    <x v="1"/>
    <n v="470.08487368614328"/>
  </r>
  <r>
    <x v="7"/>
    <x v="3"/>
    <x v="9"/>
    <x v="11"/>
    <x v="1"/>
    <x v="1"/>
    <n v="73.95874434191424"/>
  </r>
  <r>
    <x v="7"/>
    <x v="3"/>
    <x v="9"/>
    <x v="11"/>
    <x v="2"/>
    <x v="1"/>
    <n v="582.93922329090503"/>
  </r>
  <r>
    <x v="7"/>
    <x v="3"/>
    <x v="9"/>
    <x v="11"/>
    <x v="3"/>
    <x v="1"/>
    <n v="6.5496798420189837"/>
  </r>
  <r>
    <x v="7"/>
    <x v="3"/>
    <x v="9"/>
    <x v="11"/>
    <x v="19"/>
    <x v="1"/>
    <n v="2025.4337323175978"/>
  </r>
  <r>
    <x v="7"/>
    <x v="3"/>
    <x v="9"/>
    <x v="11"/>
    <x v="5"/>
    <x v="1"/>
    <n v="586.68664297511714"/>
  </r>
  <r>
    <x v="7"/>
    <x v="3"/>
    <x v="9"/>
    <x v="12"/>
    <x v="0"/>
    <x v="1"/>
    <n v="2384.2847495521978"/>
  </r>
  <r>
    <x v="7"/>
    <x v="3"/>
    <x v="9"/>
    <x v="12"/>
    <x v="20"/>
    <x v="1"/>
    <n v="223.40899999999999"/>
  </r>
  <r>
    <x v="7"/>
    <x v="3"/>
    <x v="9"/>
    <x v="12"/>
    <x v="15"/>
    <x v="1"/>
    <n v="329.26334702852569"/>
  </r>
  <r>
    <x v="7"/>
    <x v="3"/>
    <x v="9"/>
    <x v="12"/>
    <x v="1"/>
    <x v="1"/>
    <n v="1109.2259615515163"/>
  </r>
  <r>
    <x v="7"/>
    <x v="3"/>
    <x v="9"/>
    <x v="12"/>
    <x v="2"/>
    <x v="1"/>
    <n v="290.02555952760861"/>
  </r>
  <r>
    <x v="7"/>
    <x v="3"/>
    <x v="9"/>
    <x v="12"/>
    <x v="3"/>
    <x v="1"/>
    <n v="4.2058375100761056"/>
  </r>
  <r>
    <x v="7"/>
    <x v="3"/>
    <x v="9"/>
    <x v="12"/>
    <x v="19"/>
    <x v="1"/>
    <n v="360.58752008453541"/>
  </r>
  <r>
    <x v="7"/>
    <x v="3"/>
    <x v="9"/>
    <x v="12"/>
    <x v="5"/>
    <x v="1"/>
    <n v="253.66617449271595"/>
  </r>
  <r>
    <x v="7"/>
    <x v="3"/>
    <x v="10"/>
    <x v="11"/>
    <x v="0"/>
    <x v="1"/>
    <n v="2125.6808039125249"/>
  </r>
  <r>
    <x v="7"/>
    <x v="3"/>
    <x v="10"/>
    <x v="11"/>
    <x v="20"/>
    <x v="1"/>
    <n v="290.59199999999998"/>
  </r>
  <r>
    <x v="7"/>
    <x v="3"/>
    <x v="10"/>
    <x v="11"/>
    <x v="15"/>
    <x v="1"/>
    <n v="440.80788377143045"/>
  </r>
  <r>
    <x v="7"/>
    <x v="3"/>
    <x v="10"/>
    <x v="11"/>
    <x v="1"/>
    <x v="1"/>
    <n v="5.0652923814910995"/>
  </r>
  <r>
    <x v="7"/>
    <x v="3"/>
    <x v="10"/>
    <x v="11"/>
    <x v="2"/>
    <x v="1"/>
    <n v="374.42307719738284"/>
  </r>
  <r>
    <x v="7"/>
    <x v="3"/>
    <x v="10"/>
    <x v="11"/>
    <x v="3"/>
    <x v="1"/>
    <n v="14.810868441255533"/>
  </r>
  <r>
    <x v="7"/>
    <x v="3"/>
    <x v="10"/>
    <x v="11"/>
    <x v="19"/>
    <x v="1"/>
    <n v="1396.6346201347853"/>
  </r>
  <r>
    <x v="7"/>
    <x v="3"/>
    <x v="10"/>
    <x v="11"/>
    <x v="5"/>
    <x v="1"/>
    <n v="212.55759604383718"/>
  </r>
  <r>
    <x v="7"/>
    <x v="3"/>
    <x v="10"/>
    <x v="12"/>
    <x v="0"/>
    <x v="1"/>
    <n v="385.51219360207762"/>
  </r>
  <r>
    <x v="7"/>
    <x v="3"/>
    <x v="10"/>
    <x v="12"/>
    <x v="20"/>
    <x v="1"/>
    <n v="232.14600000000002"/>
  </r>
  <r>
    <x v="7"/>
    <x v="3"/>
    <x v="10"/>
    <x v="12"/>
    <x v="15"/>
    <x v="1"/>
    <n v="340.27049739438507"/>
  </r>
  <r>
    <x v="7"/>
    <x v="3"/>
    <x v="10"/>
    <x v="12"/>
    <x v="1"/>
    <x v="1"/>
    <n v="224.90335924670498"/>
  </r>
  <r>
    <x v="7"/>
    <x v="3"/>
    <x v="10"/>
    <x v="12"/>
    <x v="2"/>
    <x v="1"/>
    <n v="120.60436167374866"/>
  </r>
  <r>
    <x v="7"/>
    <x v="3"/>
    <x v="10"/>
    <x v="12"/>
    <x v="3"/>
    <x v="1"/>
    <n v="15.832126144789394"/>
  </r>
  <r>
    <x v="7"/>
    <x v="3"/>
    <x v="10"/>
    <x v="12"/>
    <x v="19"/>
    <x v="1"/>
    <n v="454.76422485455407"/>
  </r>
  <r>
    <x v="7"/>
    <x v="3"/>
    <x v="10"/>
    <x v="12"/>
    <x v="5"/>
    <x v="1"/>
    <n v="2508.5358890681268"/>
  </r>
  <r>
    <x v="7"/>
    <x v="3"/>
    <x v="11"/>
    <x v="11"/>
    <x v="0"/>
    <x v="1"/>
    <n v="812.98227913908977"/>
  </r>
  <r>
    <x v="7"/>
    <x v="3"/>
    <x v="11"/>
    <x v="11"/>
    <x v="20"/>
    <x v="1"/>
    <n v="341.935"/>
  </r>
  <r>
    <x v="7"/>
    <x v="3"/>
    <x v="11"/>
    <x v="11"/>
    <x v="15"/>
    <x v="1"/>
    <n v="222.31267991886875"/>
  </r>
  <r>
    <x v="7"/>
    <x v="3"/>
    <x v="11"/>
    <x v="11"/>
    <x v="1"/>
    <x v="1"/>
    <n v="1579.6746111263037"/>
  </r>
  <r>
    <x v="7"/>
    <x v="3"/>
    <x v="11"/>
    <x v="11"/>
    <x v="2"/>
    <x v="1"/>
    <n v="174.32592232451171"/>
  </r>
  <r>
    <x v="7"/>
    <x v="3"/>
    <x v="11"/>
    <x v="11"/>
    <x v="3"/>
    <x v="1"/>
    <n v="24.895398965837721"/>
  </r>
  <r>
    <x v="7"/>
    <x v="3"/>
    <x v="11"/>
    <x v="11"/>
    <x v="19"/>
    <x v="1"/>
    <n v="2232.5788877378127"/>
  </r>
  <r>
    <x v="7"/>
    <x v="3"/>
    <x v="11"/>
    <x v="11"/>
    <x v="5"/>
    <x v="1"/>
    <n v="526.32257051765009"/>
  </r>
  <r>
    <x v="7"/>
    <x v="3"/>
    <x v="11"/>
    <x v="12"/>
    <x v="0"/>
    <x v="1"/>
    <n v="135.74777053986844"/>
  </r>
  <r>
    <x v="7"/>
    <x v="3"/>
    <x v="11"/>
    <x v="12"/>
    <x v="20"/>
    <x v="1"/>
    <n v="349.99"/>
  </r>
  <r>
    <x v="7"/>
    <x v="3"/>
    <x v="11"/>
    <x v="12"/>
    <x v="15"/>
    <x v="1"/>
    <n v="468.96750395976801"/>
  </r>
  <r>
    <x v="7"/>
    <x v="3"/>
    <x v="11"/>
    <x v="12"/>
    <x v="17"/>
    <x v="1"/>
    <n v="4.3520000000000003"/>
  </r>
  <r>
    <x v="7"/>
    <x v="3"/>
    <x v="11"/>
    <x v="12"/>
    <x v="1"/>
    <x v="1"/>
    <n v="2533.1294277602524"/>
  </r>
  <r>
    <x v="7"/>
    <x v="3"/>
    <x v="11"/>
    <x v="12"/>
    <x v="2"/>
    <x v="1"/>
    <n v="32.276716637889663"/>
  </r>
  <r>
    <x v="7"/>
    <x v="3"/>
    <x v="11"/>
    <x v="12"/>
    <x v="3"/>
    <x v="1"/>
    <n v="72.608201414328605"/>
  </r>
  <r>
    <x v="7"/>
    <x v="3"/>
    <x v="11"/>
    <x v="12"/>
    <x v="19"/>
    <x v="1"/>
    <n v="523.4679550047365"/>
  </r>
  <r>
    <x v="7"/>
    <x v="3"/>
    <x v="11"/>
    <x v="12"/>
    <x v="5"/>
    <x v="1"/>
    <n v="2738.5243334912057"/>
  </r>
  <r>
    <x v="8"/>
    <x v="3"/>
    <x v="0"/>
    <x v="11"/>
    <x v="1"/>
    <x v="1"/>
    <n v="133.47140156842096"/>
  </r>
  <r>
    <x v="8"/>
    <x v="3"/>
    <x v="0"/>
    <x v="11"/>
    <x v="2"/>
    <x v="1"/>
    <n v="182.16415108368892"/>
  </r>
  <r>
    <x v="8"/>
    <x v="3"/>
    <x v="0"/>
    <x v="11"/>
    <x v="3"/>
    <x v="1"/>
    <n v="5.2507675768651909"/>
  </r>
  <r>
    <x v="8"/>
    <x v="3"/>
    <x v="0"/>
    <x v="11"/>
    <x v="5"/>
    <x v="1"/>
    <n v="610.76391632215689"/>
  </r>
  <r>
    <x v="8"/>
    <x v="3"/>
    <x v="0"/>
    <x v="12"/>
    <x v="1"/>
    <x v="1"/>
    <n v="112.6479174977823"/>
  </r>
  <r>
    <x v="8"/>
    <x v="3"/>
    <x v="0"/>
    <x v="12"/>
    <x v="2"/>
    <x v="1"/>
    <n v="1155.9161730704986"/>
  </r>
  <r>
    <x v="8"/>
    <x v="3"/>
    <x v="0"/>
    <x v="12"/>
    <x v="3"/>
    <x v="1"/>
    <n v="2726.3138751038678"/>
  </r>
  <r>
    <x v="8"/>
    <x v="3"/>
    <x v="0"/>
    <x v="12"/>
    <x v="5"/>
    <x v="1"/>
    <n v="32.972252255108458"/>
  </r>
  <r>
    <x v="8"/>
    <x v="3"/>
    <x v="1"/>
    <x v="11"/>
    <x v="15"/>
    <x v="1"/>
    <n v="2.9254129606099109"/>
  </r>
  <r>
    <x v="8"/>
    <x v="3"/>
    <x v="1"/>
    <x v="11"/>
    <x v="1"/>
    <x v="1"/>
    <n v="232.62413741525566"/>
  </r>
  <r>
    <x v="8"/>
    <x v="3"/>
    <x v="1"/>
    <x v="11"/>
    <x v="2"/>
    <x v="1"/>
    <n v="0.56459571075697168"/>
  </r>
  <r>
    <x v="8"/>
    <x v="3"/>
    <x v="1"/>
    <x v="11"/>
    <x v="3"/>
    <x v="1"/>
    <n v="4.8510588699294273"/>
  </r>
  <r>
    <x v="8"/>
    <x v="3"/>
    <x v="1"/>
    <x v="11"/>
    <x v="5"/>
    <x v="1"/>
    <n v="210.66292943871741"/>
  </r>
  <r>
    <x v="8"/>
    <x v="3"/>
    <x v="1"/>
    <x v="12"/>
    <x v="15"/>
    <x v="1"/>
    <n v="2.1414787685510457"/>
  </r>
  <r>
    <x v="8"/>
    <x v="3"/>
    <x v="1"/>
    <x v="12"/>
    <x v="1"/>
    <x v="1"/>
    <n v="231.08653196981084"/>
  </r>
  <r>
    <x v="8"/>
    <x v="3"/>
    <x v="1"/>
    <x v="12"/>
    <x v="2"/>
    <x v="1"/>
    <n v="648.90552988033892"/>
  </r>
  <r>
    <x v="8"/>
    <x v="3"/>
    <x v="1"/>
    <x v="12"/>
    <x v="3"/>
    <x v="1"/>
    <n v="1673.068135504165"/>
  </r>
  <r>
    <x v="8"/>
    <x v="3"/>
    <x v="1"/>
    <x v="12"/>
    <x v="5"/>
    <x v="1"/>
    <n v="17.460174382054291"/>
  </r>
  <r>
    <x v="8"/>
    <x v="3"/>
    <x v="2"/>
    <x v="11"/>
    <x v="15"/>
    <x v="1"/>
    <n v="0.55359490434692327"/>
  </r>
  <r>
    <x v="8"/>
    <x v="3"/>
    <x v="2"/>
    <x v="11"/>
    <x v="1"/>
    <x v="1"/>
    <n v="148.84191212323594"/>
  </r>
  <r>
    <x v="8"/>
    <x v="3"/>
    <x v="2"/>
    <x v="11"/>
    <x v="2"/>
    <x v="1"/>
    <n v="0.97140241921716119"/>
  </r>
  <r>
    <x v="8"/>
    <x v="3"/>
    <x v="2"/>
    <x v="11"/>
    <x v="3"/>
    <x v="1"/>
    <n v="0.25765367536170214"/>
  </r>
  <r>
    <x v="8"/>
    <x v="3"/>
    <x v="2"/>
    <x v="11"/>
    <x v="5"/>
    <x v="1"/>
    <n v="1.9734299997368552"/>
  </r>
  <r>
    <x v="8"/>
    <x v="3"/>
    <x v="2"/>
    <x v="12"/>
    <x v="15"/>
    <x v="1"/>
    <n v="0.14714967252072872"/>
  </r>
  <r>
    <x v="8"/>
    <x v="3"/>
    <x v="2"/>
    <x v="12"/>
    <x v="1"/>
    <x v="1"/>
    <n v="108.88457054586112"/>
  </r>
  <r>
    <x v="8"/>
    <x v="3"/>
    <x v="2"/>
    <x v="12"/>
    <x v="2"/>
    <x v="1"/>
    <n v="7.5571432187636285"/>
  </r>
  <r>
    <x v="8"/>
    <x v="3"/>
    <x v="2"/>
    <x v="12"/>
    <x v="3"/>
    <x v="1"/>
    <n v="1065.3970061126997"/>
  </r>
  <r>
    <x v="8"/>
    <x v="3"/>
    <x v="2"/>
    <x v="12"/>
    <x v="5"/>
    <x v="1"/>
    <n v="0.91546348722363879"/>
  </r>
  <r>
    <x v="8"/>
    <x v="3"/>
    <x v="3"/>
    <x v="11"/>
    <x v="15"/>
    <x v="1"/>
    <n v="1.9362241028184819"/>
  </r>
  <r>
    <x v="8"/>
    <x v="3"/>
    <x v="3"/>
    <x v="11"/>
    <x v="1"/>
    <x v="1"/>
    <n v="542.61680812903819"/>
  </r>
  <r>
    <x v="8"/>
    <x v="3"/>
    <x v="3"/>
    <x v="11"/>
    <x v="2"/>
    <x v="1"/>
    <n v="2.5185420699789343"/>
  </r>
  <r>
    <x v="8"/>
    <x v="3"/>
    <x v="3"/>
    <x v="11"/>
    <x v="3"/>
    <x v="1"/>
    <n v="5404.4796960395624"/>
  </r>
  <r>
    <x v="8"/>
    <x v="3"/>
    <x v="3"/>
    <x v="11"/>
    <x v="5"/>
    <x v="1"/>
    <n v="0.16028760239413312"/>
  </r>
  <r>
    <x v="8"/>
    <x v="3"/>
    <x v="3"/>
    <x v="12"/>
    <x v="15"/>
    <x v="1"/>
    <n v="1.4007627279467587"/>
  </r>
  <r>
    <x v="8"/>
    <x v="3"/>
    <x v="3"/>
    <x v="12"/>
    <x v="1"/>
    <x v="1"/>
    <n v="654.31249090913514"/>
  </r>
  <r>
    <x v="8"/>
    <x v="3"/>
    <x v="3"/>
    <x v="12"/>
    <x v="2"/>
    <x v="1"/>
    <n v="1.5469944179041684"/>
  </r>
  <r>
    <x v="8"/>
    <x v="3"/>
    <x v="3"/>
    <x v="12"/>
    <x v="3"/>
    <x v="1"/>
    <n v="652.66016182185308"/>
  </r>
  <r>
    <x v="8"/>
    <x v="3"/>
    <x v="3"/>
    <x v="12"/>
    <x v="5"/>
    <x v="1"/>
    <n v="1.4505232910478756E-2"/>
  </r>
  <r>
    <x v="8"/>
    <x v="3"/>
    <x v="4"/>
    <x v="11"/>
    <x v="15"/>
    <x v="1"/>
    <n v="4.8140456819025879"/>
  </r>
  <r>
    <x v="8"/>
    <x v="3"/>
    <x v="4"/>
    <x v="11"/>
    <x v="1"/>
    <x v="1"/>
    <n v="1432.6202264343178"/>
  </r>
  <r>
    <x v="8"/>
    <x v="3"/>
    <x v="4"/>
    <x v="11"/>
    <x v="2"/>
    <x v="1"/>
    <n v="1003.0806183163685"/>
  </r>
  <r>
    <x v="8"/>
    <x v="3"/>
    <x v="4"/>
    <x v="11"/>
    <x v="3"/>
    <x v="1"/>
    <n v="5428.6540175395066"/>
  </r>
  <r>
    <x v="8"/>
    <x v="3"/>
    <x v="4"/>
    <x v="12"/>
    <x v="15"/>
    <x v="1"/>
    <n v="2.6002798184100073"/>
  </r>
  <r>
    <x v="8"/>
    <x v="3"/>
    <x v="4"/>
    <x v="12"/>
    <x v="1"/>
    <x v="1"/>
    <n v="624.32328312836512"/>
  </r>
  <r>
    <x v="8"/>
    <x v="3"/>
    <x v="4"/>
    <x v="12"/>
    <x v="2"/>
    <x v="1"/>
    <n v="104.12956416667183"/>
  </r>
  <r>
    <x v="8"/>
    <x v="3"/>
    <x v="4"/>
    <x v="12"/>
    <x v="3"/>
    <x v="1"/>
    <n v="1040.0961488165283"/>
  </r>
  <r>
    <x v="8"/>
    <x v="3"/>
    <x v="5"/>
    <x v="11"/>
    <x v="15"/>
    <x v="1"/>
    <n v="6.0836035638708141"/>
  </r>
  <r>
    <x v="8"/>
    <x v="3"/>
    <x v="5"/>
    <x v="11"/>
    <x v="1"/>
    <x v="1"/>
    <n v="188.35931800888577"/>
  </r>
  <r>
    <x v="8"/>
    <x v="3"/>
    <x v="5"/>
    <x v="11"/>
    <x v="2"/>
    <x v="1"/>
    <n v="431.01869922698313"/>
  </r>
  <r>
    <x v="8"/>
    <x v="3"/>
    <x v="5"/>
    <x v="11"/>
    <x v="3"/>
    <x v="1"/>
    <n v="4870.2847102304377"/>
  </r>
  <r>
    <x v="8"/>
    <x v="3"/>
    <x v="5"/>
    <x v="11"/>
    <x v="5"/>
    <x v="1"/>
    <n v="0.79791208791208801"/>
  </r>
  <r>
    <x v="8"/>
    <x v="3"/>
    <x v="5"/>
    <x v="12"/>
    <x v="15"/>
    <x v="1"/>
    <n v="2.5757831660474393"/>
  </r>
  <r>
    <x v="8"/>
    <x v="3"/>
    <x v="5"/>
    <x v="12"/>
    <x v="1"/>
    <x v="1"/>
    <n v="96.97752042150627"/>
  </r>
  <r>
    <x v="8"/>
    <x v="3"/>
    <x v="5"/>
    <x v="12"/>
    <x v="2"/>
    <x v="1"/>
    <n v="476.86433313695102"/>
  </r>
  <r>
    <x v="8"/>
    <x v="3"/>
    <x v="5"/>
    <x v="12"/>
    <x v="3"/>
    <x v="1"/>
    <n v="1389.2337465766166"/>
  </r>
  <r>
    <x v="8"/>
    <x v="3"/>
    <x v="6"/>
    <x v="11"/>
    <x v="15"/>
    <x v="1"/>
    <n v="4.3085730402003133"/>
  </r>
  <r>
    <x v="8"/>
    <x v="3"/>
    <x v="6"/>
    <x v="11"/>
    <x v="1"/>
    <x v="1"/>
    <n v="113.14801282404174"/>
  </r>
  <r>
    <x v="8"/>
    <x v="3"/>
    <x v="6"/>
    <x v="11"/>
    <x v="2"/>
    <x v="1"/>
    <n v="272.85674252130445"/>
  </r>
  <r>
    <x v="8"/>
    <x v="3"/>
    <x v="6"/>
    <x v="11"/>
    <x v="3"/>
    <x v="1"/>
    <n v="5687.1712088491877"/>
  </r>
  <r>
    <x v="8"/>
    <x v="3"/>
    <x v="6"/>
    <x v="12"/>
    <x v="15"/>
    <x v="1"/>
    <n v="2.332217352135733"/>
  </r>
  <r>
    <x v="8"/>
    <x v="3"/>
    <x v="6"/>
    <x v="12"/>
    <x v="1"/>
    <x v="1"/>
    <n v="668.60612304077347"/>
  </r>
  <r>
    <x v="8"/>
    <x v="3"/>
    <x v="6"/>
    <x v="12"/>
    <x v="2"/>
    <x v="1"/>
    <n v="201.35214404245684"/>
  </r>
  <r>
    <x v="8"/>
    <x v="3"/>
    <x v="6"/>
    <x v="12"/>
    <x v="3"/>
    <x v="1"/>
    <n v="1448.886673500198"/>
  </r>
  <r>
    <x v="8"/>
    <x v="3"/>
    <x v="7"/>
    <x v="11"/>
    <x v="15"/>
    <x v="1"/>
    <n v="5.710300311799136"/>
  </r>
  <r>
    <x v="8"/>
    <x v="3"/>
    <x v="7"/>
    <x v="11"/>
    <x v="1"/>
    <x v="1"/>
    <n v="830.90728897851989"/>
  </r>
  <r>
    <x v="8"/>
    <x v="3"/>
    <x v="7"/>
    <x v="11"/>
    <x v="2"/>
    <x v="1"/>
    <n v="177.13200144165421"/>
  </r>
  <r>
    <x v="8"/>
    <x v="3"/>
    <x v="7"/>
    <x v="11"/>
    <x v="3"/>
    <x v="1"/>
    <n v="6470.64280296174"/>
  </r>
  <r>
    <x v="8"/>
    <x v="3"/>
    <x v="7"/>
    <x v="12"/>
    <x v="1"/>
    <x v="1"/>
    <n v="477.31852540630058"/>
  </r>
  <r>
    <x v="8"/>
    <x v="3"/>
    <x v="7"/>
    <x v="12"/>
    <x v="2"/>
    <x v="1"/>
    <n v="124.06441694907232"/>
  </r>
  <r>
    <x v="8"/>
    <x v="3"/>
    <x v="7"/>
    <x v="12"/>
    <x v="3"/>
    <x v="1"/>
    <n v="3885.049027377248"/>
  </r>
  <r>
    <x v="8"/>
    <x v="3"/>
    <x v="8"/>
    <x v="11"/>
    <x v="15"/>
    <x v="1"/>
    <n v="5.5377754782758665E-2"/>
  </r>
  <r>
    <x v="8"/>
    <x v="3"/>
    <x v="8"/>
    <x v="11"/>
    <x v="1"/>
    <x v="1"/>
    <n v="292.68082158718352"/>
  </r>
  <r>
    <x v="8"/>
    <x v="3"/>
    <x v="8"/>
    <x v="11"/>
    <x v="2"/>
    <x v="1"/>
    <n v="6.2651504824027811"/>
  </r>
  <r>
    <x v="8"/>
    <x v="3"/>
    <x v="8"/>
    <x v="11"/>
    <x v="3"/>
    <x v="1"/>
    <n v="51.193799830006526"/>
  </r>
  <r>
    <x v="8"/>
    <x v="3"/>
    <x v="8"/>
    <x v="11"/>
    <x v="5"/>
    <x v="1"/>
    <n v="0.28181818181818186"/>
  </r>
  <r>
    <x v="8"/>
    <x v="3"/>
    <x v="8"/>
    <x v="12"/>
    <x v="1"/>
    <x v="1"/>
    <n v="630.67576809061063"/>
  </r>
  <r>
    <x v="8"/>
    <x v="3"/>
    <x v="8"/>
    <x v="12"/>
    <x v="2"/>
    <x v="1"/>
    <n v="117.42220013138902"/>
  </r>
  <r>
    <x v="8"/>
    <x v="3"/>
    <x v="8"/>
    <x v="12"/>
    <x v="3"/>
    <x v="1"/>
    <n v="727.28936917460589"/>
  </r>
  <r>
    <x v="8"/>
    <x v="3"/>
    <x v="8"/>
    <x v="12"/>
    <x v="5"/>
    <x v="1"/>
    <n v="8.363636363636362E-2"/>
  </r>
  <r>
    <x v="8"/>
    <x v="3"/>
    <x v="9"/>
    <x v="11"/>
    <x v="15"/>
    <x v="1"/>
    <n v="0.47703011818528412"/>
  </r>
  <r>
    <x v="8"/>
    <x v="3"/>
    <x v="9"/>
    <x v="11"/>
    <x v="1"/>
    <x v="1"/>
    <n v="673.12003957128343"/>
  </r>
  <r>
    <x v="8"/>
    <x v="3"/>
    <x v="9"/>
    <x v="11"/>
    <x v="2"/>
    <x v="1"/>
    <n v="41.202797122317598"/>
  </r>
  <r>
    <x v="8"/>
    <x v="3"/>
    <x v="9"/>
    <x v="11"/>
    <x v="3"/>
    <x v="1"/>
    <n v="573.08767139448196"/>
  </r>
  <r>
    <x v="8"/>
    <x v="3"/>
    <x v="9"/>
    <x v="11"/>
    <x v="5"/>
    <x v="1"/>
    <n v="0.64569056274602699"/>
  </r>
  <r>
    <x v="8"/>
    <x v="3"/>
    <x v="9"/>
    <x v="12"/>
    <x v="15"/>
    <x v="1"/>
    <n v="6.405867811219286E-2"/>
  </r>
  <r>
    <x v="8"/>
    <x v="3"/>
    <x v="9"/>
    <x v="12"/>
    <x v="1"/>
    <x v="1"/>
    <n v="1378.0563292222953"/>
  </r>
  <r>
    <x v="8"/>
    <x v="3"/>
    <x v="9"/>
    <x v="12"/>
    <x v="2"/>
    <x v="1"/>
    <n v="25.427120269995388"/>
  </r>
  <r>
    <x v="8"/>
    <x v="3"/>
    <x v="9"/>
    <x v="12"/>
    <x v="3"/>
    <x v="1"/>
    <n v="559.25325794503988"/>
  </r>
  <r>
    <x v="8"/>
    <x v="3"/>
    <x v="9"/>
    <x v="12"/>
    <x v="5"/>
    <x v="1"/>
    <n v="0.21011400156748833"/>
  </r>
  <r>
    <x v="8"/>
    <x v="3"/>
    <x v="10"/>
    <x v="11"/>
    <x v="15"/>
    <x v="1"/>
    <n v="0.18473544742436154"/>
  </r>
  <r>
    <x v="8"/>
    <x v="3"/>
    <x v="10"/>
    <x v="11"/>
    <x v="1"/>
    <x v="1"/>
    <n v="155.72920572589626"/>
  </r>
  <r>
    <x v="8"/>
    <x v="3"/>
    <x v="10"/>
    <x v="11"/>
    <x v="2"/>
    <x v="1"/>
    <n v="41.568084227156234"/>
  </r>
  <r>
    <x v="8"/>
    <x v="3"/>
    <x v="10"/>
    <x v="11"/>
    <x v="3"/>
    <x v="1"/>
    <n v="83.457425638202309"/>
  </r>
  <r>
    <x v="8"/>
    <x v="3"/>
    <x v="10"/>
    <x v="11"/>
    <x v="5"/>
    <x v="1"/>
    <n v="67.780374286621054"/>
  </r>
  <r>
    <x v="8"/>
    <x v="3"/>
    <x v="10"/>
    <x v="12"/>
    <x v="1"/>
    <x v="1"/>
    <n v="87.660302484985564"/>
  </r>
  <r>
    <x v="8"/>
    <x v="3"/>
    <x v="10"/>
    <x v="12"/>
    <x v="2"/>
    <x v="1"/>
    <n v="15.070407757026945"/>
  </r>
  <r>
    <x v="8"/>
    <x v="3"/>
    <x v="10"/>
    <x v="12"/>
    <x v="3"/>
    <x v="1"/>
    <n v="125.62447553717404"/>
  </r>
  <r>
    <x v="8"/>
    <x v="3"/>
    <x v="10"/>
    <x v="12"/>
    <x v="5"/>
    <x v="1"/>
    <n v="405.49488206810685"/>
  </r>
  <r>
    <x v="8"/>
    <x v="3"/>
    <x v="11"/>
    <x v="11"/>
    <x v="15"/>
    <x v="1"/>
    <n v="0.12090773809523812"/>
  </r>
  <r>
    <x v="8"/>
    <x v="3"/>
    <x v="11"/>
    <x v="11"/>
    <x v="1"/>
    <x v="1"/>
    <n v="2656.7678115694112"/>
  </r>
  <r>
    <x v="8"/>
    <x v="3"/>
    <x v="11"/>
    <x v="11"/>
    <x v="2"/>
    <x v="1"/>
    <n v="965.65677692573377"/>
  </r>
  <r>
    <x v="8"/>
    <x v="3"/>
    <x v="11"/>
    <x v="11"/>
    <x v="3"/>
    <x v="1"/>
    <n v="989.0199531087045"/>
  </r>
  <r>
    <x v="8"/>
    <x v="3"/>
    <x v="11"/>
    <x v="11"/>
    <x v="5"/>
    <x v="1"/>
    <n v="23.60244832197251"/>
  </r>
  <r>
    <x v="8"/>
    <x v="3"/>
    <x v="11"/>
    <x v="12"/>
    <x v="1"/>
    <x v="1"/>
    <n v="2179.9604647368342"/>
  </r>
  <r>
    <x v="8"/>
    <x v="3"/>
    <x v="11"/>
    <x v="12"/>
    <x v="2"/>
    <x v="1"/>
    <n v="302.60225105853914"/>
  </r>
  <r>
    <x v="8"/>
    <x v="3"/>
    <x v="11"/>
    <x v="12"/>
    <x v="3"/>
    <x v="1"/>
    <n v="1706.0280305929382"/>
  </r>
  <r>
    <x v="8"/>
    <x v="3"/>
    <x v="11"/>
    <x v="12"/>
    <x v="5"/>
    <x v="1"/>
    <n v="614.10130455806097"/>
  </r>
  <r>
    <x v="9"/>
    <x v="3"/>
    <x v="0"/>
    <x v="11"/>
    <x v="1"/>
    <x v="1"/>
    <n v="23.064176680443026"/>
  </r>
  <r>
    <x v="9"/>
    <x v="3"/>
    <x v="0"/>
    <x v="11"/>
    <x v="3"/>
    <x v="1"/>
    <n v="2.7609999999999997"/>
  </r>
  <r>
    <x v="9"/>
    <x v="3"/>
    <x v="0"/>
    <x v="11"/>
    <x v="19"/>
    <x v="1"/>
    <n v="26.514274345591293"/>
  </r>
  <r>
    <x v="9"/>
    <x v="3"/>
    <x v="0"/>
    <x v="11"/>
    <x v="5"/>
    <x v="1"/>
    <n v="3.3039658548382147"/>
  </r>
  <r>
    <x v="9"/>
    <x v="3"/>
    <x v="0"/>
    <x v="12"/>
    <x v="1"/>
    <x v="1"/>
    <n v="4.3802314676669618E-2"/>
  </r>
  <r>
    <x v="9"/>
    <x v="3"/>
    <x v="0"/>
    <x v="12"/>
    <x v="3"/>
    <x v="1"/>
    <n v="10.850077198768805"/>
  </r>
  <r>
    <x v="9"/>
    <x v="3"/>
    <x v="0"/>
    <x v="12"/>
    <x v="19"/>
    <x v="1"/>
    <n v="154.49087524658154"/>
  </r>
  <r>
    <x v="9"/>
    <x v="3"/>
    <x v="0"/>
    <x v="12"/>
    <x v="5"/>
    <x v="1"/>
    <n v="0.73816690036126642"/>
  </r>
  <r>
    <x v="9"/>
    <x v="3"/>
    <x v="1"/>
    <x v="11"/>
    <x v="15"/>
    <x v="1"/>
    <n v="1.8186548530875419"/>
  </r>
  <r>
    <x v="9"/>
    <x v="3"/>
    <x v="1"/>
    <x v="11"/>
    <x v="1"/>
    <x v="1"/>
    <n v="2.8787740790601726E-2"/>
  </r>
  <r>
    <x v="9"/>
    <x v="3"/>
    <x v="1"/>
    <x v="11"/>
    <x v="2"/>
    <x v="1"/>
    <n v="0.22583828430278868"/>
  </r>
  <r>
    <x v="9"/>
    <x v="3"/>
    <x v="1"/>
    <x v="11"/>
    <x v="3"/>
    <x v="1"/>
    <n v="5.4889999999999999"/>
  </r>
  <r>
    <x v="9"/>
    <x v="3"/>
    <x v="1"/>
    <x v="11"/>
    <x v="19"/>
    <x v="1"/>
    <n v="78.822987442534952"/>
  </r>
  <r>
    <x v="9"/>
    <x v="3"/>
    <x v="1"/>
    <x v="11"/>
    <x v="5"/>
    <x v="1"/>
    <n v="5.0015248679143918"/>
  </r>
  <r>
    <x v="9"/>
    <x v="3"/>
    <x v="1"/>
    <x v="12"/>
    <x v="15"/>
    <x v="1"/>
    <n v="1.3313028989921876"/>
  </r>
  <r>
    <x v="9"/>
    <x v="3"/>
    <x v="1"/>
    <x v="12"/>
    <x v="1"/>
    <x v="1"/>
    <n v="2.8597458786792859E-2"/>
  </r>
  <r>
    <x v="9"/>
    <x v="3"/>
    <x v="1"/>
    <x v="12"/>
    <x v="2"/>
    <x v="1"/>
    <n v="5.3870919521355827"/>
  </r>
  <r>
    <x v="9"/>
    <x v="3"/>
    <x v="1"/>
    <x v="12"/>
    <x v="3"/>
    <x v="1"/>
    <n v="50.181199197418728"/>
  </r>
  <r>
    <x v="9"/>
    <x v="3"/>
    <x v="1"/>
    <x v="12"/>
    <x v="19"/>
    <x v="1"/>
    <n v="412.73671597605744"/>
  </r>
  <r>
    <x v="9"/>
    <x v="3"/>
    <x v="1"/>
    <x v="12"/>
    <x v="5"/>
    <x v="1"/>
    <n v="0.56742328254461805"/>
  </r>
  <r>
    <x v="9"/>
    <x v="3"/>
    <x v="2"/>
    <x v="11"/>
    <x v="15"/>
    <x v="1"/>
    <n v="0.80013044070989503"/>
  </r>
  <r>
    <x v="9"/>
    <x v="3"/>
    <x v="2"/>
    <x v="11"/>
    <x v="1"/>
    <x v="1"/>
    <n v="0.58901512041922233"/>
  </r>
  <r>
    <x v="9"/>
    <x v="3"/>
    <x v="2"/>
    <x v="11"/>
    <x v="3"/>
    <x v="1"/>
    <n v="1.3010000000000002"/>
  </r>
  <r>
    <x v="9"/>
    <x v="3"/>
    <x v="2"/>
    <x v="11"/>
    <x v="19"/>
    <x v="1"/>
    <n v="318.59607957297271"/>
  </r>
  <r>
    <x v="9"/>
    <x v="3"/>
    <x v="2"/>
    <x v="11"/>
    <x v="5"/>
    <x v="1"/>
    <n v="12.90701634264979"/>
  </r>
  <r>
    <x v="9"/>
    <x v="3"/>
    <x v="2"/>
    <x v="12"/>
    <x v="15"/>
    <x v="1"/>
    <n v="0.21268066486851825"/>
  </r>
  <r>
    <x v="9"/>
    <x v="3"/>
    <x v="2"/>
    <x v="12"/>
    <x v="1"/>
    <x v="1"/>
    <n v="0.37455668830012756"/>
  </r>
  <r>
    <x v="9"/>
    <x v="3"/>
    <x v="2"/>
    <x v="12"/>
    <x v="3"/>
    <x v="1"/>
    <n v="26.543788839887959"/>
  </r>
  <r>
    <x v="9"/>
    <x v="3"/>
    <x v="2"/>
    <x v="12"/>
    <x v="19"/>
    <x v="1"/>
    <n v="287.39415138932168"/>
  </r>
  <r>
    <x v="9"/>
    <x v="3"/>
    <x v="2"/>
    <x v="12"/>
    <x v="5"/>
    <x v="1"/>
    <n v="1.8977845031924883"/>
  </r>
  <r>
    <x v="9"/>
    <x v="3"/>
    <x v="3"/>
    <x v="11"/>
    <x v="15"/>
    <x v="1"/>
    <n v="0.23519839378485302"/>
  </r>
  <r>
    <x v="9"/>
    <x v="3"/>
    <x v="3"/>
    <x v="11"/>
    <x v="2"/>
    <x v="1"/>
    <n v="1.4447582550081859"/>
  </r>
  <r>
    <x v="9"/>
    <x v="3"/>
    <x v="3"/>
    <x v="11"/>
    <x v="3"/>
    <x v="1"/>
    <n v="1.891"/>
  </r>
  <r>
    <x v="9"/>
    <x v="3"/>
    <x v="3"/>
    <x v="11"/>
    <x v="19"/>
    <x v="1"/>
    <n v="537.50315746144952"/>
  </r>
  <r>
    <x v="9"/>
    <x v="3"/>
    <x v="3"/>
    <x v="11"/>
    <x v="5"/>
    <x v="1"/>
    <n v="3.1642983576083186"/>
  </r>
  <r>
    <x v="9"/>
    <x v="3"/>
    <x v="3"/>
    <x v="12"/>
    <x v="15"/>
    <x v="1"/>
    <n v="0.17015444813810005"/>
  </r>
  <r>
    <x v="9"/>
    <x v="3"/>
    <x v="3"/>
    <x v="12"/>
    <x v="2"/>
    <x v="1"/>
    <n v="0.88743125729772887"/>
  </r>
  <r>
    <x v="9"/>
    <x v="3"/>
    <x v="3"/>
    <x v="12"/>
    <x v="3"/>
    <x v="1"/>
    <n v="0.50856796246350899"/>
  </r>
  <r>
    <x v="9"/>
    <x v="3"/>
    <x v="3"/>
    <x v="12"/>
    <x v="19"/>
    <x v="1"/>
    <n v="174.19158332021578"/>
  </r>
  <r>
    <x v="9"/>
    <x v="3"/>
    <x v="3"/>
    <x v="12"/>
    <x v="5"/>
    <x v="1"/>
    <n v="0.2863533048706583"/>
  </r>
  <r>
    <x v="9"/>
    <x v="3"/>
    <x v="4"/>
    <x v="11"/>
    <x v="15"/>
    <x v="1"/>
    <n v="1.6225135013501351"/>
  </r>
  <r>
    <x v="9"/>
    <x v="3"/>
    <x v="4"/>
    <x v="11"/>
    <x v="1"/>
    <x v="1"/>
    <n v="4.7510738466903533"/>
  </r>
  <r>
    <x v="9"/>
    <x v="3"/>
    <x v="4"/>
    <x v="11"/>
    <x v="2"/>
    <x v="1"/>
    <n v="19.115139490024479"/>
  </r>
  <r>
    <x v="9"/>
    <x v="3"/>
    <x v="4"/>
    <x v="11"/>
    <x v="3"/>
    <x v="1"/>
    <n v="1.113"/>
  </r>
  <r>
    <x v="9"/>
    <x v="3"/>
    <x v="4"/>
    <x v="11"/>
    <x v="19"/>
    <x v="1"/>
    <n v="74.145980544530659"/>
  </r>
  <r>
    <x v="9"/>
    <x v="3"/>
    <x v="4"/>
    <x v="11"/>
    <x v="5"/>
    <x v="1"/>
    <n v="3.2003046495489258"/>
  </r>
  <r>
    <x v="9"/>
    <x v="3"/>
    <x v="4"/>
    <x v="12"/>
    <x v="15"/>
    <x v="1"/>
    <n v="0.87639158234807235"/>
  </r>
  <r>
    <x v="9"/>
    <x v="3"/>
    <x v="4"/>
    <x v="12"/>
    <x v="1"/>
    <x v="1"/>
    <n v="2.8899456723038157"/>
  </r>
  <r>
    <x v="9"/>
    <x v="3"/>
    <x v="4"/>
    <x v="12"/>
    <x v="2"/>
    <x v="1"/>
    <n v="4.6654913235351696E-2"/>
  </r>
  <r>
    <x v="9"/>
    <x v="3"/>
    <x v="4"/>
    <x v="12"/>
    <x v="3"/>
    <x v="1"/>
    <n v="0.47126455622233493"/>
  </r>
  <r>
    <x v="9"/>
    <x v="3"/>
    <x v="4"/>
    <x v="12"/>
    <x v="19"/>
    <x v="1"/>
    <n v="50.85638654888615"/>
  </r>
  <r>
    <x v="9"/>
    <x v="3"/>
    <x v="4"/>
    <x v="12"/>
    <x v="5"/>
    <x v="1"/>
    <n v="4.7693442054129072E-2"/>
  </r>
  <r>
    <x v="9"/>
    <x v="3"/>
    <x v="5"/>
    <x v="11"/>
    <x v="15"/>
    <x v="1"/>
    <n v="5.2597452979451376"/>
  </r>
  <r>
    <x v="9"/>
    <x v="3"/>
    <x v="5"/>
    <x v="11"/>
    <x v="2"/>
    <x v="1"/>
    <n v="2.7415435999736926"/>
  </r>
  <r>
    <x v="9"/>
    <x v="3"/>
    <x v="5"/>
    <x v="11"/>
    <x v="3"/>
    <x v="1"/>
    <n v="16.417999999999999"/>
  </r>
  <r>
    <x v="9"/>
    <x v="3"/>
    <x v="5"/>
    <x v="11"/>
    <x v="19"/>
    <x v="1"/>
    <n v="87.426582279082567"/>
  </r>
  <r>
    <x v="9"/>
    <x v="3"/>
    <x v="5"/>
    <x v="11"/>
    <x v="5"/>
    <x v="1"/>
    <n v="4.8672637362637365"/>
  </r>
  <r>
    <x v="9"/>
    <x v="3"/>
    <x v="5"/>
    <x v="12"/>
    <x v="15"/>
    <x v="1"/>
    <n v="2.226963551110174"/>
  </r>
  <r>
    <x v="9"/>
    <x v="3"/>
    <x v="5"/>
    <x v="12"/>
    <x v="2"/>
    <x v="1"/>
    <n v="2.4290056079345907"/>
  </r>
  <r>
    <x v="9"/>
    <x v="3"/>
    <x v="5"/>
    <x v="12"/>
    <x v="3"/>
    <x v="1"/>
    <n v="11.525210948116353"/>
  </r>
  <r>
    <x v="9"/>
    <x v="3"/>
    <x v="5"/>
    <x v="12"/>
    <x v="19"/>
    <x v="1"/>
    <n v="43.226431512464124"/>
  </r>
  <r>
    <x v="9"/>
    <x v="3"/>
    <x v="6"/>
    <x v="11"/>
    <x v="15"/>
    <x v="1"/>
    <n v="2.3330214896954029"/>
  </r>
  <r>
    <x v="9"/>
    <x v="3"/>
    <x v="6"/>
    <x v="11"/>
    <x v="1"/>
    <x v="1"/>
    <n v="1.3323039874920999E-2"/>
  </r>
  <r>
    <x v="9"/>
    <x v="3"/>
    <x v="6"/>
    <x v="11"/>
    <x v="2"/>
    <x v="1"/>
    <n v="8.06550840258355"/>
  </r>
  <r>
    <x v="9"/>
    <x v="3"/>
    <x v="6"/>
    <x v="11"/>
    <x v="3"/>
    <x v="1"/>
    <n v="0.93900000000000006"/>
  </r>
  <r>
    <x v="9"/>
    <x v="3"/>
    <x v="6"/>
    <x v="11"/>
    <x v="19"/>
    <x v="1"/>
    <n v="444.79722417663322"/>
  </r>
  <r>
    <x v="9"/>
    <x v="3"/>
    <x v="6"/>
    <x v="11"/>
    <x v="5"/>
    <x v="1"/>
    <n v="6.625557809330628"/>
  </r>
  <r>
    <x v="9"/>
    <x v="3"/>
    <x v="6"/>
    <x v="12"/>
    <x v="15"/>
    <x v="1"/>
    <n v="1.2628573660945084"/>
  </r>
  <r>
    <x v="9"/>
    <x v="3"/>
    <x v="6"/>
    <x v="12"/>
    <x v="1"/>
    <x v="1"/>
    <n v="0.10722187444776243"/>
  </r>
  <r>
    <x v="9"/>
    <x v="3"/>
    <x v="6"/>
    <x v="12"/>
    <x v="2"/>
    <x v="1"/>
    <n v="6.0577643159716787"/>
  </r>
  <r>
    <x v="9"/>
    <x v="3"/>
    <x v="6"/>
    <x v="12"/>
    <x v="3"/>
    <x v="1"/>
    <n v="0.42744956459885614"/>
  </r>
  <r>
    <x v="9"/>
    <x v="3"/>
    <x v="6"/>
    <x v="12"/>
    <x v="19"/>
    <x v="1"/>
    <n v="499.8846729878245"/>
  </r>
  <r>
    <x v="9"/>
    <x v="3"/>
    <x v="7"/>
    <x v="11"/>
    <x v="15"/>
    <x v="1"/>
    <n v="4.2254183911097171E-2"/>
  </r>
  <r>
    <x v="9"/>
    <x v="3"/>
    <x v="7"/>
    <x v="11"/>
    <x v="2"/>
    <x v="1"/>
    <n v="1.6806104126665309"/>
  </r>
  <r>
    <x v="9"/>
    <x v="3"/>
    <x v="7"/>
    <x v="11"/>
    <x v="3"/>
    <x v="1"/>
    <n v="11.560490442937651"/>
  </r>
  <r>
    <x v="9"/>
    <x v="3"/>
    <x v="7"/>
    <x v="11"/>
    <x v="19"/>
    <x v="1"/>
    <n v="481.88856103494538"/>
  </r>
  <r>
    <x v="9"/>
    <x v="3"/>
    <x v="7"/>
    <x v="11"/>
    <x v="5"/>
    <x v="1"/>
    <n v="11.931792452830191"/>
  </r>
  <r>
    <x v="9"/>
    <x v="3"/>
    <x v="7"/>
    <x v="12"/>
    <x v="2"/>
    <x v="1"/>
    <n v="1.2555918697005439"/>
  </r>
  <r>
    <x v="9"/>
    <x v="3"/>
    <x v="7"/>
    <x v="12"/>
    <x v="3"/>
    <x v="1"/>
    <n v="8.8690302782421497"/>
  </r>
  <r>
    <x v="9"/>
    <x v="3"/>
    <x v="7"/>
    <x v="12"/>
    <x v="19"/>
    <x v="1"/>
    <n v="417.47761030398107"/>
  </r>
  <r>
    <x v="9"/>
    <x v="3"/>
    <x v="7"/>
    <x v="12"/>
    <x v="5"/>
    <x v="1"/>
    <n v="2.6363207547169814"/>
  </r>
  <r>
    <x v="9"/>
    <x v="3"/>
    <x v="8"/>
    <x v="11"/>
    <x v="15"/>
    <x v="1"/>
    <n v="3.3214490972646313"/>
  </r>
  <r>
    <x v="9"/>
    <x v="3"/>
    <x v="8"/>
    <x v="11"/>
    <x v="2"/>
    <x v="1"/>
    <n v="62.312848041195217"/>
  </r>
  <r>
    <x v="9"/>
    <x v="3"/>
    <x v="8"/>
    <x v="11"/>
    <x v="3"/>
    <x v="1"/>
    <n v="39.504999999999995"/>
  </r>
  <r>
    <x v="9"/>
    <x v="3"/>
    <x v="8"/>
    <x v="11"/>
    <x v="19"/>
    <x v="1"/>
    <n v="665.32822926453719"/>
  </r>
  <r>
    <x v="9"/>
    <x v="3"/>
    <x v="8"/>
    <x v="11"/>
    <x v="5"/>
    <x v="1"/>
    <n v="5.2136363636363638"/>
  </r>
  <r>
    <x v="9"/>
    <x v="3"/>
    <x v="8"/>
    <x v="12"/>
    <x v="1"/>
    <x v="1"/>
    <n v="5.048"/>
  </r>
  <r>
    <x v="9"/>
    <x v="3"/>
    <x v="8"/>
    <x v="12"/>
    <x v="2"/>
    <x v="1"/>
    <n v="26.7913959013827"/>
  </r>
  <r>
    <x v="9"/>
    <x v="3"/>
    <x v="8"/>
    <x v="12"/>
    <x v="3"/>
    <x v="1"/>
    <n v="44.279101029225473"/>
  </r>
  <r>
    <x v="9"/>
    <x v="3"/>
    <x v="8"/>
    <x v="12"/>
    <x v="19"/>
    <x v="1"/>
    <n v="446.12998948616507"/>
  </r>
  <r>
    <x v="9"/>
    <x v="3"/>
    <x v="8"/>
    <x v="12"/>
    <x v="5"/>
    <x v="1"/>
    <n v="1.5472727272727271"/>
  </r>
  <r>
    <x v="9"/>
    <x v="3"/>
    <x v="9"/>
    <x v="11"/>
    <x v="15"/>
    <x v="1"/>
    <n v="5.7203955018573165"/>
  </r>
  <r>
    <x v="9"/>
    <x v="3"/>
    <x v="9"/>
    <x v="11"/>
    <x v="1"/>
    <x v="1"/>
    <n v="8.6386282646209711"/>
  </r>
  <r>
    <x v="9"/>
    <x v="3"/>
    <x v="9"/>
    <x v="11"/>
    <x v="2"/>
    <x v="1"/>
    <n v="3.3883944166011868"/>
  </r>
  <r>
    <x v="9"/>
    <x v="3"/>
    <x v="9"/>
    <x v="11"/>
    <x v="3"/>
    <x v="1"/>
    <n v="9.9239999999999995"/>
  </r>
  <r>
    <x v="9"/>
    <x v="3"/>
    <x v="9"/>
    <x v="11"/>
    <x v="19"/>
    <x v="1"/>
    <n v="948.18446768240244"/>
  </r>
  <r>
    <x v="9"/>
    <x v="3"/>
    <x v="9"/>
    <x v="11"/>
    <x v="5"/>
    <x v="1"/>
    <n v="0.29069471393337726"/>
  </r>
  <r>
    <x v="9"/>
    <x v="3"/>
    <x v="9"/>
    <x v="12"/>
    <x v="15"/>
    <x v="1"/>
    <n v="0.7681715685414725"/>
  </r>
  <r>
    <x v="9"/>
    <x v="3"/>
    <x v="9"/>
    <x v="12"/>
    <x v="1"/>
    <x v="1"/>
    <n v="11.396725921448603"/>
  </r>
  <r>
    <x v="9"/>
    <x v="3"/>
    <x v="9"/>
    <x v="12"/>
    <x v="2"/>
    <x v="1"/>
    <n v="2.0910500832583532"/>
  </r>
  <r>
    <x v="9"/>
    <x v="3"/>
    <x v="9"/>
    <x v="12"/>
    <x v="3"/>
    <x v="1"/>
    <n v="8.4747044095866748"/>
  </r>
  <r>
    <x v="9"/>
    <x v="3"/>
    <x v="9"/>
    <x v="12"/>
    <x v="19"/>
    <x v="1"/>
    <n v="461.1804799154645"/>
  </r>
  <r>
    <x v="9"/>
    <x v="3"/>
    <x v="9"/>
    <x v="12"/>
    <x v="5"/>
    <x v="1"/>
    <n v="9.4594892821877524E-2"/>
  </r>
  <r>
    <x v="9"/>
    <x v="3"/>
    <x v="10"/>
    <x v="11"/>
    <x v="15"/>
    <x v="1"/>
    <n v="0.95139228501565398"/>
  </r>
  <r>
    <x v="9"/>
    <x v="3"/>
    <x v="10"/>
    <x v="11"/>
    <x v="2"/>
    <x v="1"/>
    <n v="2.0858861944465876"/>
  </r>
  <r>
    <x v="9"/>
    <x v="3"/>
    <x v="10"/>
    <x v="11"/>
    <x v="3"/>
    <x v="1"/>
    <n v="44.412999999999997"/>
  </r>
  <r>
    <x v="9"/>
    <x v="3"/>
    <x v="10"/>
    <x v="11"/>
    <x v="19"/>
    <x v="1"/>
    <n v="723.92073986521473"/>
  </r>
  <r>
    <x v="9"/>
    <x v="3"/>
    <x v="10"/>
    <x v="11"/>
    <x v="5"/>
    <x v="1"/>
    <n v="0.11431663039130442"/>
  </r>
  <r>
    <x v="9"/>
    <x v="3"/>
    <x v="10"/>
    <x v="12"/>
    <x v="2"/>
    <x v="1"/>
    <n v="0.75623296260853001"/>
  </r>
  <r>
    <x v="9"/>
    <x v="3"/>
    <x v="10"/>
    <x v="12"/>
    <x v="3"/>
    <x v="1"/>
    <n v="66.852767017037976"/>
  </r>
  <r>
    <x v="9"/>
    <x v="3"/>
    <x v="10"/>
    <x v="12"/>
    <x v="19"/>
    <x v="1"/>
    <n v="484.76877514544594"/>
  </r>
  <r>
    <x v="9"/>
    <x v="3"/>
    <x v="10"/>
    <x v="12"/>
    <x v="5"/>
    <x v="1"/>
    <n v="24.527127751423091"/>
  </r>
  <r>
    <x v="9"/>
    <x v="3"/>
    <x v="11"/>
    <x v="11"/>
    <x v="15"/>
    <x v="1"/>
    <n v="1.1436022915872683"/>
  </r>
  <r>
    <x v="9"/>
    <x v="3"/>
    <x v="11"/>
    <x v="11"/>
    <x v="1"/>
    <x v="1"/>
    <n v="0.22083455849169989"/>
  </r>
  <r>
    <x v="9"/>
    <x v="3"/>
    <x v="11"/>
    <x v="11"/>
    <x v="2"/>
    <x v="1"/>
    <n v="0.23387692561129542"/>
  </r>
  <r>
    <x v="9"/>
    <x v="3"/>
    <x v="11"/>
    <x v="11"/>
    <x v="3"/>
    <x v="1"/>
    <n v="17.111999999999998"/>
  </r>
  <r>
    <x v="9"/>
    <x v="3"/>
    <x v="11"/>
    <x v="11"/>
    <x v="19"/>
    <x v="1"/>
    <n v="585.57231226218778"/>
  </r>
  <r>
    <x v="9"/>
    <x v="3"/>
    <x v="11"/>
    <x v="11"/>
    <x v="5"/>
    <x v="1"/>
    <n v="5.9376577148351352E-2"/>
  </r>
  <r>
    <x v="9"/>
    <x v="3"/>
    <x v="11"/>
    <x v="12"/>
    <x v="1"/>
    <x v="1"/>
    <n v="0.21847148513864642"/>
  </r>
  <r>
    <x v="9"/>
    <x v="3"/>
    <x v="11"/>
    <x v="12"/>
    <x v="2"/>
    <x v="1"/>
    <n v="5.2595782193978341E-2"/>
  </r>
  <r>
    <x v="9"/>
    <x v="3"/>
    <x v="11"/>
    <x v="12"/>
    <x v="3"/>
    <x v="1"/>
    <n v="19.331989641215976"/>
  </r>
  <r>
    <x v="9"/>
    <x v="3"/>
    <x v="11"/>
    <x v="12"/>
    <x v="19"/>
    <x v="1"/>
    <n v="299.81204499526359"/>
  </r>
  <r>
    <x v="9"/>
    <x v="3"/>
    <x v="11"/>
    <x v="12"/>
    <x v="5"/>
    <x v="1"/>
    <n v="0.13876317528323723"/>
  </r>
  <r>
    <x v="14"/>
    <x v="3"/>
    <x v="5"/>
    <x v="12"/>
    <x v="5"/>
    <x v="1"/>
    <n v="0"/>
  </r>
  <r>
    <x v="14"/>
    <x v="3"/>
    <x v="6"/>
    <x v="12"/>
    <x v="5"/>
    <x v="1"/>
    <n v="0"/>
  </r>
  <r>
    <x v="14"/>
    <x v="3"/>
    <x v="6"/>
    <x v="9"/>
    <x v="17"/>
    <x v="1"/>
    <n v="0"/>
  </r>
  <r>
    <x v="14"/>
    <x v="3"/>
    <x v="7"/>
    <x v="9"/>
    <x v="17"/>
    <x v="1"/>
    <n v="0"/>
  </r>
  <r>
    <x v="14"/>
    <x v="3"/>
    <x v="8"/>
    <x v="9"/>
    <x v="17"/>
    <x v="1"/>
    <n v="0"/>
  </r>
  <r>
    <x v="14"/>
    <x v="3"/>
    <x v="8"/>
    <x v="10"/>
    <x v="17"/>
    <x v="1"/>
    <n v="0"/>
  </r>
  <r>
    <x v="14"/>
    <x v="3"/>
    <x v="9"/>
    <x v="10"/>
    <x v="17"/>
    <x v="1"/>
    <n v="0"/>
  </r>
  <r>
    <x v="14"/>
    <x v="3"/>
    <x v="10"/>
    <x v="10"/>
    <x v="17"/>
    <x v="1"/>
    <n v="0"/>
  </r>
  <r>
    <x v="14"/>
    <x v="3"/>
    <x v="10"/>
    <x v="11"/>
    <x v="17"/>
    <x v="1"/>
    <n v="0"/>
  </r>
  <r>
    <x v="14"/>
    <x v="3"/>
    <x v="11"/>
    <x v="11"/>
    <x v="17"/>
    <x v="1"/>
    <n v="0"/>
  </r>
  <r>
    <x v="14"/>
    <x v="3"/>
    <x v="10"/>
    <x v="8"/>
    <x v="17"/>
    <x v="1"/>
    <n v="0"/>
  </r>
  <r>
    <x v="14"/>
    <x v="3"/>
    <x v="11"/>
    <x v="8"/>
    <x v="17"/>
    <x v="1"/>
    <n v="0"/>
  </r>
  <r>
    <x v="14"/>
    <x v="3"/>
    <x v="3"/>
    <x v="7"/>
    <x v="17"/>
    <x v="1"/>
    <n v="0"/>
  </r>
  <r>
    <x v="14"/>
    <x v="3"/>
    <x v="4"/>
    <x v="7"/>
    <x v="17"/>
    <x v="1"/>
    <n v="0"/>
  </r>
  <r>
    <x v="14"/>
    <x v="3"/>
    <x v="8"/>
    <x v="3"/>
    <x v="17"/>
    <x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07735D-8C18-4D59-9C69-C5CACA52929B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olHeaderCaption="Meses">
  <location ref="A8:N22" firstHeaderRow="1" firstDataRow="2" firstDataCol="1" rowPageCount="4" colPageCount="1"/>
  <pivotFields count="7">
    <pivotField axis="axisPage" multipleItemSelectionAllowed="1" showAll="0">
      <items count="17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6">
        <item x="0"/>
        <item x="2"/>
        <item x="1"/>
        <item x="3"/>
        <item x="4"/>
        <item t="default"/>
      </items>
    </pivotField>
    <pivotField axis="axisCol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multipleItemSelectionAllowed="1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m="1" x="21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dataField="1" numFmtId="43"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71"/>
  </dataFields>
  <formats count="44">
    <format dxfId="67">
      <pivotArea outline="0" collapsedLevelsAreSubtotals="1" fieldPosition="0"/>
    </format>
    <format dxfId="66">
      <pivotArea dataOnly="0" labelOnly="1" grandCol="1" outline="0" fieldPosition="0"/>
    </format>
    <format dxfId="65">
      <pivotArea dataOnly="0" labelOnly="1" fieldPosition="0">
        <references count="1">
          <reference field="3" count="0"/>
        </references>
      </pivotArea>
    </format>
    <format dxfId="64">
      <pivotArea type="all" dataOnly="0" outline="0" fieldPosition="0"/>
    </format>
    <format dxfId="63">
      <pivotArea outline="0" collapsedLevelsAreSubtotals="1" fieldPosition="0"/>
    </format>
    <format dxfId="62">
      <pivotArea type="origin" dataOnly="0" labelOnly="1" outline="0" fieldPosition="0"/>
    </format>
    <format dxfId="61">
      <pivotArea field="3" type="button" dataOnly="0" labelOnly="1" outline="0" axis="axisRow" fieldPosition="0"/>
    </format>
    <format dxfId="60">
      <pivotArea type="topRight" dataOnly="0" labelOnly="1" outline="0" fieldPosition="0"/>
    </format>
    <format dxfId="59">
      <pivotArea dataOnly="0" labelOnly="1" grandRow="1" outline="0" fieldPosition="0"/>
    </format>
    <format dxfId="58">
      <pivotArea dataOnly="0" labelOnly="1" fieldPosition="0">
        <references count="1">
          <reference field="3" count="0"/>
        </references>
      </pivotArea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type="origin" dataOnly="0" labelOnly="1" outline="0" fieldPosition="0"/>
    </format>
    <format dxfId="54">
      <pivotArea field="3" type="button" dataOnly="0" labelOnly="1" outline="0" axis="axisRow" fieldPosition="0"/>
    </format>
    <format dxfId="53">
      <pivotArea type="topRight" dataOnly="0" labelOnly="1" outline="0" fieldPosition="0"/>
    </format>
    <format dxfId="52">
      <pivotArea dataOnly="0" labelOnly="1" grandRow="1" outline="0" fieldPosition="0"/>
    </format>
    <format dxfId="51">
      <pivotArea dataOnly="0" labelOnly="1" fieldPosition="0">
        <references count="1">
          <reference field="3" count="0"/>
        </references>
      </pivotArea>
    </format>
    <format dxfId="50">
      <pivotArea outline="0" collapsedLevelsAreSubtotals="1" fieldPosition="0"/>
    </format>
    <format dxfId="49">
      <pivotArea dataOnly="0" labelOnly="1" outline="0" fieldPosition="0">
        <references count="1">
          <reference field="4" count="0"/>
        </references>
      </pivotArea>
    </format>
    <format dxfId="48">
      <pivotArea dataOnly="0" labelOnly="1" outline="0" fieldPosition="0">
        <references count="1">
          <reference field="4" count="0"/>
        </references>
      </pivotArea>
    </format>
    <format dxfId="47">
      <pivotArea field="2" type="button" dataOnly="0" labelOnly="1" outline="0" axis="axisCol" fieldPosition="0"/>
    </format>
    <format dxfId="46">
      <pivotArea grandRow="1" outline="0" collapsedLevelsAreSubtotals="1" fieldPosition="0"/>
    </format>
    <format dxfId="45">
      <pivotArea dataOnly="0" labelOnly="1" grandRow="1" outline="0" fieldPosition="0"/>
    </format>
    <format dxfId="44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43">
      <pivotArea outline="0" collapsedLevelsAreSubtotals="1" fieldPosition="0">
        <references count="1">
          <reference field="2" count="0" selected="0"/>
        </references>
      </pivotArea>
    </format>
    <format dxfId="42">
      <pivotArea grandCol="1" outline="0" collapsedLevelsAreSubtotals="1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type="origin" dataOnly="0" labelOnly="1" outline="0" fieldPosition="0"/>
    </format>
    <format dxfId="38">
      <pivotArea field="2" type="button" dataOnly="0" labelOnly="1" outline="0" axis="axisCol" fieldPosition="0"/>
    </format>
    <format dxfId="37">
      <pivotArea type="topRight" dataOnly="0" labelOnly="1" outline="0" fieldPosition="0"/>
    </format>
    <format dxfId="36">
      <pivotArea field="3" type="button" dataOnly="0" labelOnly="1" outline="0" axis="axisRow" fieldPosition="0"/>
    </format>
    <format dxfId="35">
      <pivotArea dataOnly="0" labelOnly="1" fieldPosition="0">
        <references count="1">
          <reference field="3" count="0"/>
        </references>
      </pivotArea>
    </format>
    <format dxfId="34">
      <pivotArea dataOnly="0" labelOnly="1" fieldPosition="0">
        <references count="1">
          <reference field="2" count="0"/>
        </references>
      </pivotArea>
    </format>
    <format dxfId="33">
      <pivotArea dataOnly="0" labelOnly="1" grandCol="1" outline="0" fieldPosition="0"/>
    </format>
    <format dxfId="32">
      <pivotArea type="all" dataOnly="0" outline="0" fieldPosition="0"/>
    </format>
    <format dxfId="31">
      <pivotArea outline="0" collapsedLevelsAreSubtotals="1" fieldPosition="0"/>
    </format>
    <format dxfId="30">
      <pivotArea type="origin" dataOnly="0" labelOnly="1" outline="0" fieldPosition="0"/>
    </format>
    <format dxfId="29">
      <pivotArea field="2" type="button" dataOnly="0" labelOnly="1" outline="0" axis="axisCol" fieldPosition="0"/>
    </format>
    <format dxfId="28">
      <pivotArea type="topRight" dataOnly="0" labelOnly="1" outline="0" fieldPosition="0"/>
    </format>
    <format dxfId="27">
      <pivotArea field="3" type="button" dataOnly="0" labelOnly="1" outline="0" axis="axisRow" fieldPosition="0"/>
    </format>
    <format dxfId="26">
      <pivotArea dataOnly="0" labelOnly="1" fieldPosition="0">
        <references count="1">
          <reference field="3" count="0"/>
        </references>
      </pivotArea>
    </format>
    <format dxfId="25">
      <pivotArea dataOnly="0" labelOnly="1" fieldPosition="0">
        <references count="1">
          <reference field="2" count="0"/>
        </references>
      </pivotArea>
    </format>
    <format dxfId="2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A28FB8-1D99-4661-95F1-18F5D5C2FA7C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compact="0" compactData="0" gridDropZones="1" multipleFieldFilters="0" chartFormat="3" colHeaderCaption="Meses">
  <location ref="B8:D165" firstHeaderRow="2" firstDataRow="2" firstDataCol="2" rowPageCount="4" colPageCount="1"/>
  <pivotFields count="7">
    <pivotField axis="axisPage" compact="0" outline="0" multipleItemSelectionAllowed="1" showAll="0">
      <items count="17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compact="0" outline="0" multipleItemSelectionAllowed="1" showAll="0">
      <items count="6">
        <item x="0"/>
        <item x="2"/>
        <item x="1"/>
        <item x="3"/>
        <item x="4"/>
        <item t="default"/>
      </items>
    </pivotField>
    <pivotField axis="axisRow" compact="0" outline="0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multipleItemSelectionAllowed="1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m="1" x="21"/>
        <item t="default"/>
      </items>
    </pivotField>
    <pivotField axis="axisPage" compact="0" outline="0" multipleItemSelectionAllowed="1" showAll="0">
      <items count="3">
        <item x="1"/>
        <item h="1" x="0"/>
        <item t="default"/>
      </items>
    </pivotField>
    <pivotField dataField="1" compact="0" numFmtId="43" outline="0" showAll="0"/>
  </pivotFields>
  <rowFields count="2">
    <field x="3"/>
    <field x="2"/>
  </rowFields>
  <rowItems count="15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70"/>
  </dataFields>
  <formats count="24">
    <format dxfId="23">
      <pivotArea outline="0" collapsedLevelsAreSubtotals="1" fieldPosition="0"/>
    </format>
    <format dxfId="22">
      <pivotArea dataOnly="0" labelOnly="1" grandCol="1" outline="0" fieldPosition="0"/>
    </format>
    <format dxfId="21">
      <pivotArea dataOnly="0" labelOnly="1" fieldPosition="0">
        <references count="1">
          <reference field="3" count="0"/>
        </references>
      </pivotArea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3" type="button" dataOnly="0" labelOnly="1" outline="0" axis="axisRow" fieldPosition="0"/>
    </format>
    <format dxfId="16">
      <pivotArea type="topRight" dataOnly="0" labelOnly="1" outline="0" fieldPosition="0"/>
    </format>
    <format dxfId="15">
      <pivotArea dataOnly="0" labelOnly="1" grandRow="1" outline="0" fieldPosition="0"/>
    </format>
    <format dxfId="14">
      <pivotArea dataOnly="0" labelOnly="1" fieldPosition="0">
        <references count="1">
          <reference field="3" count="0"/>
        </references>
      </pivotArea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type="origin" dataOnly="0" labelOnly="1" outline="0" fieldPosition="0"/>
    </format>
    <format dxfId="10">
      <pivotArea field="3" type="button" dataOnly="0" labelOnly="1" outline="0" axis="axisRow" fieldPosition="0"/>
    </format>
    <format dxfId="9">
      <pivotArea type="topRight" dataOnly="0" labelOnly="1" outline="0" fieldPosition="0"/>
    </format>
    <format dxfId="8">
      <pivotArea dataOnly="0" labelOnly="1" grandRow="1" outline="0" fieldPosition="0"/>
    </format>
    <format dxfId="7">
      <pivotArea dataOnly="0" labelOnly="1" fieldPosition="0">
        <references count="1">
          <reference field="3" count="0"/>
        </references>
      </pivotArea>
    </format>
    <format dxfId="6">
      <pivotArea dataOnly="0" labelOnly="1" outline="0" fieldPosition="0">
        <references count="1">
          <reference field="4" count="0"/>
        </references>
      </pivotArea>
    </format>
    <format dxfId="5">
      <pivotArea dataOnly="0" labelOnly="1" outline="0" fieldPosition="0">
        <references count="1">
          <reference field="4" count="0"/>
        </references>
      </pivotArea>
    </format>
    <format dxfId="4">
      <pivotArea field="2" type="button" dataOnly="0" labelOnly="1" outline="0" axis="axisRow" fieldPosition="1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youtube.com/watch?v=iWZ9H_OYYqk&amp;t=456s" TargetMode="Externa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P101"/>
  <sheetViews>
    <sheetView showGridLines="0" topLeftCell="U28" zoomScale="90" zoomScaleNormal="90" workbookViewId="0">
      <selection activeCell="AF59" sqref="AF59"/>
    </sheetView>
  </sheetViews>
  <sheetFormatPr baseColWidth="10" defaultColWidth="10.7109375" defaultRowHeight="12.75" x14ac:dyDescent="0.25"/>
  <cols>
    <col min="1" max="1" width="4.140625" style="3" customWidth="1"/>
    <col min="2" max="2" width="18.85546875" style="3" customWidth="1"/>
    <col min="3" max="3" width="16.42578125" style="3" customWidth="1"/>
    <col min="4" max="4" width="12" style="3" customWidth="1"/>
    <col min="5" max="5" width="14.85546875" style="3" customWidth="1"/>
    <col min="6" max="18" width="12" style="3" customWidth="1"/>
    <col min="19" max="19" width="18.28515625" style="3" bestFit="1" customWidth="1"/>
    <col min="20" max="20" width="10.85546875" style="3" bestFit="1" customWidth="1"/>
    <col min="21" max="21" width="2.5703125" style="109" customWidth="1"/>
    <col min="22" max="22" width="9" style="127" customWidth="1"/>
    <col min="23" max="23" width="11.7109375" style="3" bestFit="1" customWidth="1"/>
    <col min="24" max="34" width="10.7109375" style="3"/>
    <col min="35" max="36" width="10.7109375" style="3" customWidth="1"/>
    <col min="37" max="37" width="11.140625" style="3" customWidth="1"/>
    <col min="38" max="38" width="10.7109375" style="3" customWidth="1"/>
    <col min="39" max="40" width="10.85546875" style="3" bestFit="1" customWidth="1"/>
    <col min="41" max="41" width="3.5703125" style="109" customWidth="1"/>
    <col min="42" max="42" width="14.85546875" style="127" bestFit="1" customWidth="1"/>
    <col min="43" max="43" width="15.5703125" style="3" bestFit="1" customWidth="1"/>
    <col min="44" max="44" width="15.140625" style="3" bestFit="1" customWidth="1"/>
    <col min="45" max="47" width="11.5703125" style="3" customWidth="1"/>
    <col min="48" max="48" width="12.28515625" style="3" bestFit="1" customWidth="1"/>
    <col min="49" max="49" width="11.5703125" style="3" customWidth="1"/>
    <col min="50" max="50" width="17.7109375" style="3" customWidth="1"/>
    <col min="51" max="52" width="11.5703125" style="3" customWidth="1"/>
    <col min="53" max="55" width="9.85546875" style="3" bestFit="1" customWidth="1"/>
    <col min="56" max="56" width="11.140625" style="3" bestFit="1" customWidth="1"/>
    <col min="57" max="57" width="9.85546875" style="3" bestFit="1" customWidth="1"/>
    <col min="58" max="58" width="9.85546875" style="3" customWidth="1"/>
    <col min="59" max="60" width="10.85546875" style="3" bestFit="1" customWidth="1"/>
    <col min="61" max="61" width="4.85546875" style="109" customWidth="1"/>
    <col min="62" max="62" width="10.5703125" style="127" customWidth="1"/>
    <col min="63" max="63" width="16.85546875" style="3" customWidth="1"/>
    <col min="64" max="72" width="11.5703125" style="3" customWidth="1"/>
    <col min="73" max="73" width="11.28515625" style="3" customWidth="1"/>
    <col min="74" max="75" width="12.42578125" style="3" bestFit="1" customWidth="1"/>
    <col min="76" max="76" width="14.28515625" style="3" customWidth="1"/>
    <col min="77" max="77" width="4.28515625" style="3" customWidth="1"/>
    <col min="78" max="78" width="10.7109375" style="127" customWidth="1"/>
    <col min="79" max="79" width="12.140625" style="3" bestFit="1" customWidth="1"/>
    <col min="80" max="88" width="10.5703125" style="3" customWidth="1"/>
    <col min="89" max="89" width="11.42578125" style="3" bestFit="1" customWidth="1"/>
    <col min="90" max="91" width="12.140625" style="3" customWidth="1"/>
    <col min="92" max="92" width="14.140625" style="3" customWidth="1"/>
    <col min="93" max="93" width="11" style="3" customWidth="1"/>
    <col min="94" max="94" width="10.7109375" style="127"/>
    <col min="95" max="16384" width="10.7109375" style="3"/>
  </cols>
  <sheetData>
    <row r="2" spans="2:94" s="7" customFormat="1" x14ac:dyDescent="0.25">
      <c r="B2" s="125" t="s">
        <v>82</v>
      </c>
      <c r="T2" s="3"/>
      <c r="U2" s="112"/>
      <c r="V2" s="43"/>
      <c r="W2" s="125" t="s">
        <v>5</v>
      </c>
      <c r="X2" s="3"/>
      <c r="Y2" s="3"/>
      <c r="AM2" s="112"/>
      <c r="AN2" s="112"/>
      <c r="AO2" s="112"/>
      <c r="AP2" s="43" t="s">
        <v>1</v>
      </c>
      <c r="BI2" s="112"/>
      <c r="BJ2" s="43"/>
      <c r="BK2" s="125" t="s">
        <v>2</v>
      </c>
      <c r="BY2" s="3"/>
      <c r="BZ2" s="43"/>
      <c r="CA2" s="125" t="s">
        <v>3</v>
      </c>
      <c r="CP2" s="43"/>
    </row>
    <row r="3" spans="2:94" x14ac:dyDescent="0.25">
      <c r="B3" s="126"/>
      <c r="U3" s="3"/>
      <c r="Y3" s="7"/>
      <c r="AM3" s="109"/>
      <c r="AN3" s="109"/>
      <c r="AO3" s="3"/>
      <c r="BV3" s="237"/>
      <c r="BW3" s="237"/>
      <c r="BZ3" s="127" t="s">
        <v>4</v>
      </c>
    </row>
    <row r="4" spans="2:94" ht="14.45" customHeight="1" x14ac:dyDescent="0.25">
      <c r="B4" s="40" t="s">
        <v>8</v>
      </c>
      <c r="C4" s="64">
        <v>2010</v>
      </c>
      <c r="D4" s="65">
        <v>2011</v>
      </c>
      <c r="E4" s="65">
        <v>2012</v>
      </c>
      <c r="F4" s="65">
        <v>2013</v>
      </c>
      <c r="G4" s="65">
        <v>2014</v>
      </c>
      <c r="H4" s="65">
        <v>2015</v>
      </c>
      <c r="I4" s="65">
        <v>2016</v>
      </c>
      <c r="J4" s="65">
        <v>2017</v>
      </c>
      <c r="K4" s="65">
        <v>2018</v>
      </c>
      <c r="L4" s="65">
        <v>2019</v>
      </c>
      <c r="M4" s="66">
        <v>2020</v>
      </c>
      <c r="N4" s="66">
        <v>2021</v>
      </c>
      <c r="O4" s="66">
        <v>2022</v>
      </c>
      <c r="P4" s="66">
        <v>2023</v>
      </c>
      <c r="Q4" s="66">
        <v>2024</v>
      </c>
      <c r="R4" s="263" t="s">
        <v>146</v>
      </c>
      <c r="U4" s="3"/>
      <c r="V4" s="43" t="s">
        <v>6</v>
      </c>
      <c r="Y4" s="7"/>
      <c r="AK4" s="6"/>
      <c r="AL4" s="6"/>
      <c r="AM4" s="110"/>
      <c r="AN4" s="110"/>
      <c r="AP4" s="207"/>
      <c r="AQ4" s="65">
        <v>2010</v>
      </c>
      <c r="AR4" s="65">
        <v>2011</v>
      </c>
      <c r="AS4" s="65">
        <v>2012</v>
      </c>
      <c r="AT4" s="65">
        <v>2013</v>
      </c>
      <c r="AU4" s="65">
        <v>2014</v>
      </c>
      <c r="AV4" s="65">
        <v>2015</v>
      </c>
      <c r="AW4" s="65">
        <v>2016</v>
      </c>
      <c r="AX4" s="65">
        <v>2017</v>
      </c>
      <c r="AY4" s="65">
        <v>2018</v>
      </c>
      <c r="AZ4" s="65">
        <v>2019</v>
      </c>
      <c r="BA4" s="65">
        <v>2020</v>
      </c>
      <c r="BB4" s="65">
        <v>2021</v>
      </c>
      <c r="BC4" s="65">
        <v>2022</v>
      </c>
      <c r="BD4" s="65">
        <v>2023</v>
      </c>
      <c r="BE4" s="206">
        <f>+AK5</f>
        <v>2024</v>
      </c>
      <c r="BF4" s="279">
        <v>2025</v>
      </c>
      <c r="BJ4" s="220"/>
      <c r="BK4" s="61">
        <v>2014</v>
      </c>
      <c r="BL4" s="61">
        <v>2015</v>
      </c>
      <c r="BM4" s="61">
        <v>2016</v>
      </c>
      <c r="BN4" s="61">
        <v>2017</v>
      </c>
      <c r="BO4" s="61">
        <v>2018</v>
      </c>
      <c r="BP4" s="61">
        <v>2019</v>
      </c>
      <c r="BQ4" s="61">
        <v>2020</v>
      </c>
      <c r="BR4" s="61">
        <v>2021</v>
      </c>
      <c r="BS4" s="61">
        <v>2022</v>
      </c>
      <c r="BT4" s="61">
        <v>2023</v>
      </c>
      <c r="BU4" s="61">
        <f>+BE4</f>
        <v>2024</v>
      </c>
      <c r="BV4" s="273" t="s">
        <v>146</v>
      </c>
      <c r="BZ4" s="123" t="s">
        <v>8</v>
      </c>
      <c r="CA4" s="182">
        <v>2014</v>
      </c>
      <c r="CB4" s="46">
        <v>2015</v>
      </c>
      <c r="CC4" s="46">
        <v>2016</v>
      </c>
      <c r="CD4" s="46">
        <v>2017</v>
      </c>
      <c r="CE4" s="46">
        <v>2018</v>
      </c>
      <c r="CF4" s="46">
        <v>2019</v>
      </c>
      <c r="CG4" s="46">
        <v>2020</v>
      </c>
      <c r="CH4" s="46">
        <v>2021</v>
      </c>
      <c r="CI4" s="46">
        <v>2022</v>
      </c>
      <c r="CJ4" s="46">
        <v>2023</v>
      </c>
      <c r="CK4" s="46">
        <f>+BU4</f>
        <v>2024</v>
      </c>
      <c r="CL4" s="215">
        <v>2025</v>
      </c>
    </row>
    <row r="5" spans="2:94" x14ac:dyDescent="0.25">
      <c r="B5" s="156" t="s">
        <v>7</v>
      </c>
      <c r="C5" s="158">
        <v>25648</v>
      </c>
      <c r="D5" s="159">
        <v>28544</v>
      </c>
      <c r="E5" s="159">
        <v>21055</v>
      </c>
      <c r="F5" s="159">
        <v>31187.46139</v>
      </c>
      <c r="G5" s="159">
        <v>32071.5</v>
      </c>
      <c r="H5" s="159">
        <v>25786.45</v>
      </c>
      <c r="I5" s="159">
        <v>29708.93</v>
      </c>
      <c r="J5" s="159">
        <v>37265.754849999998</v>
      </c>
      <c r="K5" s="159">
        <v>34876.576155000002</v>
      </c>
      <c r="L5" s="159">
        <v>28979.849399999999</v>
      </c>
      <c r="M5" s="160">
        <v>20249.734199999999</v>
      </c>
      <c r="N5" s="159">
        <v>33524.423190000001</v>
      </c>
      <c r="O5" s="159">
        <v>26307.44802</v>
      </c>
      <c r="P5" s="161">
        <v>4795.8257999999996</v>
      </c>
      <c r="Q5" s="161">
        <f>+O36</f>
        <v>18239.075399999998</v>
      </c>
      <c r="R5" s="264">
        <f>+O29</f>
        <v>3217.3076700000001</v>
      </c>
      <c r="U5" s="3"/>
      <c r="V5" s="54" t="s">
        <v>8</v>
      </c>
      <c r="W5" s="182">
        <v>2010</v>
      </c>
      <c r="X5" s="46">
        <v>2011</v>
      </c>
      <c r="Y5" s="46">
        <v>2012</v>
      </c>
      <c r="Z5" s="46">
        <v>2013</v>
      </c>
      <c r="AA5" s="46">
        <v>2014</v>
      </c>
      <c r="AB5" s="46">
        <v>2015</v>
      </c>
      <c r="AC5" s="46">
        <v>2016</v>
      </c>
      <c r="AD5" s="46">
        <v>2017</v>
      </c>
      <c r="AE5" s="46">
        <v>2018</v>
      </c>
      <c r="AF5" s="46">
        <v>2019</v>
      </c>
      <c r="AG5" s="46">
        <v>2020</v>
      </c>
      <c r="AH5" s="46">
        <v>2021</v>
      </c>
      <c r="AI5" s="46">
        <v>2022</v>
      </c>
      <c r="AJ5" s="46">
        <v>2023</v>
      </c>
      <c r="AK5" s="46">
        <f>+Q4</f>
        <v>2024</v>
      </c>
      <c r="AL5" s="269" t="s">
        <v>146</v>
      </c>
      <c r="AP5" s="180" t="s">
        <v>33</v>
      </c>
      <c r="AQ5" s="111">
        <v>18689549.559999991</v>
      </c>
      <c r="AR5" s="111">
        <v>23204882.939999994</v>
      </c>
      <c r="AS5" s="111">
        <v>28685204.249999989</v>
      </c>
      <c r="AT5" s="111">
        <v>33017061.670000006</v>
      </c>
      <c r="AU5" s="111">
        <v>39927392.539999977</v>
      </c>
      <c r="AV5" s="111">
        <v>26182684.37000002</v>
      </c>
      <c r="AW5" s="111">
        <v>22469366.830000002</v>
      </c>
      <c r="AX5" s="111">
        <v>28991265.339999996</v>
      </c>
      <c r="AY5" s="111">
        <v>26901060.100000028</v>
      </c>
      <c r="AZ5" s="111">
        <v>22647213.530000024</v>
      </c>
      <c r="BA5" s="111">
        <v>12689144.629999997</v>
      </c>
      <c r="BB5" s="111">
        <v>21472538.202932104</v>
      </c>
      <c r="BC5" s="111">
        <v>22622888.317601997</v>
      </c>
      <c r="BD5" s="111">
        <v>3267788.6286899</v>
      </c>
      <c r="BE5" s="111">
        <f>+BD35</f>
        <v>11949245.010511201</v>
      </c>
      <c r="BF5" s="184">
        <f>+BD30</f>
        <v>5143177.166801</v>
      </c>
      <c r="BI5" s="111"/>
      <c r="BJ5" s="221" t="s">
        <v>9</v>
      </c>
      <c r="BK5" s="62">
        <f t="shared" ref="BK5:BU5" si="0">+SUM(BK6:BK9)</f>
        <v>32800.477189520003</v>
      </c>
      <c r="BL5" s="62">
        <f t="shared" si="0"/>
        <v>32990.152576238201</v>
      </c>
      <c r="BM5" s="62">
        <f t="shared" si="0"/>
        <v>45588.931356399997</v>
      </c>
      <c r="BN5" s="62">
        <f t="shared" si="0"/>
        <v>49696.543711794904</v>
      </c>
      <c r="BO5" s="62">
        <f t="shared" si="0"/>
        <v>43892.255134303188</v>
      </c>
      <c r="BP5" s="62">
        <f t="shared" si="0"/>
        <v>27624.242747683398</v>
      </c>
      <c r="BQ5" s="62">
        <f t="shared" si="0"/>
        <v>12203.76634</v>
      </c>
      <c r="BR5" s="62">
        <f t="shared" si="0"/>
        <v>15013.728000000001</v>
      </c>
      <c r="BS5" s="62">
        <f t="shared" si="0"/>
        <v>11859.071150000002</v>
      </c>
      <c r="BT5" s="62">
        <f t="shared" si="0"/>
        <v>6073.7011000858474</v>
      </c>
      <c r="BU5" s="62">
        <f t="shared" si="0"/>
        <v>12491.566558199998</v>
      </c>
      <c r="BV5" s="274">
        <f>+SUM(BV6:BV9)</f>
        <v>9197.7546000000002</v>
      </c>
      <c r="BZ5" s="152" t="s">
        <v>10</v>
      </c>
      <c r="CA5" s="190">
        <v>29.470000000000002</v>
      </c>
      <c r="CB5" s="113">
        <v>49.075852999999995</v>
      </c>
      <c r="CC5" s="113">
        <v>4.3623179999999993</v>
      </c>
      <c r="CD5" s="113">
        <v>36.253215999999995</v>
      </c>
      <c r="CE5" s="113">
        <v>58.736324000000003</v>
      </c>
      <c r="CF5" s="113">
        <v>4.1159000000000001E-2</v>
      </c>
      <c r="CG5" s="113">
        <v>0</v>
      </c>
      <c r="CH5" s="113">
        <v>1.2572999999999999E-2</v>
      </c>
      <c r="CI5" s="113">
        <v>179.99908303300001</v>
      </c>
      <c r="CJ5" s="113">
        <v>4.0196260060000011</v>
      </c>
      <c r="CK5" s="67">
        <f>+CN38</f>
        <v>37.438155700000003</v>
      </c>
      <c r="CL5" s="67">
        <f>+CN33</f>
        <v>277.34417830029992</v>
      </c>
    </row>
    <row r="6" spans="2:94" x14ac:dyDescent="0.25">
      <c r="B6" s="152" t="s">
        <v>11</v>
      </c>
      <c r="C6" s="162">
        <v>98</v>
      </c>
      <c r="D6" s="110">
        <v>110</v>
      </c>
      <c r="E6" s="110">
        <v>118</v>
      </c>
      <c r="F6" s="163">
        <v>109.8305</v>
      </c>
      <c r="G6" s="163">
        <v>115.301025</v>
      </c>
      <c r="H6" s="163">
        <v>121.06607624999999</v>
      </c>
      <c r="I6" s="163">
        <v>132</v>
      </c>
      <c r="J6" s="163">
        <v>117.48</v>
      </c>
      <c r="K6" s="163">
        <v>108</v>
      </c>
      <c r="L6" s="110">
        <v>113.89552721455701</v>
      </c>
      <c r="M6" s="164">
        <v>49.385100600232022</v>
      </c>
      <c r="N6" s="110">
        <v>62.298023754516194</v>
      </c>
      <c r="O6" s="110">
        <v>48.686680239012368</v>
      </c>
      <c r="P6" s="165">
        <v>27.519865408165217</v>
      </c>
      <c r="Q6" s="165">
        <f t="shared" ref="Q6:Q7" si="1">+O37</f>
        <v>207.61799999999999</v>
      </c>
      <c r="R6" s="265">
        <f t="shared" ref="R6:R7" si="2">+O30</f>
        <v>40.6</v>
      </c>
      <c r="U6" s="3"/>
      <c r="V6" s="180" t="s">
        <v>7</v>
      </c>
      <c r="W6" s="183">
        <v>8972</v>
      </c>
      <c r="X6" s="44">
        <v>9559</v>
      </c>
      <c r="Y6" s="44">
        <v>8554</v>
      </c>
      <c r="Z6" s="44">
        <v>15789.691269999999</v>
      </c>
      <c r="AA6" s="44">
        <v>13047.6</v>
      </c>
      <c r="AB6" s="44">
        <v>10528.89</v>
      </c>
      <c r="AC6" s="44">
        <v>9734.41</v>
      </c>
      <c r="AD6" s="44">
        <v>14931.277099999999</v>
      </c>
      <c r="AE6" s="44">
        <v>11763.759</v>
      </c>
      <c r="AF6" s="44">
        <v>9633.95766</v>
      </c>
      <c r="AG6" s="44">
        <v>5947.4253200000003</v>
      </c>
      <c r="AH6" s="44">
        <v>10635.583252</v>
      </c>
      <c r="AI6" s="44">
        <v>7801.5171850000006</v>
      </c>
      <c r="AJ6" s="44">
        <v>2089.8144700000003</v>
      </c>
      <c r="AK6" s="111">
        <f>+AJ36</f>
        <v>5797.2506794999999</v>
      </c>
      <c r="AL6" s="184">
        <f>+AJ30</f>
        <v>1060.3348800000001</v>
      </c>
      <c r="AP6" s="180" t="s">
        <v>4</v>
      </c>
      <c r="AQ6" s="111">
        <v>9402.269789000029</v>
      </c>
      <c r="AR6" s="111">
        <v>12054.218990000001</v>
      </c>
      <c r="AS6" s="111">
        <v>12398.655668000003</v>
      </c>
      <c r="AT6" s="111">
        <v>18520.024973000032</v>
      </c>
      <c r="AU6" s="111">
        <v>21687.738529000009</v>
      </c>
      <c r="AV6" s="111">
        <v>15901.200166999992</v>
      </c>
      <c r="AW6" s="111">
        <v>11814.71082599999</v>
      </c>
      <c r="AX6" s="111">
        <v>17655.434725000014</v>
      </c>
      <c r="AY6" s="111">
        <v>16423.650244000008</v>
      </c>
      <c r="AZ6" s="111">
        <v>11316.253656999999</v>
      </c>
      <c r="BA6" s="111">
        <v>5937.2653879999962</v>
      </c>
      <c r="BB6" s="111">
        <v>11841.172329184899</v>
      </c>
      <c r="BC6" s="111">
        <v>9794.4598253027998</v>
      </c>
      <c r="BD6" s="111">
        <v>1416.9769534106001</v>
      </c>
      <c r="BE6" s="111">
        <f>+BD36</f>
        <v>5527.5600776750998</v>
      </c>
      <c r="BF6" s="184">
        <f>+BD31</f>
        <v>2364.8344453942004</v>
      </c>
      <c r="BI6" s="111"/>
      <c r="BJ6" s="185" t="s">
        <v>7</v>
      </c>
      <c r="BK6" s="44">
        <v>1001.5999999999998</v>
      </c>
      <c r="BL6" s="111">
        <v>2547.9700000000021</v>
      </c>
      <c r="BM6" s="111">
        <v>2973.1410000000019</v>
      </c>
      <c r="BN6" s="111">
        <v>7420.1568399999987</v>
      </c>
      <c r="BO6" s="111">
        <v>2417.9209999999994</v>
      </c>
      <c r="BP6" s="111">
        <v>2068.0731000000001</v>
      </c>
      <c r="BQ6" s="111">
        <v>1140.8238400000005</v>
      </c>
      <c r="BR6" s="111">
        <v>1846.4210000000003</v>
      </c>
      <c r="BS6" s="111">
        <v>1186.8097499999999</v>
      </c>
      <c r="BT6" s="111">
        <v>1739.9514650000001</v>
      </c>
      <c r="BU6" s="111">
        <f>+BX41</f>
        <v>1171.1692199999998</v>
      </c>
      <c r="BV6" s="275">
        <f>+BX33</f>
        <v>228.55760000000001</v>
      </c>
      <c r="BZ6" s="152" t="s">
        <v>12</v>
      </c>
      <c r="CA6" s="190">
        <v>0.31585700000000005</v>
      </c>
      <c r="CB6" s="113">
        <v>1.102903</v>
      </c>
      <c r="CC6" s="113">
        <v>0</v>
      </c>
      <c r="CD6" s="113">
        <v>0</v>
      </c>
      <c r="CE6" s="113">
        <v>0</v>
      </c>
      <c r="CF6" s="113">
        <v>33.145921000000001</v>
      </c>
      <c r="CG6" s="113">
        <v>36.81</v>
      </c>
      <c r="CH6" s="113">
        <v>0</v>
      </c>
      <c r="CI6" s="113">
        <v>0</v>
      </c>
      <c r="CJ6" s="113">
        <v>0</v>
      </c>
      <c r="CK6" s="67">
        <v>0</v>
      </c>
      <c r="CL6" s="67">
        <v>0</v>
      </c>
    </row>
    <row r="7" spans="2:94" x14ac:dyDescent="0.25">
      <c r="B7" s="157" t="s">
        <v>13</v>
      </c>
      <c r="C7" s="166">
        <v>15362</v>
      </c>
      <c r="D7" s="167">
        <v>8991</v>
      </c>
      <c r="E7" s="167">
        <v>11974</v>
      </c>
      <c r="F7" s="168">
        <v>23224.228760572201</v>
      </c>
      <c r="G7" s="168">
        <v>31752.756779520001</v>
      </c>
      <c r="H7" s="168">
        <v>30378.701108188201</v>
      </c>
      <c r="I7" s="168">
        <v>42562.990356399998</v>
      </c>
      <c r="J7" s="168">
        <v>42229.394871794902</v>
      </c>
      <c r="K7" s="168">
        <v>41430.99</v>
      </c>
      <c r="L7" s="168">
        <v>25510.611495000001</v>
      </c>
      <c r="M7" s="169">
        <v>11062.942499999999</v>
      </c>
      <c r="N7" s="167">
        <v>13167.307000000001</v>
      </c>
      <c r="O7" s="167">
        <v>10672.261400000001</v>
      </c>
      <c r="P7" s="170">
        <v>4320.3656956521727</v>
      </c>
      <c r="Q7" s="170">
        <f t="shared" si="1"/>
        <v>11226.989999999998</v>
      </c>
      <c r="R7" s="266">
        <f t="shared" si="2"/>
        <v>8969.1970000000001</v>
      </c>
      <c r="U7" s="3"/>
      <c r="V7" s="180" t="s">
        <v>11</v>
      </c>
      <c r="W7" s="183">
        <v>39</v>
      </c>
      <c r="X7" s="44">
        <v>0</v>
      </c>
      <c r="Y7" s="44">
        <v>47</v>
      </c>
      <c r="Z7" s="44">
        <v>43.9542</v>
      </c>
      <c r="AA7" s="44">
        <v>46.12041</v>
      </c>
      <c r="AB7" s="44">
        <v>48.426430500000002</v>
      </c>
      <c r="AC7" s="44">
        <v>53</v>
      </c>
      <c r="AD7" s="44">
        <v>47</v>
      </c>
      <c r="AE7" s="44">
        <v>43</v>
      </c>
      <c r="AF7" s="44">
        <v>45.558152683396699</v>
      </c>
      <c r="AG7" s="44">
        <v>20.741742252097445</v>
      </c>
      <c r="AH7" s="44">
        <v>26.788150214441963</v>
      </c>
      <c r="AI7" s="44">
        <v>0</v>
      </c>
      <c r="AJ7" s="44">
        <v>13.383939433674348</v>
      </c>
      <c r="AK7" s="111">
        <f t="shared" ref="AK7:AK8" si="3">+AJ37</f>
        <v>93.407338200000012</v>
      </c>
      <c r="AL7" s="184">
        <f t="shared" ref="AL7:AL8" si="4">+AJ31</f>
        <v>0</v>
      </c>
      <c r="AP7" s="208" t="s">
        <v>14</v>
      </c>
      <c r="AQ7" s="58">
        <f>+AQ5/POWER(10,6)</f>
        <v>18.689549559999993</v>
      </c>
      <c r="AR7" s="58">
        <f t="shared" ref="AR7:BF7" si="5">+AR5/POWER(10,6)</f>
        <v>23.204882939999994</v>
      </c>
      <c r="AS7" s="58">
        <f t="shared" si="5"/>
        <v>28.685204249999988</v>
      </c>
      <c r="AT7" s="58">
        <f t="shared" si="5"/>
        <v>33.017061670000004</v>
      </c>
      <c r="AU7" s="58">
        <f t="shared" si="5"/>
        <v>39.927392539999978</v>
      </c>
      <c r="AV7" s="58">
        <f t="shared" si="5"/>
        <v>26.182684370000018</v>
      </c>
      <c r="AW7" s="58">
        <f t="shared" si="5"/>
        <v>22.469366830000002</v>
      </c>
      <c r="AX7" s="58">
        <f t="shared" si="5"/>
        <v>28.991265339999995</v>
      </c>
      <c r="AY7" s="58">
        <f t="shared" si="5"/>
        <v>26.901060100000027</v>
      </c>
      <c r="AZ7" s="58">
        <f t="shared" si="5"/>
        <v>22.647213530000023</v>
      </c>
      <c r="BA7" s="58">
        <f t="shared" si="5"/>
        <v>12.689144629999998</v>
      </c>
      <c r="BB7" s="58">
        <f t="shared" si="5"/>
        <v>21.472538202932103</v>
      </c>
      <c r="BC7" s="58">
        <f t="shared" si="5"/>
        <v>22.622888317601998</v>
      </c>
      <c r="BD7" s="58">
        <f t="shared" si="5"/>
        <v>3.2677886286899001</v>
      </c>
      <c r="BE7" s="58">
        <f t="shared" si="5"/>
        <v>11.9492450105112</v>
      </c>
      <c r="BF7" s="210">
        <f t="shared" si="5"/>
        <v>5.1431771668010002</v>
      </c>
      <c r="BI7" s="113"/>
      <c r="BJ7" s="185" t="s">
        <v>11</v>
      </c>
      <c r="BK7" s="44">
        <v>46.120410000000007</v>
      </c>
      <c r="BL7" s="111">
        <v>63.481468049999997</v>
      </c>
      <c r="BM7" s="111">
        <v>52.800000000000004</v>
      </c>
      <c r="BN7" s="111">
        <v>46.992000000000004</v>
      </c>
      <c r="BO7" s="111">
        <v>43.344134303189776</v>
      </c>
      <c r="BP7" s="111">
        <v>45.558152683396713</v>
      </c>
      <c r="BQ7" s="111">
        <v>0</v>
      </c>
      <c r="BR7" s="111"/>
      <c r="BS7" s="111">
        <v>0</v>
      </c>
      <c r="BT7" s="111">
        <v>13.383939433674348</v>
      </c>
      <c r="BU7" s="111">
        <f t="shared" ref="BU7:BU8" si="6">+BX42</f>
        <v>93.407338200000012</v>
      </c>
      <c r="BV7" s="275">
        <f t="shared" ref="BV7:BV8" si="7">+BX34</f>
        <v>0</v>
      </c>
      <c r="BZ7" s="152" t="s">
        <v>15</v>
      </c>
      <c r="CA7" s="190">
        <v>10.77</v>
      </c>
      <c r="CB7" s="113">
        <v>18.14</v>
      </c>
      <c r="CC7" s="113">
        <v>0</v>
      </c>
      <c r="CD7" s="113">
        <v>207.83</v>
      </c>
      <c r="CE7" s="113">
        <v>0</v>
      </c>
      <c r="CF7" s="113">
        <v>0</v>
      </c>
      <c r="CG7" s="113">
        <v>0</v>
      </c>
      <c r="CH7" s="113">
        <v>6.9587690000000002</v>
      </c>
      <c r="CI7" s="113">
        <v>0</v>
      </c>
      <c r="CJ7" s="113">
        <v>0</v>
      </c>
      <c r="CK7" s="67">
        <v>0</v>
      </c>
      <c r="CL7" s="67">
        <v>0</v>
      </c>
    </row>
    <row r="8" spans="2:94" x14ac:dyDescent="0.25">
      <c r="B8" s="153" t="s">
        <v>16</v>
      </c>
      <c r="C8" s="171">
        <f>SUM(C5:C7)</f>
        <v>41108</v>
      </c>
      <c r="D8" s="172">
        <f t="shared" ref="D8:Q8" si="8">SUM(D5:D7)</f>
        <v>37645</v>
      </c>
      <c r="E8" s="172">
        <f t="shared" si="8"/>
        <v>33147</v>
      </c>
      <c r="F8" s="172">
        <f t="shared" si="8"/>
        <v>54521.520650572202</v>
      </c>
      <c r="G8" s="172">
        <f t="shared" si="8"/>
        <v>63939.557804520002</v>
      </c>
      <c r="H8" s="172">
        <f t="shared" si="8"/>
        <v>56286.217184438203</v>
      </c>
      <c r="I8" s="172">
        <f t="shared" si="8"/>
        <v>72403.920356399991</v>
      </c>
      <c r="J8" s="172">
        <f t="shared" si="8"/>
        <v>79612.629721794903</v>
      </c>
      <c r="K8" s="172">
        <f t="shared" si="8"/>
        <v>76415.566155000008</v>
      </c>
      <c r="L8" s="172">
        <f t="shared" si="8"/>
        <v>54604.356422214558</v>
      </c>
      <c r="M8" s="172">
        <f t="shared" si="8"/>
        <v>31362.061800600233</v>
      </c>
      <c r="N8" s="172">
        <f t="shared" si="8"/>
        <v>46754.028213754522</v>
      </c>
      <c r="O8" s="172">
        <f t="shared" si="8"/>
        <v>37028.396100239013</v>
      </c>
      <c r="P8" s="172">
        <f t="shared" si="8"/>
        <v>9143.7113610603374</v>
      </c>
      <c r="Q8" s="172">
        <f t="shared" si="8"/>
        <v>29673.683399999994</v>
      </c>
      <c r="R8" s="173">
        <f>SUM(R5:R7)</f>
        <v>12227.104670000001</v>
      </c>
      <c r="U8" s="3"/>
      <c r="V8" s="180" t="s">
        <v>17</v>
      </c>
      <c r="W8" s="183">
        <v>0</v>
      </c>
      <c r="X8" s="44">
        <v>0</v>
      </c>
      <c r="Y8" s="44">
        <v>0</v>
      </c>
      <c r="Z8" s="44">
        <v>0</v>
      </c>
      <c r="AA8" s="44">
        <v>0</v>
      </c>
      <c r="AB8" s="44">
        <v>0</v>
      </c>
      <c r="AC8" s="44">
        <v>0</v>
      </c>
      <c r="AD8" s="44">
        <v>0</v>
      </c>
      <c r="AE8" s="44">
        <v>0</v>
      </c>
      <c r="AF8" s="44">
        <v>0</v>
      </c>
      <c r="AG8" s="44">
        <v>0</v>
      </c>
      <c r="AH8" s="44">
        <v>0</v>
      </c>
      <c r="AI8" s="44">
        <v>0</v>
      </c>
      <c r="AJ8" s="44">
        <v>0</v>
      </c>
      <c r="AK8" s="111">
        <f t="shared" si="3"/>
        <v>0</v>
      </c>
      <c r="AL8" s="184">
        <f t="shared" si="4"/>
        <v>0</v>
      </c>
      <c r="BB8" s="19"/>
      <c r="BC8" s="19"/>
      <c r="BD8" s="19"/>
      <c r="BE8" s="19"/>
      <c r="BF8" s="19"/>
      <c r="BH8" s="19"/>
      <c r="BI8" s="114"/>
      <c r="BJ8" s="185" t="s">
        <v>17</v>
      </c>
      <c r="BK8" s="109">
        <v>0</v>
      </c>
      <c r="BL8" s="109">
        <v>0</v>
      </c>
      <c r="BM8" s="109">
        <v>0</v>
      </c>
      <c r="BN8" s="109">
        <v>0</v>
      </c>
      <c r="BO8" s="109">
        <v>0</v>
      </c>
      <c r="BP8" s="109">
        <v>0</v>
      </c>
      <c r="BQ8" s="109">
        <v>0</v>
      </c>
      <c r="BR8" s="109">
        <v>0</v>
      </c>
      <c r="BS8" s="109">
        <v>0</v>
      </c>
      <c r="BT8" s="109">
        <v>0</v>
      </c>
      <c r="BU8" s="111">
        <f t="shared" si="6"/>
        <v>0</v>
      </c>
      <c r="BV8" s="275">
        <f t="shared" si="7"/>
        <v>0</v>
      </c>
      <c r="BZ8" s="152" t="s">
        <v>18</v>
      </c>
      <c r="CA8" s="190">
        <v>0</v>
      </c>
      <c r="CB8" s="113">
        <v>2</v>
      </c>
      <c r="CC8" s="113">
        <v>0</v>
      </c>
      <c r="CD8" s="113">
        <v>75.134961000000004</v>
      </c>
      <c r="CE8" s="113">
        <v>279.24739299999999</v>
      </c>
      <c r="CF8" s="113">
        <v>3.5</v>
      </c>
      <c r="CG8" s="113">
        <v>0</v>
      </c>
      <c r="CH8" s="113">
        <v>19.886778</v>
      </c>
      <c r="CI8" s="113">
        <v>6.3169278999999996</v>
      </c>
      <c r="CJ8" s="113">
        <v>5</v>
      </c>
      <c r="CK8" s="67">
        <f>+CN39</f>
        <v>0.27929999900000002</v>
      </c>
      <c r="CL8" s="67">
        <f>+CN34</f>
        <v>0</v>
      </c>
    </row>
    <row r="9" spans="2:94" x14ac:dyDescent="0.25">
      <c r="B9" s="154" t="s">
        <v>19</v>
      </c>
      <c r="C9" s="155">
        <f>+C8/POWER(10,3)</f>
        <v>41.107999999999997</v>
      </c>
      <c r="D9" s="120">
        <f t="shared" ref="D9:R9" si="9">+D8/POWER(10,3)</f>
        <v>37.645000000000003</v>
      </c>
      <c r="E9" s="120">
        <f t="shared" si="9"/>
        <v>33.146999999999998</v>
      </c>
      <c r="F9" s="120">
        <f t="shared" si="9"/>
        <v>54.521520650572199</v>
      </c>
      <c r="G9" s="120">
        <f t="shared" si="9"/>
        <v>63.93955780452</v>
      </c>
      <c r="H9" s="120">
        <f t="shared" si="9"/>
        <v>56.2862171844382</v>
      </c>
      <c r="I9" s="120">
        <f t="shared" si="9"/>
        <v>72.403920356399993</v>
      </c>
      <c r="J9" s="120">
        <f t="shared" si="9"/>
        <v>79.612629721794903</v>
      </c>
      <c r="K9" s="120">
        <f t="shared" si="9"/>
        <v>76.415566155000008</v>
      </c>
      <c r="L9" s="120">
        <f t="shared" si="9"/>
        <v>54.604356422214558</v>
      </c>
      <c r="M9" s="120">
        <f t="shared" si="9"/>
        <v>31.362061800600234</v>
      </c>
      <c r="N9" s="120">
        <f t="shared" si="9"/>
        <v>46.754028213754523</v>
      </c>
      <c r="O9" s="120">
        <f t="shared" si="9"/>
        <v>37.028396100239014</v>
      </c>
      <c r="P9" s="120">
        <f t="shared" si="9"/>
        <v>9.1437113610603369</v>
      </c>
      <c r="Q9" s="120">
        <f t="shared" si="9"/>
        <v>29.673683399999994</v>
      </c>
      <c r="R9" s="117">
        <f t="shared" si="9"/>
        <v>12.227104670000001</v>
      </c>
      <c r="U9" s="3"/>
      <c r="V9" s="181" t="s">
        <v>20</v>
      </c>
      <c r="W9" s="16">
        <f>+SUM(W6:W8)</f>
        <v>9011</v>
      </c>
      <c r="X9" s="16">
        <f t="shared" ref="X9:AK9" si="10">+SUM(X6:X8)</f>
        <v>9559</v>
      </c>
      <c r="Y9" s="16">
        <f t="shared" si="10"/>
        <v>8601</v>
      </c>
      <c r="Z9" s="16">
        <f t="shared" si="10"/>
        <v>15833.645469999999</v>
      </c>
      <c r="AA9" s="16">
        <f t="shared" si="10"/>
        <v>13093.72041</v>
      </c>
      <c r="AB9" s="16">
        <f t="shared" si="10"/>
        <v>10577.316430499999</v>
      </c>
      <c r="AC9" s="16">
        <f t="shared" si="10"/>
        <v>9787.41</v>
      </c>
      <c r="AD9" s="16">
        <f t="shared" si="10"/>
        <v>14978.277099999999</v>
      </c>
      <c r="AE9" s="16">
        <f t="shared" si="10"/>
        <v>11806.759</v>
      </c>
      <c r="AF9" s="16">
        <f t="shared" si="10"/>
        <v>9679.5158126833976</v>
      </c>
      <c r="AG9" s="16">
        <f t="shared" si="10"/>
        <v>5968.1670622520978</v>
      </c>
      <c r="AH9" s="16">
        <f t="shared" si="10"/>
        <v>10662.371402214443</v>
      </c>
      <c r="AI9" s="16">
        <f t="shared" si="10"/>
        <v>7801.5171850000006</v>
      </c>
      <c r="AJ9" s="16">
        <f t="shared" si="10"/>
        <v>2103.1984094336744</v>
      </c>
      <c r="AK9" s="16">
        <f t="shared" si="10"/>
        <v>5890.6580176999996</v>
      </c>
      <c r="AL9" s="45">
        <f>+SUM(AL6:AL8)</f>
        <v>1060.3348800000001</v>
      </c>
      <c r="BE9" s="3" t="s">
        <v>134</v>
      </c>
      <c r="BF9" s="230">
        <f>BF6/BE6-1</f>
        <v>-0.57217390455051309</v>
      </c>
      <c r="BI9" s="115"/>
      <c r="BJ9" s="185" t="s">
        <v>13</v>
      </c>
      <c r="BK9" s="44">
        <f t="shared" ref="BK9" si="11">+G7</f>
        <v>31752.756779520001</v>
      </c>
      <c r="BL9" s="44">
        <f t="shared" ref="BL9" si="12">+H7</f>
        <v>30378.701108188201</v>
      </c>
      <c r="BM9" s="44">
        <f t="shared" ref="BM9" si="13">+I7</f>
        <v>42562.990356399998</v>
      </c>
      <c r="BN9" s="44">
        <f t="shared" ref="BN9" si="14">+J7</f>
        <v>42229.394871794902</v>
      </c>
      <c r="BO9" s="44">
        <f t="shared" ref="BO9" si="15">+K7</f>
        <v>41430.99</v>
      </c>
      <c r="BP9" s="44">
        <f t="shared" ref="BP9" si="16">+L7</f>
        <v>25510.611495000001</v>
      </c>
      <c r="BQ9" s="44">
        <f t="shared" ref="BQ9" si="17">+M7</f>
        <v>11062.942499999999</v>
      </c>
      <c r="BR9" s="44">
        <f t="shared" ref="BR9" si="18">+N7</f>
        <v>13167.307000000001</v>
      </c>
      <c r="BS9" s="44">
        <f t="shared" ref="BS9" si="19">+O7</f>
        <v>10672.261400000001</v>
      </c>
      <c r="BT9" s="44">
        <f t="shared" ref="BT9" si="20">+P7</f>
        <v>4320.3656956521727</v>
      </c>
      <c r="BU9" s="44">
        <f t="shared" ref="BU9" si="21">+Q7</f>
        <v>11226.989999999998</v>
      </c>
      <c r="BV9" s="276">
        <f t="shared" ref="BV9" si="22">+R7</f>
        <v>8969.1970000000001</v>
      </c>
      <c r="BZ9" s="152" t="s">
        <v>22</v>
      </c>
      <c r="CA9" s="190">
        <v>0</v>
      </c>
      <c r="CB9" s="113">
        <v>0</v>
      </c>
      <c r="CC9" s="113">
        <v>104.6</v>
      </c>
      <c r="CD9" s="113">
        <v>0</v>
      </c>
      <c r="CE9" s="113">
        <v>0</v>
      </c>
      <c r="CF9" s="113">
        <v>0</v>
      </c>
      <c r="CG9" s="213">
        <v>0</v>
      </c>
      <c r="CH9" s="213">
        <v>0</v>
      </c>
      <c r="CI9" s="113">
        <v>0</v>
      </c>
      <c r="CJ9" s="113">
        <v>0</v>
      </c>
      <c r="CK9" s="67">
        <v>0</v>
      </c>
      <c r="CL9" s="67">
        <v>0</v>
      </c>
    </row>
    <row r="10" spans="2:94" x14ac:dyDescent="0.25">
      <c r="B10" s="26" t="s">
        <v>23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9">
        <v>58766</v>
      </c>
      <c r="M10" s="129">
        <v>50823</v>
      </c>
      <c r="N10" s="129">
        <v>48212</v>
      </c>
      <c r="O10" s="129">
        <v>47287</v>
      </c>
      <c r="P10" s="129">
        <v>10000</v>
      </c>
      <c r="Q10" s="129">
        <v>30821</v>
      </c>
      <c r="R10" s="238"/>
      <c r="U10" s="3"/>
      <c r="V10" s="43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BE10" s="3" t="s">
        <v>135</v>
      </c>
      <c r="BF10" s="230">
        <f>BF7/BE7-1</f>
        <v>-0.56958141185683409</v>
      </c>
      <c r="BJ10" s="222" t="s">
        <v>21</v>
      </c>
      <c r="BK10" s="219">
        <f t="shared" ref="BK10" si="23">+CA10</f>
        <v>40.555857000000003</v>
      </c>
      <c r="BL10" s="219">
        <f t="shared" ref="BL10" si="24">+CB10</f>
        <v>70.318755999999993</v>
      </c>
      <c r="BM10" s="219">
        <f t="shared" ref="BM10" si="25">+CC10</f>
        <v>108.962318</v>
      </c>
      <c r="BN10" s="219">
        <f t="shared" ref="BN10" si="26">+CD10</f>
        <v>319.21817699999997</v>
      </c>
      <c r="BO10" s="219">
        <f t="shared" ref="BO10" si="27">+CE10</f>
        <v>337.98371700000001</v>
      </c>
      <c r="BP10" s="219">
        <f t="shared" ref="BP10" si="28">+CF10</f>
        <v>36.687080000000002</v>
      </c>
      <c r="BQ10" s="219">
        <f t="shared" ref="BQ10" si="29">+CG10</f>
        <v>36.81</v>
      </c>
      <c r="BR10" s="219">
        <f t="shared" ref="BR10" si="30">+CH10</f>
        <v>26.85812</v>
      </c>
      <c r="BS10" s="219">
        <f t="shared" ref="BS10" si="31">+CI10</f>
        <v>186.316010933</v>
      </c>
      <c r="BT10" s="219">
        <f t="shared" ref="BT10" si="32">+CJ10</f>
        <v>9.0196260060000011</v>
      </c>
      <c r="BU10" s="219">
        <f t="shared" ref="BU10" si="33">+CK10</f>
        <v>37.717455699000006</v>
      </c>
      <c r="BV10" s="277">
        <f t="shared" ref="BV10" si="34">+CL10</f>
        <v>277.34417830029992</v>
      </c>
      <c r="BZ10" s="212" t="s">
        <v>25</v>
      </c>
      <c r="CA10" s="214">
        <f>+SUM(CA5:CA9)</f>
        <v>40.555857000000003</v>
      </c>
      <c r="CB10" s="68">
        <f t="shared" ref="CB10:CK10" si="35">+SUM(CB5:CB9)</f>
        <v>70.318755999999993</v>
      </c>
      <c r="CC10" s="68">
        <f t="shared" si="35"/>
        <v>108.962318</v>
      </c>
      <c r="CD10" s="68">
        <f t="shared" si="35"/>
        <v>319.21817699999997</v>
      </c>
      <c r="CE10" s="68">
        <f t="shared" si="35"/>
        <v>337.98371700000001</v>
      </c>
      <c r="CF10" s="68">
        <f t="shared" si="35"/>
        <v>36.687080000000002</v>
      </c>
      <c r="CG10" s="68">
        <f t="shared" si="35"/>
        <v>36.81</v>
      </c>
      <c r="CH10" s="68">
        <f t="shared" si="35"/>
        <v>26.85812</v>
      </c>
      <c r="CI10" s="68">
        <f t="shared" si="35"/>
        <v>186.316010933</v>
      </c>
      <c r="CJ10" s="68">
        <f t="shared" si="35"/>
        <v>9.0196260060000011</v>
      </c>
      <c r="CK10" s="69">
        <f t="shared" si="35"/>
        <v>37.717455699000006</v>
      </c>
      <c r="CL10" s="69">
        <f>+SUM(CL5:CL9)</f>
        <v>277.34417830029992</v>
      </c>
    </row>
    <row r="11" spans="2:94" x14ac:dyDescent="0.25">
      <c r="B11" s="130" t="s">
        <v>26</v>
      </c>
      <c r="C11" s="128"/>
      <c r="D11" s="128"/>
      <c r="E11" s="128"/>
      <c r="F11" s="128"/>
      <c r="G11" s="128"/>
      <c r="H11" s="128"/>
      <c r="I11" s="128"/>
      <c r="J11" s="128"/>
      <c r="K11" s="128"/>
      <c r="L11" s="131">
        <f>L10/1000</f>
        <v>58.765999999999998</v>
      </c>
      <c r="M11" s="131">
        <f t="shared" ref="M11:P11" si="36">M10/1000</f>
        <v>50.823</v>
      </c>
      <c r="N11" s="131">
        <f>N10/1000</f>
        <v>48.212000000000003</v>
      </c>
      <c r="O11" s="131">
        <f t="shared" si="36"/>
        <v>47.286999999999999</v>
      </c>
      <c r="P11" s="131">
        <f t="shared" si="36"/>
        <v>10</v>
      </c>
      <c r="Q11" s="131">
        <f>Q10/1000</f>
        <v>30.821000000000002</v>
      </c>
      <c r="R11" s="131">
        <f>R16/1000</f>
        <v>20.364000000000001</v>
      </c>
      <c r="U11" s="3"/>
      <c r="W11" s="7" t="s">
        <v>27</v>
      </c>
      <c r="AO11" s="3"/>
      <c r="BA11" s="20"/>
      <c r="BJ11" s="180" t="s">
        <v>24</v>
      </c>
      <c r="BK11" s="111"/>
      <c r="BL11" s="111"/>
      <c r="BM11" s="111"/>
      <c r="BN11" s="111"/>
      <c r="BO11" s="111"/>
      <c r="BP11" s="111"/>
      <c r="BQ11" s="111"/>
      <c r="BR11" s="111"/>
      <c r="BS11" s="111"/>
      <c r="BT11" s="122"/>
      <c r="BU11" s="111"/>
      <c r="BV11" s="275"/>
      <c r="CL11" s="11"/>
    </row>
    <row r="12" spans="2:94" x14ac:dyDescent="0.25">
      <c r="B12" s="125"/>
      <c r="L12" s="119"/>
      <c r="M12" s="119"/>
      <c r="N12" s="119"/>
      <c r="O12" s="119"/>
      <c r="P12" s="119"/>
      <c r="U12" s="3"/>
      <c r="V12" s="54" t="s">
        <v>8</v>
      </c>
      <c r="W12" s="189">
        <v>2010</v>
      </c>
      <c r="X12" s="47">
        <v>2011</v>
      </c>
      <c r="Y12" s="47">
        <v>2012</v>
      </c>
      <c r="Z12" s="47">
        <v>2013</v>
      </c>
      <c r="AA12" s="47">
        <v>2014</v>
      </c>
      <c r="AB12" s="47">
        <v>2015</v>
      </c>
      <c r="AC12" s="47">
        <v>2016</v>
      </c>
      <c r="AD12" s="47">
        <v>2017</v>
      </c>
      <c r="AE12" s="47">
        <v>2018</v>
      </c>
      <c r="AF12" s="47">
        <v>2019</v>
      </c>
      <c r="AG12" s="47">
        <v>2020</v>
      </c>
      <c r="AH12" s="47">
        <v>2021</v>
      </c>
      <c r="AI12" s="47">
        <v>2022</v>
      </c>
      <c r="AJ12" s="46">
        <v>2023</v>
      </c>
      <c r="AK12" s="46">
        <f>+AK5</f>
        <v>2024</v>
      </c>
      <c r="AL12" s="269" t="str">
        <f>+AL5</f>
        <v>2025*</v>
      </c>
      <c r="AO12" s="3"/>
      <c r="BE12" s="33"/>
      <c r="BF12" s="33"/>
      <c r="BJ12" s="221" t="s">
        <v>20</v>
      </c>
      <c r="BK12" s="62">
        <f t="shared" ref="BK12:BU12" si="37">+BK5+BK10</f>
        <v>32841.033046520002</v>
      </c>
      <c r="BL12" s="62">
        <f t="shared" si="37"/>
        <v>33060.471332238201</v>
      </c>
      <c r="BM12" s="62">
        <f t="shared" si="37"/>
        <v>45697.893674399995</v>
      </c>
      <c r="BN12" s="62">
        <f t="shared" si="37"/>
        <v>50015.761888794907</v>
      </c>
      <c r="BO12" s="62">
        <f t="shared" si="37"/>
        <v>44230.238851303191</v>
      </c>
      <c r="BP12" s="62">
        <f t="shared" si="37"/>
        <v>27660.929827683398</v>
      </c>
      <c r="BQ12" s="62">
        <f t="shared" si="37"/>
        <v>12240.57634</v>
      </c>
      <c r="BR12" s="62">
        <f t="shared" si="37"/>
        <v>15040.586120000002</v>
      </c>
      <c r="BS12" s="62">
        <f t="shared" si="37"/>
        <v>12045.387160933002</v>
      </c>
      <c r="BT12" s="62">
        <f t="shared" si="37"/>
        <v>6082.7207260918476</v>
      </c>
      <c r="BU12" s="62">
        <f t="shared" si="37"/>
        <v>12529.284013898998</v>
      </c>
      <c r="BV12" s="274">
        <f>+BV5+BV10</f>
        <v>9475.0987783003002</v>
      </c>
    </row>
    <row r="13" spans="2:94" x14ac:dyDescent="0.25">
      <c r="Q13" s="244" t="s">
        <v>145</v>
      </c>
      <c r="R13" s="230">
        <f>+R8/Q8-1</f>
        <v>-0.58794786258318021</v>
      </c>
      <c r="V13" s="180" t="s">
        <v>7</v>
      </c>
      <c r="W13" s="190">
        <f>W6/POWER(10,3)</f>
        <v>8.9719999999999995</v>
      </c>
      <c r="X13" s="113">
        <f t="shared" ref="X13:AL15" si="38">X6/POWER(10,3)</f>
        <v>9.5589999999999993</v>
      </c>
      <c r="Y13" s="113">
        <f t="shared" si="38"/>
        <v>8.5540000000000003</v>
      </c>
      <c r="Z13" s="113">
        <f t="shared" si="38"/>
        <v>15.789691269999999</v>
      </c>
      <c r="AA13" s="113">
        <f t="shared" si="38"/>
        <v>13.047600000000001</v>
      </c>
      <c r="AB13" s="113">
        <f t="shared" si="38"/>
        <v>10.528889999999999</v>
      </c>
      <c r="AC13" s="113">
        <f t="shared" si="38"/>
        <v>9.7344100000000005</v>
      </c>
      <c r="AD13" s="113">
        <f t="shared" si="38"/>
        <v>14.931277099999999</v>
      </c>
      <c r="AE13" s="113">
        <f t="shared" si="38"/>
        <v>11.763759</v>
      </c>
      <c r="AF13" s="113">
        <f t="shared" si="38"/>
        <v>9.6339576600000001</v>
      </c>
      <c r="AG13" s="113">
        <f t="shared" si="38"/>
        <v>5.9474253200000007</v>
      </c>
      <c r="AH13" s="113">
        <f t="shared" si="38"/>
        <v>10.635583252</v>
      </c>
      <c r="AI13" s="113">
        <f t="shared" si="38"/>
        <v>7.8015171850000007</v>
      </c>
      <c r="AJ13" s="113">
        <f t="shared" si="38"/>
        <v>2.0898144700000003</v>
      </c>
      <c r="AK13" s="113">
        <f t="shared" ref="AK13" si="39">AK6/POWER(10,3)</f>
        <v>5.7972506795000003</v>
      </c>
      <c r="AL13" s="192">
        <f>AL6/POWER(10,3)</f>
        <v>1.0603348800000001</v>
      </c>
      <c r="AO13" s="3"/>
      <c r="AP13" s="197"/>
      <c r="AQ13" s="9"/>
      <c r="BJ13" s="223"/>
      <c r="BK13" s="63">
        <f>+BK12/POWER(10,3)</f>
        <v>32.841033046520003</v>
      </c>
      <c r="BL13" s="63">
        <f t="shared" ref="BL13:BV13" si="40">+BL12/POWER(10,3)</f>
        <v>33.060471332238201</v>
      </c>
      <c r="BM13" s="63">
        <f t="shared" si="40"/>
        <v>45.697893674399992</v>
      </c>
      <c r="BN13" s="63">
        <f t="shared" si="40"/>
        <v>50.015761888794906</v>
      </c>
      <c r="BO13" s="63">
        <f t="shared" si="40"/>
        <v>44.230238851303191</v>
      </c>
      <c r="BP13" s="63">
        <f t="shared" si="40"/>
        <v>27.660929827683397</v>
      </c>
      <c r="BQ13" s="63">
        <f t="shared" si="40"/>
        <v>12.24057634</v>
      </c>
      <c r="BR13" s="63">
        <f t="shared" si="40"/>
        <v>15.040586120000002</v>
      </c>
      <c r="BS13" s="63">
        <f t="shared" si="40"/>
        <v>12.045387160933002</v>
      </c>
      <c r="BT13" s="63">
        <f t="shared" si="40"/>
        <v>6.0827207260918472</v>
      </c>
      <c r="BU13" s="63">
        <f t="shared" si="40"/>
        <v>12.529284013898998</v>
      </c>
      <c r="BV13" s="278">
        <f t="shared" si="40"/>
        <v>9.4750987783002998</v>
      </c>
      <c r="CK13" s="271" t="s">
        <v>145</v>
      </c>
      <c r="CL13" s="272">
        <f>+CL10/CK10-1</f>
        <v>6.3532048533075649</v>
      </c>
    </row>
    <row r="14" spans="2:94" x14ac:dyDescent="0.25">
      <c r="L14" s="5"/>
      <c r="M14" s="5"/>
      <c r="N14" s="5"/>
      <c r="O14" s="5"/>
      <c r="P14" s="5"/>
      <c r="Q14" s="5"/>
      <c r="R14" s="5"/>
      <c r="V14" s="180" t="s">
        <v>11</v>
      </c>
      <c r="W14" s="190">
        <f t="shared" ref="W14:AL15" si="41">W7/POWER(10,3)</f>
        <v>3.9E-2</v>
      </c>
      <c r="X14" s="113">
        <f t="shared" si="41"/>
        <v>0</v>
      </c>
      <c r="Y14" s="113">
        <f t="shared" si="41"/>
        <v>4.7E-2</v>
      </c>
      <c r="Z14" s="113">
        <f t="shared" si="41"/>
        <v>4.3954199999999999E-2</v>
      </c>
      <c r="AA14" s="113">
        <f t="shared" si="41"/>
        <v>4.6120410000000001E-2</v>
      </c>
      <c r="AB14" s="113">
        <f t="shared" si="41"/>
        <v>4.8426430499999999E-2</v>
      </c>
      <c r="AC14" s="113">
        <f t="shared" si="41"/>
        <v>5.2999999999999999E-2</v>
      </c>
      <c r="AD14" s="113">
        <f t="shared" si="41"/>
        <v>4.7E-2</v>
      </c>
      <c r="AE14" s="113">
        <f t="shared" si="41"/>
        <v>4.2999999999999997E-2</v>
      </c>
      <c r="AF14" s="113">
        <f t="shared" si="41"/>
        <v>4.5558152683396698E-2</v>
      </c>
      <c r="AG14" s="113">
        <f t="shared" si="41"/>
        <v>2.0741742252097444E-2</v>
      </c>
      <c r="AH14" s="113">
        <f t="shared" si="41"/>
        <v>2.6788150214441964E-2</v>
      </c>
      <c r="AI14" s="113">
        <f t="shared" si="41"/>
        <v>0</v>
      </c>
      <c r="AJ14" s="113">
        <f t="shared" si="41"/>
        <v>1.3383939433674347E-2</v>
      </c>
      <c r="AK14" s="113">
        <f t="shared" si="41"/>
        <v>9.3407338200000009E-2</v>
      </c>
      <c r="AL14" s="192">
        <f t="shared" si="41"/>
        <v>0</v>
      </c>
      <c r="AO14" s="3"/>
      <c r="AP14" s="197"/>
      <c r="AQ14" s="9"/>
      <c r="BC14" s="32"/>
      <c r="BK14" s="17"/>
      <c r="BL14" s="17"/>
      <c r="BM14" s="17"/>
      <c r="BN14" s="17"/>
      <c r="BO14" s="17"/>
      <c r="BP14" s="17"/>
      <c r="BQ14" s="17"/>
      <c r="BX14" s="11"/>
    </row>
    <row r="15" spans="2:94" x14ac:dyDescent="0.25"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239"/>
      <c r="R15" s="239"/>
      <c r="V15" s="180" t="s">
        <v>17</v>
      </c>
      <c r="W15" s="190">
        <f t="shared" si="41"/>
        <v>0</v>
      </c>
      <c r="X15" s="113">
        <f t="shared" si="38"/>
        <v>0</v>
      </c>
      <c r="Y15" s="113">
        <f t="shared" si="38"/>
        <v>0</v>
      </c>
      <c r="Z15" s="113">
        <f t="shared" si="38"/>
        <v>0</v>
      </c>
      <c r="AA15" s="113">
        <f t="shared" si="38"/>
        <v>0</v>
      </c>
      <c r="AB15" s="113">
        <f t="shared" si="38"/>
        <v>0</v>
      </c>
      <c r="AC15" s="113">
        <f t="shared" si="38"/>
        <v>0</v>
      </c>
      <c r="AD15" s="113">
        <f t="shared" si="38"/>
        <v>0</v>
      </c>
      <c r="AE15" s="113">
        <f t="shared" si="38"/>
        <v>0</v>
      </c>
      <c r="AF15" s="113">
        <f t="shared" si="38"/>
        <v>0</v>
      </c>
      <c r="AG15" s="113">
        <f t="shared" si="38"/>
        <v>0</v>
      </c>
      <c r="AH15" s="113">
        <f t="shared" si="38"/>
        <v>0</v>
      </c>
      <c r="AI15" s="113">
        <f t="shared" si="38"/>
        <v>0</v>
      </c>
      <c r="AJ15" s="113">
        <f t="shared" si="38"/>
        <v>0</v>
      </c>
      <c r="AK15" s="113">
        <f t="shared" si="38"/>
        <v>0</v>
      </c>
      <c r="AL15" s="192">
        <f t="shared" si="38"/>
        <v>0</v>
      </c>
      <c r="AO15" s="3"/>
      <c r="AP15" s="197"/>
      <c r="AQ15" s="9"/>
      <c r="BK15" s="17"/>
      <c r="BL15" s="17"/>
      <c r="BM15" s="17"/>
      <c r="BN15" s="17"/>
      <c r="BO15" s="17"/>
      <c r="BP15" s="17"/>
      <c r="BQ15" s="17"/>
      <c r="BR15" s="17"/>
      <c r="BS15" s="132" t="s">
        <v>152</v>
      </c>
      <c r="BU15" s="271" t="s">
        <v>145</v>
      </c>
      <c r="BV15" s="230">
        <f>+BV13/BU13-1</f>
        <v>-0.24376374836827275</v>
      </c>
      <c r="BX15" s="11"/>
    </row>
    <row r="16" spans="2:94" x14ac:dyDescent="0.25">
      <c r="R16" s="238">
        <v>20364</v>
      </c>
      <c r="V16" s="181" t="s">
        <v>20</v>
      </c>
      <c r="W16" s="191">
        <f>SUM(W13:W15)</f>
        <v>9.0109999999999992</v>
      </c>
      <c r="X16" s="188">
        <f t="shared" ref="X16:AK16" si="42">SUM(X13:X15)</f>
        <v>9.5589999999999993</v>
      </c>
      <c r="Y16" s="188">
        <f t="shared" si="42"/>
        <v>8.6010000000000009</v>
      </c>
      <c r="Z16" s="188">
        <f t="shared" si="42"/>
        <v>15.833645469999999</v>
      </c>
      <c r="AA16" s="188">
        <f t="shared" si="42"/>
        <v>13.093720410000001</v>
      </c>
      <c r="AB16" s="188">
        <f t="shared" si="42"/>
        <v>10.577316430499998</v>
      </c>
      <c r="AC16" s="188">
        <f t="shared" si="42"/>
        <v>9.7874100000000013</v>
      </c>
      <c r="AD16" s="188">
        <f t="shared" si="42"/>
        <v>14.9782771</v>
      </c>
      <c r="AE16" s="188">
        <f t="shared" si="42"/>
        <v>11.806759</v>
      </c>
      <c r="AF16" s="188">
        <f t="shared" si="42"/>
        <v>9.6795158126833964</v>
      </c>
      <c r="AG16" s="188">
        <f t="shared" si="42"/>
        <v>5.9681670622520979</v>
      </c>
      <c r="AH16" s="188">
        <f t="shared" si="42"/>
        <v>10.662371402214442</v>
      </c>
      <c r="AI16" s="188">
        <f t="shared" si="42"/>
        <v>7.8015171850000007</v>
      </c>
      <c r="AJ16" s="188">
        <f t="shared" si="42"/>
        <v>2.1031984094336749</v>
      </c>
      <c r="AK16" s="188">
        <f t="shared" si="42"/>
        <v>5.8906580176999999</v>
      </c>
      <c r="AL16" s="270">
        <f>SUM(AL13:AL15)</f>
        <v>1.0603348800000001</v>
      </c>
      <c r="AO16" s="3"/>
      <c r="AP16" s="197"/>
      <c r="AQ16" s="9"/>
      <c r="BK16" s="17"/>
      <c r="BL16" s="17"/>
      <c r="BM16" s="17"/>
      <c r="BN16" s="17"/>
      <c r="BO16" s="17"/>
      <c r="BP16" s="17"/>
      <c r="BQ16" s="17"/>
      <c r="BR16" s="3" t="s">
        <v>9</v>
      </c>
      <c r="BS16" s="11">
        <f>1-$BS$17</f>
        <v>0.97072915177037855</v>
      </c>
    </row>
    <row r="17" spans="2:92" x14ac:dyDescent="0.25"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V17" s="38"/>
      <c r="AQ17" s="9"/>
      <c r="AR17" s="9" t="s">
        <v>29</v>
      </c>
      <c r="BR17" s="3" t="s">
        <v>28</v>
      </c>
      <c r="BS17" s="11">
        <f>+BV10/BV12</f>
        <v>2.9270848229621473E-2</v>
      </c>
      <c r="BW17" s="228"/>
      <c r="CE17" s="23"/>
    </row>
    <row r="18" spans="2:92" x14ac:dyDescent="0.25">
      <c r="O18" s="106"/>
      <c r="P18" s="106"/>
      <c r="Q18" s="106"/>
      <c r="R18" s="106"/>
      <c r="U18" s="177"/>
      <c r="V18" s="179"/>
      <c r="AH18" s="11"/>
      <c r="AI18" s="11"/>
      <c r="AK18" s="259" t="str">
        <f>+Q13</f>
        <v>Var. % 25/24</v>
      </c>
      <c r="AL18" s="231">
        <f>AL16/AK16-1</f>
        <v>-0.81999720968116796</v>
      </c>
      <c r="AO18" s="193"/>
      <c r="AQ18" s="9"/>
      <c r="AR18" s="9"/>
      <c r="BL18" s="17"/>
      <c r="BS18" s="24">
        <f>SUM(BS16:BS17)</f>
        <v>1</v>
      </c>
      <c r="CF18" s="23"/>
    </row>
    <row r="19" spans="2:92" x14ac:dyDescent="0.25">
      <c r="O19" s="106"/>
      <c r="P19" s="106"/>
      <c r="Q19" s="106"/>
      <c r="R19" s="106"/>
      <c r="AP19" s="198"/>
      <c r="AQ19" s="9"/>
      <c r="AR19" s="9"/>
      <c r="BD19" s="11" t="s">
        <v>29</v>
      </c>
      <c r="CF19" s="23"/>
    </row>
    <row r="20" spans="2:92" x14ac:dyDescent="0.25">
      <c r="S20" s="108"/>
      <c r="CF20" s="23"/>
    </row>
    <row r="21" spans="2:92" x14ac:dyDescent="0.25">
      <c r="S21" s="108"/>
      <c r="AN21" s="241"/>
      <c r="CF21" s="23"/>
    </row>
    <row r="22" spans="2:92" x14ac:dyDescent="0.25">
      <c r="S22" s="108"/>
      <c r="T22" s="1"/>
    </row>
    <row r="23" spans="2:92" x14ac:dyDescent="0.25">
      <c r="T23" s="1"/>
      <c r="BE23" s="133"/>
      <c r="BF23" s="133"/>
      <c r="BG23" s="133"/>
      <c r="BH23" s="133"/>
    </row>
    <row r="24" spans="2:92" x14ac:dyDescent="0.25">
      <c r="T24" s="25"/>
    </row>
    <row r="25" spans="2:92" x14ac:dyDescent="0.25">
      <c r="B25" s="7" t="s">
        <v>0</v>
      </c>
    </row>
    <row r="26" spans="2:92" x14ac:dyDescent="0.25">
      <c r="B26" s="7" t="s">
        <v>4</v>
      </c>
      <c r="AQ26" s="1"/>
      <c r="AR26" s="5"/>
      <c r="AS26" s="1"/>
      <c r="AT26" s="17"/>
      <c r="AU26" s="17"/>
      <c r="AV26" s="17"/>
    </row>
    <row r="27" spans="2:92" x14ac:dyDescent="0.25">
      <c r="AQ27" s="7" t="s">
        <v>1</v>
      </c>
      <c r="AR27" s="7"/>
      <c r="AS27" s="1"/>
      <c r="AT27" s="5"/>
      <c r="AU27" s="5"/>
      <c r="AV27" s="5"/>
      <c r="BC27" s="36"/>
    </row>
    <row r="28" spans="2:92" x14ac:dyDescent="0.25">
      <c r="B28" s="39">
        <v>2025</v>
      </c>
      <c r="C28" s="42">
        <v>1</v>
      </c>
      <c r="D28" s="42">
        <v>2</v>
      </c>
      <c r="E28" s="42">
        <v>3</v>
      </c>
      <c r="F28" s="42">
        <v>4</v>
      </c>
      <c r="G28" s="42">
        <v>5</v>
      </c>
      <c r="H28" s="42">
        <v>6</v>
      </c>
      <c r="I28" s="42">
        <v>7</v>
      </c>
      <c r="J28" s="42">
        <v>8</v>
      </c>
      <c r="K28" s="42">
        <v>9</v>
      </c>
      <c r="L28" s="42">
        <v>10</v>
      </c>
      <c r="M28" s="42">
        <v>11</v>
      </c>
      <c r="N28" s="42">
        <v>12</v>
      </c>
      <c r="O28" s="40" t="s">
        <v>30</v>
      </c>
      <c r="U28" s="178"/>
      <c r="W28" s="7" t="s">
        <v>31</v>
      </c>
    </row>
    <row r="29" spans="2:92" x14ac:dyDescent="0.25">
      <c r="B29" s="59" t="s">
        <v>7</v>
      </c>
      <c r="C29" s="148">
        <v>863.3913</v>
      </c>
      <c r="D29" s="148">
        <v>562.97937000000002</v>
      </c>
      <c r="E29" s="148">
        <v>190.8536</v>
      </c>
      <c r="F29" s="148">
        <v>268.37700000000001</v>
      </c>
      <c r="G29" s="148">
        <v>253.78440000000001</v>
      </c>
      <c r="H29" s="148">
        <v>150.483</v>
      </c>
      <c r="I29" s="148">
        <v>745.79500000000007</v>
      </c>
      <c r="J29" s="149">
        <v>88.453999999999994</v>
      </c>
      <c r="K29" s="149">
        <v>51.773000000000003</v>
      </c>
      <c r="L29" s="149">
        <v>41.417000000000002</v>
      </c>
      <c r="M29" s="149">
        <v>0</v>
      </c>
      <c r="N29" s="149">
        <v>0</v>
      </c>
      <c r="O29" s="150">
        <f>SUM(C29:N29)</f>
        <v>3217.3076700000001</v>
      </c>
      <c r="W29" s="55">
        <v>2025</v>
      </c>
      <c r="X29" s="56">
        <v>1</v>
      </c>
      <c r="Y29" s="56">
        <v>2</v>
      </c>
      <c r="Z29" s="56">
        <v>3</v>
      </c>
      <c r="AA29" s="56">
        <v>4</v>
      </c>
      <c r="AB29" s="56">
        <v>5</v>
      </c>
      <c r="AC29" s="56">
        <v>6</v>
      </c>
      <c r="AD29" s="56">
        <v>7</v>
      </c>
      <c r="AE29" s="60">
        <v>8</v>
      </c>
      <c r="AF29" s="60">
        <v>9</v>
      </c>
      <c r="AG29" s="60">
        <v>10</v>
      </c>
      <c r="AH29" s="60">
        <v>11</v>
      </c>
      <c r="AI29" s="60">
        <v>12</v>
      </c>
      <c r="AJ29" s="54" t="s">
        <v>30</v>
      </c>
      <c r="AQ29" s="55">
        <v>2025</v>
      </c>
      <c r="AR29" s="60">
        <v>1</v>
      </c>
      <c r="AS29" s="60">
        <v>2</v>
      </c>
      <c r="AT29" s="60">
        <v>3</v>
      </c>
      <c r="AU29" s="60">
        <v>4</v>
      </c>
      <c r="AV29" s="60">
        <v>5</v>
      </c>
      <c r="AW29" s="60">
        <v>6</v>
      </c>
      <c r="AX29" s="60">
        <v>7</v>
      </c>
      <c r="AY29" s="60">
        <v>8</v>
      </c>
      <c r="AZ29" s="60">
        <v>9</v>
      </c>
      <c r="BA29" s="60">
        <v>10</v>
      </c>
      <c r="BB29" s="60">
        <v>11</v>
      </c>
      <c r="BC29" s="60">
        <v>12</v>
      </c>
      <c r="BD29" s="55" t="s">
        <v>25</v>
      </c>
      <c r="CA29" s="7" t="s">
        <v>3</v>
      </c>
    </row>
    <row r="30" spans="2:92" x14ac:dyDescent="0.25">
      <c r="B30" s="59" t="s">
        <v>11</v>
      </c>
      <c r="C30" s="149">
        <v>3.5</v>
      </c>
      <c r="D30" s="149">
        <v>3</v>
      </c>
      <c r="E30" s="149">
        <v>2.5</v>
      </c>
      <c r="F30" s="149">
        <v>2</v>
      </c>
      <c r="G30" s="149">
        <v>2.5</v>
      </c>
      <c r="H30" s="149">
        <v>3</v>
      </c>
      <c r="I30" s="149">
        <v>4.5</v>
      </c>
      <c r="J30" s="149">
        <v>2.8</v>
      </c>
      <c r="K30" s="149">
        <v>4</v>
      </c>
      <c r="L30" s="149">
        <v>4</v>
      </c>
      <c r="M30" s="149">
        <v>4.8</v>
      </c>
      <c r="N30" s="149">
        <v>4</v>
      </c>
      <c r="O30" s="150">
        <f t="shared" ref="O30:O31" si="43">SUM(C30:N30)</f>
        <v>40.6</v>
      </c>
      <c r="W30" s="49" t="s">
        <v>7</v>
      </c>
      <c r="X30" s="186">
        <v>362.9015</v>
      </c>
      <c r="Y30" s="186">
        <v>197.53708</v>
      </c>
      <c r="Z30" s="186">
        <v>49.489000000000004</v>
      </c>
      <c r="AA30" s="186">
        <v>73.954799999999992</v>
      </c>
      <c r="AB30" s="186">
        <v>34.134999999999998</v>
      </c>
      <c r="AC30" s="186">
        <v>45.031500000000001</v>
      </c>
      <c r="AD30" s="186">
        <v>192.92750000000001</v>
      </c>
      <c r="AE30" s="186">
        <v>20.964500000000001</v>
      </c>
      <c r="AF30" s="186">
        <v>41.977000000000004</v>
      </c>
      <c r="AG30" s="186">
        <v>41.417000000000002</v>
      </c>
      <c r="AH30" s="186">
        <v>0</v>
      </c>
      <c r="AI30" s="186">
        <v>0</v>
      </c>
      <c r="AJ30" s="45">
        <f>SUM(X30:AI30)</f>
        <v>1060.3348800000001</v>
      </c>
      <c r="AQ30" s="59" t="s">
        <v>33</v>
      </c>
      <c r="AR30" s="51">
        <v>1031755.9843001999</v>
      </c>
      <c r="AS30" s="51">
        <v>1288785.1733000001</v>
      </c>
      <c r="AT30" s="51">
        <v>724957.41989980009</v>
      </c>
      <c r="AU30" s="51">
        <v>151181.40189000001</v>
      </c>
      <c r="AV30" s="51">
        <v>328679.15300100006</v>
      </c>
      <c r="AW30" s="51">
        <v>246212.31300000002</v>
      </c>
      <c r="AX30" s="51">
        <v>539580.71299999999</v>
      </c>
      <c r="AY30" s="51">
        <v>481539.30080000003</v>
      </c>
      <c r="AZ30" s="51">
        <v>19548.669000000002</v>
      </c>
      <c r="BA30" s="51">
        <v>78849.458610000001</v>
      </c>
      <c r="BB30" s="51">
        <v>232231.2</v>
      </c>
      <c r="BC30" s="51">
        <v>19856.379999999997</v>
      </c>
      <c r="BD30" s="45">
        <f>SUM(AR30:BC30)</f>
        <v>5143177.166801</v>
      </c>
      <c r="CA30" s="3" t="s">
        <v>4</v>
      </c>
    </row>
    <row r="31" spans="2:92" x14ac:dyDescent="0.25">
      <c r="B31" s="59" t="s">
        <v>13</v>
      </c>
      <c r="C31" s="148">
        <v>894.10799999999995</v>
      </c>
      <c r="D31" s="148">
        <v>624.45399999999995</v>
      </c>
      <c r="E31" s="148">
        <v>586.38599999999997</v>
      </c>
      <c r="F31" s="148">
        <v>584.18899999999996</v>
      </c>
      <c r="G31" s="149">
        <v>609.41600000000005</v>
      </c>
      <c r="H31" s="148">
        <v>674.50900000000001</v>
      </c>
      <c r="I31" s="148">
        <v>1013.4</v>
      </c>
      <c r="J31" s="149">
        <v>639.20899999999995</v>
      </c>
      <c r="K31" s="149">
        <v>800.36199999999997</v>
      </c>
      <c r="L31" s="149">
        <v>780.351</v>
      </c>
      <c r="M31" s="149">
        <v>939.53300000000002</v>
      </c>
      <c r="N31" s="149">
        <v>823.28</v>
      </c>
      <c r="O31" s="150">
        <f t="shared" si="43"/>
        <v>8969.1970000000001</v>
      </c>
      <c r="W31" s="49" t="s">
        <v>11</v>
      </c>
      <c r="X31" s="186">
        <v>0</v>
      </c>
      <c r="Y31" s="186">
        <v>0</v>
      </c>
      <c r="Z31" s="186">
        <v>0</v>
      </c>
      <c r="AA31" s="186">
        <v>0</v>
      </c>
      <c r="AB31" s="186">
        <v>0</v>
      </c>
      <c r="AC31" s="186">
        <v>0</v>
      </c>
      <c r="AD31" s="186">
        <v>0</v>
      </c>
      <c r="AE31" s="186">
        <v>0</v>
      </c>
      <c r="AF31" s="186">
        <v>0</v>
      </c>
      <c r="AG31" s="186">
        <v>0</v>
      </c>
      <c r="AH31" s="186">
        <v>0</v>
      </c>
      <c r="AI31" s="186">
        <v>0</v>
      </c>
      <c r="AJ31" s="45">
        <f>SUM(X31:AI31)</f>
        <v>0</v>
      </c>
      <c r="AQ31" s="59" t="s">
        <v>34</v>
      </c>
      <c r="AR31" s="51">
        <v>542.60878899999989</v>
      </c>
      <c r="AS31" s="51">
        <v>648.67577030310019</v>
      </c>
      <c r="AT31" s="51">
        <v>334.33211810009999</v>
      </c>
      <c r="AU31" s="51">
        <v>77.285641990000002</v>
      </c>
      <c r="AV31" s="51">
        <v>134.14499999999998</v>
      </c>
      <c r="AW31" s="51">
        <v>88.884953996999997</v>
      </c>
      <c r="AX31" s="51">
        <v>237.08137819699999</v>
      </c>
      <c r="AY31" s="51">
        <v>181.061051999</v>
      </c>
      <c r="AZ31" s="51">
        <v>6.7267939989999999</v>
      </c>
      <c r="BA31" s="51">
        <v>30.939306698999999</v>
      </c>
      <c r="BB31" s="51">
        <v>67.3</v>
      </c>
      <c r="BC31" s="51">
        <v>15.793641109999999</v>
      </c>
      <c r="BD31" s="45">
        <f>SUM(AR31:BC31)</f>
        <v>2364.8344453942004</v>
      </c>
    </row>
    <row r="32" spans="2:92" x14ac:dyDescent="0.25">
      <c r="B32" s="41" t="s">
        <v>25</v>
      </c>
      <c r="C32" s="151">
        <f>SUM(C29:C31)</f>
        <v>1760.9992999999999</v>
      </c>
      <c r="D32" s="151">
        <f t="shared" ref="D32:O32" si="44">SUM(D29:D31)</f>
        <v>1190.43337</v>
      </c>
      <c r="E32" s="151">
        <f t="shared" si="44"/>
        <v>779.7396</v>
      </c>
      <c r="F32" s="151">
        <f t="shared" si="44"/>
        <v>854.56600000000003</v>
      </c>
      <c r="G32" s="151">
        <f t="shared" si="44"/>
        <v>865.70040000000006</v>
      </c>
      <c r="H32" s="151">
        <f t="shared" si="44"/>
        <v>827.99199999999996</v>
      </c>
      <c r="I32" s="151">
        <f t="shared" si="44"/>
        <v>1763.6950000000002</v>
      </c>
      <c r="J32" s="151">
        <f t="shared" si="44"/>
        <v>730.46299999999997</v>
      </c>
      <c r="K32" s="151">
        <f t="shared" si="44"/>
        <v>856.13499999999999</v>
      </c>
      <c r="L32" s="151">
        <f t="shared" si="44"/>
        <v>825.76800000000003</v>
      </c>
      <c r="M32" s="151">
        <f t="shared" si="44"/>
        <v>944.33299999999997</v>
      </c>
      <c r="N32" s="151">
        <f t="shared" si="44"/>
        <v>827.28</v>
      </c>
      <c r="O32" s="151">
        <f t="shared" si="44"/>
        <v>12227.104670000001</v>
      </c>
      <c r="W32" s="49" t="s">
        <v>17</v>
      </c>
      <c r="X32" s="186">
        <v>0</v>
      </c>
      <c r="Y32" s="186">
        <v>0</v>
      </c>
      <c r="Z32" s="186">
        <v>0</v>
      </c>
      <c r="AA32" s="186">
        <v>0</v>
      </c>
      <c r="AB32" s="186">
        <v>0</v>
      </c>
      <c r="AC32" s="186">
        <v>0</v>
      </c>
      <c r="AD32" s="186">
        <v>0</v>
      </c>
      <c r="AE32" s="186">
        <v>0</v>
      </c>
      <c r="AF32" s="186">
        <v>0</v>
      </c>
      <c r="AG32" s="186">
        <v>0</v>
      </c>
      <c r="AH32" s="186">
        <v>0</v>
      </c>
      <c r="AI32" s="186">
        <v>0</v>
      </c>
      <c r="AJ32" s="45">
        <f>SUM(X32:AI32)</f>
        <v>0</v>
      </c>
      <c r="BK32" s="55">
        <v>2025</v>
      </c>
      <c r="BL32" s="57">
        <v>1</v>
      </c>
      <c r="BM32" s="57">
        <v>2</v>
      </c>
      <c r="BN32" s="57">
        <v>3</v>
      </c>
      <c r="BO32" s="57">
        <v>4</v>
      </c>
      <c r="BP32" s="57">
        <v>5</v>
      </c>
      <c r="BQ32" s="57">
        <v>6</v>
      </c>
      <c r="BR32" s="60">
        <v>7</v>
      </c>
      <c r="BS32" s="60">
        <v>8</v>
      </c>
      <c r="BT32" s="60">
        <v>9</v>
      </c>
      <c r="BU32" s="60">
        <v>10</v>
      </c>
      <c r="BV32" s="60">
        <v>11</v>
      </c>
      <c r="BW32" s="60">
        <v>12</v>
      </c>
      <c r="BX32" s="55" t="s">
        <v>30</v>
      </c>
      <c r="CA32" s="55">
        <v>2025</v>
      </c>
      <c r="CB32" s="57">
        <v>1</v>
      </c>
      <c r="CC32" s="57">
        <v>2</v>
      </c>
      <c r="CD32" s="57">
        <v>3</v>
      </c>
      <c r="CE32" s="57">
        <v>4</v>
      </c>
      <c r="CF32" s="57">
        <v>5</v>
      </c>
      <c r="CG32" s="60">
        <v>6</v>
      </c>
      <c r="CH32" s="60">
        <v>7</v>
      </c>
      <c r="CI32" s="60">
        <v>8</v>
      </c>
      <c r="CJ32" s="60">
        <v>9</v>
      </c>
      <c r="CK32" s="60">
        <v>10</v>
      </c>
      <c r="CL32" s="55">
        <v>11</v>
      </c>
      <c r="CM32" s="55">
        <v>12</v>
      </c>
      <c r="CN32" s="55" t="s">
        <v>25</v>
      </c>
    </row>
    <row r="33" spans="2:93" x14ac:dyDescent="0.25">
      <c r="W33" s="52" t="s">
        <v>20</v>
      </c>
      <c r="X33" s="187">
        <f t="shared" ref="X33:AI33" si="45">SUM(X30:X32)</f>
        <v>362.9015</v>
      </c>
      <c r="Y33" s="187">
        <f t="shared" si="45"/>
        <v>197.53708</v>
      </c>
      <c r="Z33" s="187">
        <f t="shared" si="45"/>
        <v>49.489000000000004</v>
      </c>
      <c r="AA33" s="187">
        <f t="shared" si="45"/>
        <v>73.954799999999992</v>
      </c>
      <c r="AB33" s="187">
        <f t="shared" si="45"/>
        <v>34.134999999999998</v>
      </c>
      <c r="AC33" s="187">
        <f t="shared" si="45"/>
        <v>45.031500000000001</v>
      </c>
      <c r="AD33" s="187">
        <f t="shared" si="45"/>
        <v>192.92750000000001</v>
      </c>
      <c r="AE33" s="187">
        <f t="shared" si="45"/>
        <v>20.964500000000001</v>
      </c>
      <c r="AF33" s="187">
        <f t="shared" si="45"/>
        <v>41.977000000000004</v>
      </c>
      <c r="AG33" s="187">
        <f t="shared" si="45"/>
        <v>41.417000000000002</v>
      </c>
      <c r="AH33" s="187">
        <f t="shared" si="45"/>
        <v>0</v>
      </c>
      <c r="AI33" s="187">
        <f t="shared" si="45"/>
        <v>0</v>
      </c>
      <c r="AJ33" s="187">
        <f>SUM(AJ30:AJ32)</f>
        <v>1060.3348800000001</v>
      </c>
      <c r="BK33" s="59" t="s">
        <v>10</v>
      </c>
      <c r="BL33" s="51">
        <v>13.116</v>
      </c>
      <c r="BM33" s="51">
        <v>6.05</v>
      </c>
      <c r="BN33" s="51">
        <v>26.179999999999996</v>
      </c>
      <c r="BO33" s="51">
        <v>31.930999999999997</v>
      </c>
      <c r="BP33" s="51">
        <v>13.518799999999999</v>
      </c>
      <c r="BQ33" s="51">
        <v>18.868000000000002</v>
      </c>
      <c r="BR33" s="51">
        <v>47.3048</v>
      </c>
      <c r="BS33" s="51">
        <v>24.322000000000003</v>
      </c>
      <c r="BT33" s="51">
        <v>23.893999999999998</v>
      </c>
      <c r="BU33" s="51">
        <v>3.3240000000000003</v>
      </c>
      <c r="BV33" s="51">
        <v>19.995999999999999</v>
      </c>
      <c r="BW33" s="51">
        <v>5.3000000000000005E-2</v>
      </c>
      <c r="BX33" s="45">
        <f>SUM(BL33:BW33)</f>
        <v>228.55760000000001</v>
      </c>
      <c r="CA33" s="49" t="s">
        <v>7</v>
      </c>
      <c r="CB33" s="211"/>
      <c r="CC33" s="211">
        <v>1.0500000000000001E-2</v>
      </c>
      <c r="CD33" s="211"/>
      <c r="CE33" s="211"/>
      <c r="CF33" s="211"/>
      <c r="CG33" s="211">
        <v>275.15705820029996</v>
      </c>
      <c r="CH33" s="211"/>
      <c r="CI33" s="211">
        <v>2.1766201000000001</v>
      </c>
      <c r="CJ33" s="211"/>
      <c r="CK33" s="211"/>
      <c r="CL33" s="211"/>
      <c r="CM33" s="211"/>
      <c r="CN33" s="216">
        <f>SUM(CB33:CM33)</f>
        <v>277.34417830029992</v>
      </c>
    </row>
    <row r="34" spans="2:93" x14ac:dyDescent="0.25">
      <c r="AQ34" s="55">
        <v>2024</v>
      </c>
      <c r="AR34" s="60">
        <v>1</v>
      </c>
      <c r="AS34" s="60">
        <v>2</v>
      </c>
      <c r="AT34" s="60">
        <v>3</v>
      </c>
      <c r="AU34" s="60">
        <v>4</v>
      </c>
      <c r="AV34" s="60">
        <v>5</v>
      </c>
      <c r="AW34" s="60">
        <v>6</v>
      </c>
      <c r="AX34" s="60">
        <v>7</v>
      </c>
      <c r="AY34" s="60">
        <v>8</v>
      </c>
      <c r="AZ34" s="60">
        <v>9</v>
      </c>
      <c r="BA34" s="60">
        <v>10</v>
      </c>
      <c r="BB34" s="55">
        <v>11</v>
      </c>
      <c r="BC34" s="55">
        <v>12</v>
      </c>
      <c r="BD34" s="55" t="s">
        <v>25</v>
      </c>
      <c r="BK34" s="59" t="s">
        <v>12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45">
        <f t="shared" ref="BX34:BX35" si="46">SUM(BL34:BW34)</f>
        <v>0</v>
      </c>
      <c r="CA34" s="49" t="s">
        <v>13</v>
      </c>
      <c r="CB34" s="211"/>
      <c r="CC34" s="211"/>
      <c r="CD34" s="211"/>
      <c r="CE34" s="211"/>
      <c r="CF34" s="211"/>
      <c r="CG34" s="211"/>
      <c r="CH34" s="211"/>
      <c r="CI34" s="211"/>
      <c r="CJ34" s="211"/>
      <c r="CK34" s="211"/>
      <c r="CL34" s="211"/>
      <c r="CM34" s="211"/>
      <c r="CN34" s="216">
        <f>SUM(CB34:CM34)</f>
        <v>0</v>
      </c>
    </row>
    <row r="35" spans="2:93" x14ac:dyDescent="0.25">
      <c r="B35" s="39">
        <v>2024</v>
      </c>
      <c r="C35" s="42">
        <v>1</v>
      </c>
      <c r="D35" s="42">
        <v>2</v>
      </c>
      <c r="E35" s="42">
        <v>3</v>
      </c>
      <c r="F35" s="42">
        <v>4</v>
      </c>
      <c r="G35" s="42">
        <v>5</v>
      </c>
      <c r="H35" s="42">
        <v>6</v>
      </c>
      <c r="I35" s="42">
        <v>7</v>
      </c>
      <c r="J35" s="42">
        <v>8</v>
      </c>
      <c r="K35" s="42">
        <v>9</v>
      </c>
      <c r="L35" s="42">
        <v>10</v>
      </c>
      <c r="M35" s="42">
        <v>11</v>
      </c>
      <c r="N35" s="42">
        <v>12</v>
      </c>
      <c r="O35" s="40" t="s">
        <v>30</v>
      </c>
      <c r="W35" s="55">
        <v>2024</v>
      </c>
      <c r="X35" s="56">
        <v>1</v>
      </c>
      <c r="Y35" s="56">
        <v>2</v>
      </c>
      <c r="Z35" s="56">
        <v>3</v>
      </c>
      <c r="AA35" s="56">
        <v>4</v>
      </c>
      <c r="AB35" s="56">
        <v>5</v>
      </c>
      <c r="AC35" s="56">
        <v>6</v>
      </c>
      <c r="AD35" s="56">
        <v>7</v>
      </c>
      <c r="AE35" s="60">
        <v>8</v>
      </c>
      <c r="AF35" s="60">
        <v>9</v>
      </c>
      <c r="AG35" s="60">
        <v>10</v>
      </c>
      <c r="AH35" s="60">
        <v>11</v>
      </c>
      <c r="AI35" s="60">
        <v>12</v>
      </c>
      <c r="AJ35" s="54" t="s">
        <v>30</v>
      </c>
      <c r="AK35" s="34"/>
      <c r="AL35" s="34"/>
      <c r="AQ35" s="59" t="s">
        <v>33</v>
      </c>
      <c r="AR35" s="51">
        <v>598329.53599999996</v>
      </c>
      <c r="AS35" s="51">
        <v>392388.15</v>
      </c>
      <c r="AT35" s="51">
        <v>223920.71720000001</v>
      </c>
      <c r="AU35" s="51">
        <v>391443.82300099998</v>
      </c>
      <c r="AV35" s="51">
        <v>1740156.77892</v>
      </c>
      <c r="AW35" s="51">
        <v>773777.94</v>
      </c>
      <c r="AX35" s="51">
        <v>1120341.8190000001</v>
      </c>
      <c r="AY35" s="51">
        <v>1499698.372</v>
      </c>
      <c r="AZ35" s="51">
        <v>1709760.1037000001</v>
      </c>
      <c r="BA35" s="51">
        <v>841227.84709000005</v>
      </c>
      <c r="BB35" s="51">
        <v>1390606.2710000002</v>
      </c>
      <c r="BC35" s="51">
        <v>1267593.6526001999</v>
      </c>
      <c r="BD35" s="45">
        <f>SUM(AR35:BC35)</f>
        <v>11949245.010511201</v>
      </c>
      <c r="BK35" s="49" t="s">
        <v>15</v>
      </c>
      <c r="BL35" s="49">
        <v>0</v>
      </c>
      <c r="BM35" s="49">
        <v>0</v>
      </c>
      <c r="BN35" s="49">
        <v>0</v>
      </c>
      <c r="BO35" s="49">
        <v>0</v>
      </c>
      <c r="BP35" s="49">
        <v>0</v>
      </c>
      <c r="BQ35" s="49">
        <v>0</v>
      </c>
      <c r="BR35" s="49">
        <v>0</v>
      </c>
      <c r="BS35" s="49">
        <v>0</v>
      </c>
      <c r="BT35" s="49">
        <v>0</v>
      </c>
      <c r="BU35" s="49">
        <v>0</v>
      </c>
      <c r="BV35" s="49">
        <v>0</v>
      </c>
      <c r="BW35" s="49">
        <v>0</v>
      </c>
      <c r="BX35" s="45">
        <f t="shared" si="46"/>
        <v>0</v>
      </c>
      <c r="CA35" s="217" t="s">
        <v>20</v>
      </c>
      <c r="CB35" s="218">
        <f>+CB33+CB34</f>
        <v>0</v>
      </c>
      <c r="CC35" s="218">
        <f t="shared" ref="CC35:CN35" si="47">+CC33+CC34</f>
        <v>1.0500000000000001E-2</v>
      </c>
      <c r="CD35" s="218">
        <f t="shared" si="47"/>
        <v>0</v>
      </c>
      <c r="CE35" s="218">
        <f t="shared" si="47"/>
        <v>0</v>
      </c>
      <c r="CF35" s="218">
        <f t="shared" si="47"/>
        <v>0</v>
      </c>
      <c r="CG35" s="218">
        <f t="shared" si="47"/>
        <v>275.15705820029996</v>
      </c>
      <c r="CH35" s="218">
        <f t="shared" si="47"/>
        <v>0</v>
      </c>
      <c r="CI35" s="218">
        <f t="shared" si="47"/>
        <v>2.1766201000000001</v>
      </c>
      <c r="CJ35" s="218">
        <f t="shared" si="47"/>
        <v>0</v>
      </c>
      <c r="CK35" s="218">
        <f t="shared" si="47"/>
        <v>0</v>
      </c>
      <c r="CL35" s="218">
        <f t="shared" si="47"/>
        <v>0</v>
      </c>
      <c r="CM35" s="218">
        <f t="shared" si="47"/>
        <v>0</v>
      </c>
      <c r="CN35" s="218">
        <f t="shared" si="47"/>
        <v>277.34417830029992</v>
      </c>
    </row>
    <row r="36" spans="2:93" ht="15" customHeight="1" x14ac:dyDescent="0.25">
      <c r="B36" s="59" t="s">
        <v>7</v>
      </c>
      <c r="C36" s="148">
        <v>624.51430000000005</v>
      </c>
      <c r="D36" s="148">
        <v>392.16300000000001</v>
      </c>
      <c r="E36" s="148">
        <v>496.84540000000004</v>
      </c>
      <c r="F36" s="148">
        <v>1113.9784</v>
      </c>
      <c r="G36" s="148">
        <v>2335.8238000000001</v>
      </c>
      <c r="H36" s="148">
        <v>2693.8754399999998</v>
      </c>
      <c r="I36" s="148">
        <v>1968.8776</v>
      </c>
      <c r="J36" s="149">
        <v>2926.7646999999997</v>
      </c>
      <c r="K36" s="149">
        <v>2410.8760000000002</v>
      </c>
      <c r="L36" s="149">
        <v>1361.5342000000001</v>
      </c>
      <c r="M36" s="149">
        <v>720.10736000000009</v>
      </c>
      <c r="N36" s="149">
        <v>1193.7152000000001</v>
      </c>
      <c r="O36" s="150">
        <f>SUM(C36:N36)</f>
        <v>18239.075399999998</v>
      </c>
      <c r="W36" s="49" t="s">
        <v>7</v>
      </c>
      <c r="X36" s="186">
        <v>91.190159999999992</v>
      </c>
      <c r="Y36" s="186">
        <v>110.39366750000001</v>
      </c>
      <c r="Z36" s="186">
        <v>106.47450000000001</v>
      </c>
      <c r="AA36" s="186">
        <v>361.29599999999994</v>
      </c>
      <c r="AB36" s="186">
        <v>682.96732699999973</v>
      </c>
      <c r="AC36" s="186">
        <v>1003.0756999999999</v>
      </c>
      <c r="AD36" s="186">
        <v>627.88499999999999</v>
      </c>
      <c r="AE36" s="186">
        <v>832.43052500000022</v>
      </c>
      <c r="AF36" s="186">
        <v>559.70119999999997</v>
      </c>
      <c r="AG36" s="186">
        <v>650.79999999999995</v>
      </c>
      <c r="AH36" s="50">
        <v>238.381</v>
      </c>
      <c r="AI36" s="50">
        <v>532.65560000000005</v>
      </c>
      <c r="AJ36" s="45">
        <f>SUM(X36:AI36)</f>
        <v>5797.2506794999999</v>
      </c>
      <c r="AK36" s="8"/>
      <c r="AL36" s="8"/>
      <c r="AQ36" s="59" t="s">
        <v>34</v>
      </c>
      <c r="AR36" s="51">
        <v>235.8983039</v>
      </c>
      <c r="AS36" s="51">
        <v>146.04914400000001</v>
      </c>
      <c r="AT36" s="51">
        <v>81.500000900000003</v>
      </c>
      <c r="AU36" s="51">
        <v>142.63799999999998</v>
      </c>
      <c r="AV36" s="51">
        <v>833.93251737799983</v>
      </c>
      <c r="AW36" s="51">
        <v>496.69296720699998</v>
      </c>
      <c r="AX36" s="51">
        <v>595.24897139999996</v>
      </c>
      <c r="AY36" s="51">
        <v>622.54999720000001</v>
      </c>
      <c r="AZ36" s="51">
        <v>745.82954521000022</v>
      </c>
      <c r="BA36" s="51">
        <v>401.62548198000002</v>
      </c>
      <c r="BB36" s="51">
        <v>691.37258859999997</v>
      </c>
      <c r="BC36" s="51">
        <v>534.22255990010001</v>
      </c>
      <c r="BD36" s="45">
        <f>SUM(AR36:BC36)</f>
        <v>5527.5600776750998</v>
      </c>
      <c r="BK36" s="59" t="s">
        <v>18</v>
      </c>
      <c r="BL36" s="51">
        <f t="shared" ref="BL36" si="48">+C31</f>
        <v>894.10799999999995</v>
      </c>
      <c r="BM36" s="51">
        <f t="shared" ref="BM36" si="49">+D31</f>
        <v>624.45399999999995</v>
      </c>
      <c r="BN36" s="51">
        <f t="shared" ref="BN36" si="50">+E31</f>
        <v>586.38599999999997</v>
      </c>
      <c r="BO36" s="51">
        <f t="shared" ref="BO36" si="51">+F31</f>
        <v>584.18899999999996</v>
      </c>
      <c r="BP36" s="51">
        <f t="shared" ref="BP36" si="52">+G31</f>
        <v>609.41600000000005</v>
      </c>
      <c r="BQ36" s="51">
        <f t="shared" ref="BQ36" si="53">+H31</f>
        <v>674.50900000000001</v>
      </c>
      <c r="BR36" s="51">
        <f t="shared" ref="BR36" si="54">+I31</f>
        <v>1013.4</v>
      </c>
      <c r="BS36" s="51">
        <f t="shared" ref="BS36" si="55">+J31</f>
        <v>639.20899999999995</v>
      </c>
      <c r="BT36" s="51">
        <f t="shared" ref="BT36" si="56">+K31</f>
        <v>800.36199999999997</v>
      </c>
      <c r="BU36" s="51">
        <f t="shared" ref="BU36" si="57">+L31</f>
        <v>780.351</v>
      </c>
      <c r="BV36" s="51">
        <f t="shared" ref="BV36" si="58">+M31</f>
        <v>939.53300000000002</v>
      </c>
      <c r="BW36" s="51">
        <f t="shared" ref="BW36" si="59">+N31</f>
        <v>823.28</v>
      </c>
      <c r="BX36" s="45">
        <f>SUM(BL36:BW36)</f>
        <v>8969.1970000000001</v>
      </c>
    </row>
    <row r="37" spans="2:93" x14ac:dyDescent="0.25">
      <c r="B37" s="59" t="s">
        <v>11</v>
      </c>
      <c r="C37" s="149">
        <v>1.51</v>
      </c>
      <c r="D37" s="149">
        <v>0.54500000000000004</v>
      </c>
      <c r="E37" s="149">
        <v>1.131</v>
      </c>
      <c r="F37" s="149"/>
      <c r="G37" s="149">
        <v>20.486000000000001</v>
      </c>
      <c r="H37" s="149">
        <v>132.833</v>
      </c>
      <c r="I37" s="149">
        <v>0</v>
      </c>
      <c r="J37" s="149">
        <v>5.8120000000000003</v>
      </c>
      <c r="K37" s="149">
        <v>9.7200000000000006</v>
      </c>
      <c r="L37" s="149">
        <v>13.587</v>
      </c>
      <c r="M37" s="149">
        <v>5.532</v>
      </c>
      <c r="N37" s="149">
        <v>16.462</v>
      </c>
      <c r="O37" s="150">
        <f t="shared" ref="O37:O38" si="60">SUM(C37:N37)</f>
        <v>207.61799999999999</v>
      </c>
      <c r="W37" s="53" t="s">
        <v>11</v>
      </c>
      <c r="X37" s="186">
        <v>0.67934900000000009</v>
      </c>
      <c r="Y37" s="186">
        <v>0.24519550000000004</v>
      </c>
      <c r="Z37" s="186">
        <v>0.50883690000000004</v>
      </c>
      <c r="AA37" s="186">
        <v>0</v>
      </c>
      <c r="AB37" s="186">
        <v>9.2166513999999999</v>
      </c>
      <c r="AC37" s="186">
        <v>59.761566700000003</v>
      </c>
      <c r="AD37" s="186">
        <v>0</v>
      </c>
      <c r="AE37" s="186">
        <v>2.6148188000000001</v>
      </c>
      <c r="AF37" s="186">
        <v>4.3730280000000006</v>
      </c>
      <c r="AG37" s="186">
        <v>6.1127913000000005</v>
      </c>
      <c r="AH37" s="186">
        <v>2.4888468000000001</v>
      </c>
      <c r="AI37" s="186">
        <v>7.4062538</v>
      </c>
      <c r="AJ37" s="45">
        <f>SUM(X37:AI37)</f>
        <v>93.407338200000012</v>
      </c>
      <c r="AK37" s="35"/>
      <c r="AL37" s="35"/>
      <c r="BK37" s="52" t="s">
        <v>25</v>
      </c>
      <c r="BL37" s="48">
        <f t="shared" ref="BL37:BX37" si="61">SUM(BL33:BL36)</f>
        <v>907.22399999999993</v>
      </c>
      <c r="BM37" s="48">
        <f t="shared" si="61"/>
        <v>630.50399999999991</v>
      </c>
      <c r="BN37" s="48">
        <f t="shared" si="61"/>
        <v>612.56599999999992</v>
      </c>
      <c r="BO37" s="48">
        <f t="shared" si="61"/>
        <v>616.12</v>
      </c>
      <c r="BP37" s="48">
        <f t="shared" si="61"/>
        <v>622.9348</v>
      </c>
      <c r="BQ37" s="48">
        <f t="shared" si="61"/>
        <v>693.37700000000007</v>
      </c>
      <c r="BR37" s="48">
        <f t="shared" si="61"/>
        <v>1060.7048</v>
      </c>
      <c r="BS37" s="48">
        <f t="shared" si="61"/>
        <v>663.53099999999995</v>
      </c>
      <c r="BT37" s="48">
        <f t="shared" si="61"/>
        <v>824.25599999999997</v>
      </c>
      <c r="BU37" s="48">
        <f t="shared" si="61"/>
        <v>783.67499999999995</v>
      </c>
      <c r="BV37" s="48">
        <f t="shared" si="61"/>
        <v>959.529</v>
      </c>
      <c r="BW37" s="48">
        <f t="shared" si="61"/>
        <v>823.33299999999997</v>
      </c>
      <c r="BX37" s="48">
        <f t="shared" si="61"/>
        <v>9197.7546000000002</v>
      </c>
      <c r="CA37" s="55">
        <v>2024</v>
      </c>
      <c r="CB37" s="57">
        <v>1</v>
      </c>
      <c r="CC37" s="57">
        <v>2</v>
      </c>
      <c r="CD37" s="57">
        <v>3</v>
      </c>
      <c r="CE37" s="57">
        <v>4</v>
      </c>
      <c r="CF37" s="57">
        <v>5</v>
      </c>
      <c r="CG37" s="57">
        <v>6</v>
      </c>
      <c r="CH37" s="60">
        <v>7</v>
      </c>
      <c r="CI37" s="60">
        <v>8</v>
      </c>
      <c r="CJ37" s="60">
        <v>9</v>
      </c>
      <c r="CK37" s="60">
        <v>10</v>
      </c>
      <c r="CL37" s="55">
        <v>11</v>
      </c>
      <c r="CM37" s="55">
        <v>12</v>
      </c>
      <c r="CN37" s="55" t="s">
        <v>25</v>
      </c>
    </row>
    <row r="38" spans="2:93" x14ac:dyDescent="0.25">
      <c r="B38" s="59" t="s">
        <v>32</v>
      </c>
      <c r="C38" s="148">
        <v>153.44999999999999</v>
      </c>
      <c r="D38" s="148">
        <v>119.25600000000004</v>
      </c>
      <c r="E38" s="148">
        <v>650.04899999999998</v>
      </c>
      <c r="F38" s="148">
        <v>616.98</v>
      </c>
      <c r="G38" s="149">
        <v>888.49700000000007</v>
      </c>
      <c r="H38" s="148">
        <v>1364.212</v>
      </c>
      <c r="I38" s="148">
        <v>901.72299999999996</v>
      </c>
      <c r="J38" s="149">
        <v>737.83000000000015</v>
      </c>
      <c r="K38" s="149">
        <v>1193.606</v>
      </c>
      <c r="L38" s="149">
        <v>1598.4970000000001</v>
      </c>
      <c r="M38" s="149">
        <v>1394.9159999999999</v>
      </c>
      <c r="N38" s="149">
        <v>1607.9739999999999</v>
      </c>
      <c r="O38" s="150">
        <f t="shared" si="60"/>
        <v>11226.989999999998</v>
      </c>
      <c r="W38" s="49" t="s">
        <v>17</v>
      </c>
      <c r="X38" s="186">
        <v>0</v>
      </c>
      <c r="Y38" s="186">
        <v>0</v>
      </c>
      <c r="Z38" s="186">
        <v>0</v>
      </c>
      <c r="AA38" s="186">
        <v>0</v>
      </c>
      <c r="AB38" s="186">
        <v>0</v>
      </c>
      <c r="AC38" s="186">
        <v>0</v>
      </c>
      <c r="AD38" s="186">
        <v>0</v>
      </c>
      <c r="AE38" s="186">
        <v>0</v>
      </c>
      <c r="AF38" s="186">
        <v>0</v>
      </c>
      <c r="AG38" s="186">
        <v>0</v>
      </c>
      <c r="AH38" s="186">
        <v>0</v>
      </c>
      <c r="AI38" s="186">
        <v>0</v>
      </c>
      <c r="AJ38" s="45">
        <f>SUM(X38:AI38)</f>
        <v>0</v>
      </c>
      <c r="AK38" s="8"/>
      <c r="AL38" s="8"/>
      <c r="BE38" s="8"/>
      <c r="BF38" s="8"/>
      <c r="BG38" s="8"/>
      <c r="CA38" s="49" t="s">
        <v>7</v>
      </c>
      <c r="CB38" s="211"/>
      <c r="CC38" s="211"/>
      <c r="CD38" s="211"/>
      <c r="CE38" s="211">
        <v>31.479127900000002</v>
      </c>
      <c r="CF38" s="211">
        <v>5.9590278000000003</v>
      </c>
      <c r="CG38" s="211"/>
      <c r="CH38" s="211"/>
      <c r="CI38" s="211"/>
      <c r="CJ38" s="211"/>
      <c r="CK38" s="211"/>
      <c r="CL38" s="211"/>
      <c r="CM38" s="211"/>
      <c r="CN38" s="216">
        <f>SUM(CB38:CM38)</f>
        <v>37.438155700000003</v>
      </c>
    </row>
    <row r="39" spans="2:93" x14ac:dyDescent="0.25">
      <c r="B39" s="41" t="s">
        <v>25</v>
      </c>
      <c r="C39" s="151">
        <f>SUM(C36:C38)</f>
        <v>779.47430000000008</v>
      </c>
      <c r="D39" s="151">
        <f t="shared" ref="D39" si="62">SUM(D36:D38)</f>
        <v>511.96400000000006</v>
      </c>
      <c r="E39" s="151">
        <f t="shared" ref="E39" si="63">SUM(E36:E38)</f>
        <v>1148.0254</v>
      </c>
      <c r="F39" s="151">
        <f t="shared" ref="F39" si="64">SUM(F36:F38)</f>
        <v>1730.9584</v>
      </c>
      <c r="G39" s="151">
        <f t="shared" ref="G39" si="65">SUM(G36:G38)</f>
        <v>3244.8068000000003</v>
      </c>
      <c r="H39" s="151">
        <f t="shared" ref="H39" si="66">SUM(H36:H38)</f>
        <v>4190.9204399999999</v>
      </c>
      <c r="I39" s="151">
        <f t="shared" ref="I39" si="67">SUM(I36:I38)</f>
        <v>2870.6005999999998</v>
      </c>
      <c r="J39" s="151">
        <f t="shared" ref="J39" si="68">SUM(J36:J38)</f>
        <v>3670.4066999999995</v>
      </c>
      <c r="K39" s="151">
        <f t="shared" ref="K39" si="69">SUM(K36:K38)</f>
        <v>3614.2020000000002</v>
      </c>
      <c r="L39" s="151">
        <f t="shared" ref="L39" si="70">SUM(L36:L38)</f>
        <v>2973.6181999999999</v>
      </c>
      <c r="M39" s="151">
        <f t="shared" ref="M39" si="71">SUM(M36:M38)</f>
        <v>2120.5553600000003</v>
      </c>
      <c r="N39" s="151">
        <f t="shared" ref="N39" si="72">SUM(N36:N38)</f>
        <v>2818.1512000000002</v>
      </c>
      <c r="O39" s="151">
        <f t="shared" ref="O39" si="73">SUM(O36:O38)</f>
        <v>29673.683399999994</v>
      </c>
      <c r="W39" s="52" t="s">
        <v>20</v>
      </c>
      <c r="X39" s="187">
        <f t="shared" ref="X39:AI39" si="74">SUM(X36:X38)</f>
        <v>91.869508999999994</v>
      </c>
      <c r="Y39" s="187">
        <f t="shared" si="74"/>
        <v>110.638863</v>
      </c>
      <c r="Z39" s="187">
        <f t="shared" si="74"/>
        <v>106.98333690000001</v>
      </c>
      <c r="AA39" s="187">
        <f t="shared" si="74"/>
        <v>361.29599999999994</v>
      </c>
      <c r="AB39" s="187">
        <f t="shared" si="74"/>
        <v>692.18397839999977</v>
      </c>
      <c r="AC39" s="187">
        <f t="shared" si="74"/>
        <v>1062.8372666999999</v>
      </c>
      <c r="AD39" s="187">
        <f t="shared" si="74"/>
        <v>627.88499999999999</v>
      </c>
      <c r="AE39" s="187">
        <f t="shared" si="74"/>
        <v>835.04534380000018</v>
      </c>
      <c r="AF39" s="187">
        <f t="shared" si="74"/>
        <v>564.07422799999995</v>
      </c>
      <c r="AG39" s="187">
        <f t="shared" si="74"/>
        <v>656.91279129999998</v>
      </c>
      <c r="AH39" s="187">
        <f t="shared" si="74"/>
        <v>240.8698468</v>
      </c>
      <c r="AI39" s="187">
        <f t="shared" si="74"/>
        <v>540.06185379999999</v>
      </c>
      <c r="AJ39" s="187">
        <f>SUM(AJ36:AJ38)</f>
        <v>5890.6580176999996</v>
      </c>
      <c r="AK39" s="8"/>
      <c r="AL39" s="8"/>
      <c r="CA39" s="49" t="s">
        <v>17</v>
      </c>
      <c r="CB39" s="211"/>
      <c r="CC39" s="211"/>
      <c r="CD39" s="211"/>
      <c r="CE39" s="211"/>
      <c r="CF39" s="211"/>
      <c r="CG39" s="211"/>
      <c r="CH39" s="211"/>
      <c r="CI39" s="211"/>
      <c r="CJ39" s="211"/>
      <c r="CK39" s="211">
        <v>0.27929999900000002</v>
      </c>
      <c r="CL39" s="211"/>
      <c r="CM39" s="211"/>
      <c r="CN39" s="216">
        <f>SUM(CB39:CM39)</f>
        <v>0.27929999900000002</v>
      </c>
    </row>
    <row r="40" spans="2:93" x14ac:dyDescent="0.25">
      <c r="AQ40" s="308" t="s">
        <v>150</v>
      </c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K40" s="55">
        <v>2024</v>
      </c>
      <c r="BL40" s="57">
        <v>1</v>
      </c>
      <c r="BM40" s="57">
        <v>2</v>
      </c>
      <c r="BN40" s="57">
        <v>3</v>
      </c>
      <c r="BO40" s="57">
        <v>4</v>
      </c>
      <c r="BP40" s="57">
        <v>5</v>
      </c>
      <c r="BQ40" s="57">
        <v>6</v>
      </c>
      <c r="BR40" s="57">
        <v>7</v>
      </c>
      <c r="BS40" s="60">
        <v>8</v>
      </c>
      <c r="BT40" s="60">
        <v>9</v>
      </c>
      <c r="BU40" s="60">
        <v>10</v>
      </c>
      <c r="BV40" s="60">
        <v>11</v>
      </c>
      <c r="BW40" s="60">
        <v>12</v>
      </c>
      <c r="BX40" s="55" t="s">
        <v>30</v>
      </c>
      <c r="CA40" s="217" t="s">
        <v>20</v>
      </c>
      <c r="CB40" s="218">
        <f>+CB38+CB39</f>
        <v>0</v>
      </c>
      <c r="CC40" s="218">
        <f t="shared" ref="CC40" si="75">+CC38+CC39</f>
        <v>0</v>
      </c>
      <c r="CD40" s="218">
        <f t="shared" ref="CD40" si="76">+CD38+CD39</f>
        <v>0</v>
      </c>
      <c r="CE40" s="218">
        <f t="shared" ref="CE40" si="77">+CE38+CE39</f>
        <v>31.479127900000002</v>
      </c>
      <c r="CF40" s="218">
        <f t="shared" ref="CF40" si="78">+CF38+CF39</f>
        <v>5.9590278000000003</v>
      </c>
      <c r="CG40" s="218">
        <f t="shared" ref="CG40" si="79">+CG38+CG39</f>
        <v>0</v>
      </c>
      <c r="CH40" s="218">
        <f t="shared" ref="CH40" si="80">+CH38+CH39</f>
        <v>0</v>
      </c>
      <c r="CI40" s="218">
        <f t="shared" ref="CI40" si="81">+CI38+CI39</f>
        <v>0</v>
      </c>
      <c r="CJ40" s="218">
        <f t="shared" ref="CJ40" si="82">+CJ38+CJ39</f>
        <v>0</v>
      </c>
      <c r="CK40" s="218">
        <f t="shared" ref="CK40" si="83">+CK38+CK39</f>
        <v>0.27929999900000002</v>
      </c>
      <c r="CL40" s="218">
        <f t="shared" ref="CL40" si="84">+CL38+CL39</f>
        <v>0</v>
      </c>
      <c r="CM40" s="218">
        <f t="shared" ref="CM40" si="85">+CM38+CM39</f>
        <v>0</v>
      </c>
      <c r="CN40" s="218">
        <f t="shared" ref="CN40" si="86">+CN38+CN39</f>
        <v>37.717455699000006</v>
      </c>
    </row>
    <row r="41" spans="2:93" x14ac:dyDescent="0.25">
      <c r="W41" s="308">
        <v>2025</v>
      </c>
      <c r="X41" s="308"/>
      <c r="Y41" s="308"/>
      <c r="Z41" s="308"/>
      <c r="AA41" s="308"/>
      <c r="AB41" s="308"/>
      <c r="AC41" s="308"/>
      <c r="AD41" s="308"/>
      <c r="AE41" s="308"/>
      <c r="AF41" s="308"/>
      <c r="AG41" s="308"/>
      <c r="AH41" s="308"/>
      <c r="AI41" s="308"/>
      <c r="AJ41" s="308"/>
      <c r="AO41" s="194"/>
      <c r="AP41" s="199"/>
      <c r="AR41" s="134"/>
      <c r="BK41" s="59" t="s">
        <v>10</v>
      </c>
      <c r="BL41" s="51">
        <v>53.959500000000006</v>
      </c>
      <c r="BM41" s="51">
        <v>32.3125</v>
      </c>
      <c r="BN41" s="51">
        <v>35.891999999999996</v>
      </c>
      <c r="BO41" s="51">
        <v>1.3025000000000002</v>
      </c>
      <c r="BP41" s="51">
        <v>3.1</v>
      </c>
      <c r="BQ41" s="51">
        <v>63.527999999999999</v>
      </c>
      <c r="BR41" s="51">
        <v>111.22799999999999</v>
      </c>
      <c r="BS41" s="51">
        <v>112.947</v>
      </c>
      <c r="BT41" s="51">
        <v>376.95250000000004</v>
      </c>
      <c r="BU41" s="51">
        <v>343.67322000000001</v>
      </c>
      <c r="BV41" s="51">
        <v>26.571999999999999</v>
      </c>
      <c r="BW41" s="51">
        <v>9.702</v>
      </c>
      <c r="BX41" s="242">
        <f>SUM(BL41:BW41)</f>
        <v>1171.1692199999998</v>
      </c>
    </row>
    <row r="42" spans="2:93" x14ac:dyDescent="0.25">
      <c r="G42" s="135"/>
      <c r="H42" s="30"/>
      <c r="AM42" s="12"/>
      <c r="AN42" s="12"/>
      <c r="AQ42" s="31" t="s">
        <v>76</v>
      </c>
      <c r="AW42" s="31" t="s">
        <v>144</v>
      </c>
      <c r="BK42" s="59" t="s">
        <v>12</v>
      </c>
      <c r="BL42" s="51">
        <v>0.67934900000000009</v>
      </c>
      <c r="BM42" s="51">
        <v>0.24519550000000004</v>
      </c>
      <c r="BN42" s="51">
        <v>0.50883690000000004</v>
      </c>
      <c r="BO42" s="51">
        <v>0</v>
      </c>
      <c r="BP42" s="51">
        <v>9.2166513999999999</v>
      </c>
      <c r="BQ42" s="51">
        <v>59.761566700000003</v>
      </c>
      <c r="BR42" s="51">
        <v>0</v>
      </c>
      <c r="BS42" s="51">
        <v>2.6148188000000001</v>
      </c>
      <c r="BT42" s="51">
        <v>4.3730280000000006</v>
      </c>
      <c r="BU42" s="51">
        <v>6.1127913000000005</v>
      </c>
      <c r="BV42" s="51">
        <v>2.4888468000000001</v>
      </c>
      <c r="BW42" s="51">
        <v>7.4062538</v>
      </c>
      <c r="BX42" s="242">
        <f t="shared" ref="BX42:BX43" si="87">SUM(BL42:BW42)</f>
        <v>93.407338200000012</v>
      </c>
    </row>
    <row r="43" spans="2:93" ht="25.5" x14ac:dyDescent="0.25">
      <c r="B43" s="2" t="s">
        <v>83</v>
      </c>
      <c r="K43" s="245" t="s">
        <v>147</v>
      </c>
      <c r="L43" s="258" t="str">
        <f>C45</f>
        <v>2025*</v>
      </c>
      <c r="M43" s="246" t="s">
        <v>148</v>
      </c>
      <c r="N43" s="246" t="s">
        <v>149</v>
      </c>
      <c r="W43" s="27" t="s">
        <v>62</v>
      </c>
      <c r="X43" s="18"/>
      <c r="Y43" s="18"/>
      <c r="Z43" s="18"/>
      <c r="AA43" s="27" t="s">
        <v>36</v>
      </c>
      <c r="AB43" s="18"/>
      <c r="AC43" s="18"/>
      <c r="AD43" s="18"/>
      <c r="AE43" s="27" t="s">
        <v>37</v>
      </c>
      <c r="AF43" s="18"/>
      <c r="AH43" s="30"/>
      <c r="AM43" s="12"/>
      <c r="AN43" s="12"/>
      <c r="AQ43" s="3" t="s">
        <v>35</v>
      </c>
      <c r="AW43" s="3" t="s">
        <v>35</v>
      </c>
      <c r="BK43" s="49" t="s">
        <v>15</v>
      </c>
      <c r="BL43" s="49">
        <v>0</v>
      </c>
      <c r="BM43" s="49">
        <v>0</v>
      </c>
      <c r="BN43" s="49">
        <v>0</v>
      </c>
      <c r="BO43" s="49">
        <v>0</v>
      </c>
      <c r="BP43" s="49">
        <v>0</v>
      </c>
      <c r="BQ43" s="49">
        <v>0</v>
      </c>
      <c r="BR43" s="49">
        <v>0</v>
      </c>
      <c r="BS43" s="49">
        <v>0</v>
      </c>
      <c r="BT43" s="49">
        <v>0</v>
      </c>
      <c r="BU43" s="49">
        <v>0</v>
      </c>
      <c r="BV43" s="49">
        <v>0</v>
      </c>
      <c r="BW43" s="49">
        <v>0</v>
      </c>
      <c r="BX43" s="242">
        <f t="shared" si="87"/>
        <v>0</v>
      </c>
    </row>
    <row r="44" spans="2:93" x14ac:dyDescent="0.25">
      <c r="K44" s="247" t="s">
        <v>39</v>
      </c>
      <c r="L44" s="248">
        <f>+SUM(L45:L47)</f>
        <v>12227.104670000001</v>
      </c>
      <c r="M44" s="249"/>
      <c r="N44" s="248">
        <f>+SUM(N45:N47)</f>
        <v>12297228.513454726</v>
      </c>
      <c r="AM44" s="12"/>
      <c r="AN44" s="12"/>
      <c r="AQ44" s="137" t="s">
        <v>39</v>
      </c>
      <c r="AR44" s="138">
        <f>+SUM(AR45:AR66)</f>
        <v>5143177.1668010009</v>
      </c>
      <c r="BK44" s="59" t="s">
        <v>18</v>
      </c>
      <c r="BL44" s="51">
        <f>+C38</f>
        <v>153.44999999999999</v>
      </c>
      <c r="BM44" s="51">
        <f t="shared" ref="BM44:BW44" si="88">+D38</f>
        <v>119.25600000000004</v>
      </c>
      <c r="BN44" s="51">
        <f t="shared" si="88"/>
        <v>650.04899999999998</v>
      </c>
      <c r="BO44" s="51">
        <f t="shared" si="88"/>
        <v>616.98</v>
      </c>
      <c r="BP44" s="51">
        <f t="shared" si="88"/>
        <v>888.49700000000007</v>
      </c>
      <c r="BQ44" s="51">
        <f t="shared" si="88"/>
        <v>1364.212</v>
      </c>
      <c r="BR44" s="51">
        <f t="shared" si="88"/>
        <v>901.72299999999996</v>
      </c>
      <c r="BS44" s="51">
        <f t="shared" si="88"/>
        <v>737.83000000000015</v>
      </c>
      <c r="BT44" s="51">
        <f t="shared" si="88"/>
        <v>1193.606</v>
      </c>
      <c r="BU44" s="51">
        <f t="shared" si="88"/>
        <v>1598.4970000000001</v>
      </c>
      <c r="BV44" s="51">
        <f t="shared" si="88"/>
        <v>1394.9159999999999</v>
      </c>
      <c r="BW44" s="51">
        <f t="shared" si="88"/>
        <v>1607.9739999999999</v>
      </c>
      <c r="BX44" s="45">
        <f>SUM(BL44:BW44)</f>
        <v>11226.989999999998</v>
      </c>
    </row>
    <row r="45" spans="2:93" ht="25.5" x14ac:dyDescent="0.25">
      <c r="B45" s="70"/>
      <c r="C45" s="71" t="str">
        <f>+R4</f>
        <v>2025*</v>
      </c>
      <c r="E45" s="174" t="s">
        <v>84</v>
      </c>
      <c r="F45" s="72" t="str">
        <f>+C45</f>
        <v>2025*</v>
      </c>
      <c r="H45" s="174" t="s">
        <v>85</v>
      </c>
      <c r="I45" s="72" t="str">
        <f>+C45</f>
        <v>2025*</v>
      </c>
      <c r="K45" s="250" t="s">
        <v>7</v>
      </c>
      <c r="L45" s="251">
        <f>O29</f>
        <v>3217.3076700000001</v>
      </c>
      <c r="M45" s="251">
        <v>726.55980599767747</v>
      </c>
      <c r="N45" s="252">
        <f>+L45*M45</f>
        <v>2337566.4365500398</v>
      </c>
      <c r="W45" s="4" t="s">
        <v>40</v>
      </c>
      <c r="X45" s="267">
        <f>+SUM(X46:X47)</f>
        <v>1060.3348800000003</v>
      </c>
      <c r="AA45" s="4" t="s">
        <v>40</v>
      </c>
      <c r="AB45" s="267">
        <f>+SUM(AB46:AB56)</f>
        <v>1060.3348800000001</v>
      </c>
      <c r="AE45" s="4" t="s">
        <v>40</v>
      </c>
      <c r="AF45" s="267">
        <f>+SUM(AF46:AF51)</f>
        <v>1060.3348799999999</v>
      </c>
      <c r="AH45" s="116">
        <f>+COUNTA(AE46:AE51)</f>
        <v>6</v>
      </c>
      <c r="AM45" s="9"/>
      <c r="AN45" s="9"/>
      <c r="AO45" s="195"/>
      <c r="AP45" s="200"/>
      <c r="AQ45" s="141" t="s">
        <v>45</v>
      </c>
      <c r="AR45" s="142">
        <v>1567271.4949899998</v>
      </c>
      <c r="AT45" s="3" t="str">
        <f>+PROPER(AQ45)</f>
        <v>España</v>
      </c>
      <c r="AU45" s="21">
        <f>+AR45/$AR$44</f>
        <v>0.30472827284789517</v>
      </c>
      <c r="AW45" s="137" t="s">
        <v>39</v>
      </c>
      <c r="AX45" s="138">
        <f>+SUM(AX46:AX48)</f>
        <v>5143177.1668010009</v>
      </c>
      <c r="BK45" s="52" t="s">
        <v>25</v>
      </c>
      <c r="BL45" s="48">
        <f t="shared" ref="BL45:BX45" si="89">SUM(BL41:BL44)</f>
        <v>208.08884899999998</v>
      </c>
      <c r="BM45" s="48">
        <f t="shared" si="89"/>
        <v>151.81369550000005</v>
      </c>
      <c r="BN45" s="48">
        <f t="shared" si="89"/>
        <v>686.44983689999992</v>
      </c>
      <c r="BO45" s="48">
        <f t="shared" si="89"/>
        <v>618.28250000000003</v>
      </c>
      <c r="BP45" s="48">
        <f t="shared" si="89"/>
        <v>900.81365140000003</v>
      </c>
      <c r="BQ45" s="48">
        <f t="shared" si="89"/>
        <v>1487.5015667</v>
      </c>
      <c r="BR45" s="48">
        <f t="shared" si="89"/>
        <v>1012.9509999999999</v>
      </c>
      <c r="BS45" s="48">
        <f t="shared" si="89"/>
        <v>853.39181880000012</v>
      </c>
      <c r="BT45" s="48">
        <f t="shared" si="89"/>
        <v>1574.9315280000001</v>
      </c>
      <c r="BU45" s="48">
        <f t="shared" si="89"/>
        <v>1948.2830113</v>
      </c>
      <c r="BV45" s="48">
        <f t="shared" si="89"/>
        <v>1423.9768468</v>
      </c>
      <c r="BW45" s="48">
        <f t="shared" si="89"/>
        <v>1625.0822538</v>
      </c>
      <c r="BX45" s="48">
        <f t="shared" si="89"/>
        <v>12491.566558199998</v>
      </c>
    </row>
    <row r="46" spans="2:93" x14ac:dyDescent="0.25">
      <c r="B46" s="73" t="s">
        <v>86</v>
      </c>
      <c r="C46" s="74">
        <v>4383951783.8534479</v>
      </c>
      <c r="E46" s="75" t="s">
        <v>87</v>
      </c>
      <c r="F46" s="76">
        <f>+$C$48/C46</f>
        <v>2.8050556027433291E-3</v>
      </c>
      <c r="H46" s="77" t="s">
        <v>88</v>
      </c>
      <c r="I46" s="76">
        <f>+$O$32/C49</f>
        <v>1.9699420966193112E-3</v>
      </c>
      <c r="K46" s="250" t="s">
        <v>11</v>
      </c>
      <c r="L46" s="253">
        <f t="shared" ref="L46:L47" si="90">O30</f>
        <v>40.6</v>
      </c>
      <c r="M46" s="253">
        <v>2918.1186440677966</v>
      </c>
      <c r="N46" s="254">
        <f>+L46*M46</f>
        <v>118475.61694915255</v>
      </c>
      <c r="W46" s="1" t="s">
        <v>42</v>
      </c>
      <c r="X46" s="17">
        <v>983.35580000000039</v>
      </c>
      <c r="AA46" s="1" t="s">
        <v>63</v>
      </c>
      <c r="AB46" s="17">
        <v>303.2361800000001</v>
      </c>
      <c r="AE46" s="1">
        <v>20102881690</v>
      </c>
      <c r="AF46" s="17">
        <v>361.73880000000003</v>
      </c>
      <c r="AQ46" s="141" t="s">
        <v>77</v>
      </c>
      <c r="AR46" s="142">
        <v>975325.9530000001</v>
      </c>
      <c r="AT46" s="3" t="str">
        <f t="shared" ref="AT46:AT48" si="91">+PROPER(AQ46)</f>
        <v>Rusia</v>
      </c>
      <c r="AU46" s="21">
        <f t="shared" ref="AU46:AU48" si="92">+AR46/$AR$44</f>
        <v>0.18963491269476179</v>
      </c>
      <c r="AW46" s="1" t="s">
        <v>42</v>
      </c>
      <c r="AX46" s="9">
        <v>4886807.9267900009</v>
      </c>
    </row>
    <row r="47" spans="2:93" ht="13.5" thickBot="1" x14ac:dyDescent="0.3">
      <c r="B47" s="73" t="s">
        <v>89</v>
      </c>
      <c r="C47" s="74">
        <v>2416000337.4008613</v>
      </c>
      <c r="E47" s="78" t="s">
        <v>90</v>
      </c>
      <c r="F47" s="76">
        <f>+$C$48/C47</f>
        <v>5.0899117533584918E-3</v>
      </c>
      <c r="H47" s="79" t="s">
        <v>91</v>
      </c>
      <c r="I47" s="76">
        <f>+$O$32/C50</f>
        <v>7.6760995076056932E-3</v>
      </c>
      <c r="K47" s="255" t="s">
        <v>13</v>
      </c>
      <c r="L47" s="256">
        <f t="shared" si="90"/>
        <v>8969.1970000000001</v>
      </c>
      <c r="M47" s="256">
        <v>1097.2204601990049</v>
      </c>
      <c r="N47" s="257">
        <f>+L47*M47</f>
        <v>9841186.459955534</v>
      </c>
      <c r="W47" s="121" t="s">
        <v>75</v>
      </c>
      <c r="X47" s="268">
        <v>76.979079999999996</v>
      </c>
      <c r="AA47" s="1" t="s">
        <v>66</v>
      </c>
      <c r="AB47" s="17">
        <v>251.917</v>
      </c>
      <c r="AE47" s="1">
        <v>20167217789</v>
      </c>
      <c r="AF47" s="17">
        <v>45.549080000000004</v>
      </c>
      <c r="AQ47" s="141" t="s">
        <v>41</v>
      </c>
      <c r="AR47" s="142">
        <v>597790.38500000001</v>
      </c>
      <c r="AT47" s="3" t="str">
        <f t="shared" si="91"/>
        <v>Alemania</v>
      </c>
      <c r="AU47" s="21">
        <f t="shared" si="92"/>
        <v>0.11622978668880252</v>
      </c>
      <c r="AW47" s="1" t="s">
        <v>44</v>
      </c>
      <c r="AX47" s="9">
        <v>254459.55000000002</v>
      </c>
      <c r="BJ47" s="203"/>
      <c r="BK47" s="243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5"/>
      <c r="BZ47" s="203"/>
      <c r="CA47" s="224"/>
      <c r="CB47" s="225"/>
      <c r="CC47" s="225"/>
      <c r="CD47" s="225"/>
      <c r="CE47" s="225"/>
      <c r="CF47" s="225"/>
      <c r="CG47" s="225"/>
      <c r="CH47" s="225"/>
      <c r="CI47" s="225"/>
      <c r="CJ47" s="225"/>
      <c r="CK47" s="225"/>
      <c r="CL47" s="225"/>
      <c r="CM47" s="225"/>
      <c r="CN47" s="225"/>
      <c r="CO47" s="205"/>
    </row>
    <row r="48" spans="2:93" ht="13.5" thickTop="1" x14ac:dyDescent="0.25">
      <c r="B48" s="80" t="s">
        <v>94</v>
      </c>
      <c r="C48" s="81">
        <f>N44</f>
        <v>12297228.513454726</v>
      </c>
      <c r="AA48" s="1" t="s">
        <v>64</v>
      </c>
      <c r="AB48" s="17">
        <v>225.2475</v>
      </c>
      <c r="AE48" s="1">
        <v>20205572229</v>
      </c>
      <c r="AF48" s="17">
        <v>569.90700000000004</v>
      </c>
      <c r="AM48" s="7"/>
      <c r="AN48" s="7"/>
      <c r="AO48" s="194"/>
      <c r="AP48" s="199"/>
      <c r="AQ48" s="141" t="s">
        <v>136</v>
      </c>
      <c r="AR48" s="142">
        <v>348255.50699999998</v>
      </c>
      <c r="AT48" s="3" t="str">
        <f t="shared" si="91"/>
        <v>Francia</v>
      </c>
      <c r="AU48" s="21">
        <f t="shared" si="92"/>
        <v>6.7712135068567172E-2</v>
      </c>
      <c r="AW48" s="121" t="s">
        <v>46</v>
      </c>
      <c r="AX48" s="209">
        <v>1909.6900109999999</v>
      </c>
    </row>
    <row r="49" spans="1:47" x14ac:dyDescent="0.25">
      <c r="B49" s="73" t="s">
        <v>92</v>
      </c>
      <c r="C49" s="74">
        <v>6206834.5516263535</v>
      </c>
      <c r="AA49" s="1" t="s">
        <v>65</v>
      </c>
      <c r="AB49" s="17">
        <v>115.91590200000002</v>
      </c>
      <c r="AE49" s="1">
        <v>20399239801</v>
      </c>
      <c r="AF49" s="17">
        <v>8.5500000000000007</v>
      </c>
      <c r="AM49" s="13"/>
      <c r="AN49" s="13"/>
      <c r="AQ49" s="141" t="s">
        <v>43</v>
      </c>
      <c r="AR49" s="142">
        <v>296747.01111000008</v>
      </c>
      <c r="AT49" s="3" t="s">
        <v>22</v>
      </c>
      <c r="AU49" s="21">
        <f>1-SUM(AU45:AU48)</f>
        <v>0.32169489269997331</v>
      </c>
    </row>
    <row r="50" spans="1:47" x14ac:dyDescent="0.25">
      <c r="B50" s="82" t="s">
        <v>93</v>
      </c>
      <c r="C50" s="83">
        <v>1592879.9070263542</v>
      </c>
      <c r="J50" s="232"/>
      <c r="AA50" s="1" t="s">
        <v>71</v>
      </c>
      <c r="AB50" s="17">
        <v>85.299400000000006</v>
      </c>
      <c r="AE50" s="1">
        <v>20484218731</v>
      </c>
      <c r="AF50" s="17">
        <v>22.88</v>
      </c>
      <c r="AM50" s="13"/>
      <c r="AN50" s="13"/>
      <c r="AQ50" s="141" t="s">
        <v>138</v>
      </c>
      <c r="AR50" s="142">
        <v>174198.19899999999</v>
      </c>
      <c r="AU50" s="22">
        <f>SUM(AU45:AU49)</f>
        <v>1</v>
      </c>
    </row>
    <row r="51" spans="1:47" x14ac:dyDescent="0.25">
      <c r="AA51" s="1" t="s">
        <v>72</v>
      </c>
      <c r="AB51" s="17">
        <v>38.099999999999994</v>
      </c>
      <c r="AE51" s="121">
        <v>20525495079</v>
      </c>
      <c r="AF51" s="268">
        <v>51.71</v>
      </c>
      <c r="AM51" s="13"/>
      <c r="AN51" s="13"/>
      <c r="AQ51" s="141" t="s">
        <v>78</v>
      </c>
      <c r="AR51" s="142">
        <v>161717.11900000001</v>
      </c>
    </row>
    <row r="52" spans="1:47" x14ac:dyDescent="0.25">
      <c r="AA52" s="1" t="s">
        <v>67</v>
      </c>
      <c r="AB52" s="17">
        <v>29.559100000000001</v>
      </c>
      <c r="AE52" s="1"/>
      <c r="AF52" s="1"/>
      <c r="AM52" s="14"/>
      <c r="AN52" s="14"/>
      <c r="AO52" s="196"/>
      <c r="AP52" s="201"/>
      <c r="AQ52" s="141" t="s">
        <v>52</v>
      </c>
      <c r="AR52" s="142">
        <v>159554</v>
      </c>
    </row>
    <row r="53" spans="1:47" x14ac:dyDescent="0.25">
      <c r="B53" s="308" t="s">
        <v>150</v>
      </c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AA53" s="1" t="s">
        <v>140</v>
      </c>
      <c r="AB53" s="17">
        <v>4.9575000000000005</v>
      </c>
      <c r="AE53" s="1"/>
      <c r="AF53" s="17"/>
      <c r="AM53" s="15"/>
      <c r="AN53" s="15"/>
      <c r="AP53" s="202"/>
      <c r="AQ53" s="141" t="s">
        <v>49</v>
      </c>
      <c r="AR53" s="142">
        <v>143689.02299999999</v>
      </c>
    </row>
    <row r="54" spans="1:47" x14ac:dyDescent="0.25">
      <c r="B54" s="240"/>
      <c r="AA54" s="1" t="s">
        <v>70</v>
      </c>
      <c r="AB54" s="17">
        <v>4.5022979999999997</v>
      </c>
      <c r="AE54" s="1"/>
      <c r="AF54" s="17"/>
      <c r="AP54" s="198"/>
      <c r="AQ54" s="141" t="s">
        <v>80</v>
      </c>
      <c r="AR54" s="142">
        <v>142272.69959999999</v>
      </c>
    </row>
    <row r="55" spans="1:47" x14ac:dyDescent="0.25">
      <c r="B55" s="136" t="s">
        <v>74</v>
      </c>
      <c r="F55" s="229">
        <f>+C57+I57</f>
        <v>12186.504670000002</v>
      </c>
      <c r="H55" s="136" t="s">
        <v>61</v>
      </c>
      <c r="AA55" s="235" t="s">
        <v>69</v>
      </c>
      <c r="AB55" s="111">
        <v>0.82000000000000006</v>
      </c>
      <c r="AE55" s="1"/>
      <c r="AF55" s="17"/>
      <c r="AQ55" s="141" t="s">
        <v>48</v>
      </c>
      <c r="AR55" s="142">
        <v>133601.80100000001</v>
      </c>
    </row>
    <row r="56" spans="1:47" x14ac:dyDescent="0.25">
      <c r="B56" s="139"/>
      <c r="C56" s="140"/>
      <c r="AA56" s="236" t="s">
        <v>68</v>
      </c>
      <c r="AB56" s="268">
        <v>0.78</v>
      </c>
      <c r="AQ56" s="141" t="s">
        <v>141</v>
      </c>
      <c r="AR56" s="142">
        <v>80786.450001000005</v>
      </c>
    </row>
    <row r="57" spans="1:47" x14ac:dyDescent="0.25">
      <c r="B57" s="71" t="s">
        <v>40</v>
      </c>
      <c r="C57" s="260">
        <f>+SUM(C58:C68)</f>
        <v>8969.1970000000019</v>
      </c>
      <c r="E57" s="176" t="s">
        <v>50</v>
      </c>
      <c r="F57" s="176" t="s">
        <v>51</v>
      </c>
      <c r="H57" s="71" t="s">
        <v>40</v>
      </c>
      <c r="I57" s="260">
        <f>+SUM(I58:I59)</f>
        <v>3217.3076699999997</v>
      </c>
      <c r="K57" s="28" t="s">
        <v>50</v>
      </c>
      <c r="L57" s="28" t="s">
        <v>51</v>
      </c>
      <c r="AA57" s="1"/>
      <c r="AB57" s="17"/>
      <c r="AQ57" s="141" t="s">
        <v>47</v>
      </c>
      <c r="AR57" s="142">
        <v>75973.001099999994</v>
      </c>
    </row>
    <row r="58" spans="1:47" ht="15" customHeight="1" thickBot="1" x14ac:dyDescent="0.3">
      <c r="A58" s="21">
        <v>0.22578804334459956</v>
      </c>
      <c r="B58" s="1" t="s">
        <v>55</v>
      </c>
      <c r="C58" s="261">
        <v>2091.7804663194902</v>
      </c>
      <c r="E58" s="175" t="str">
        <f>+PROPER(B58)</f>
        <v>Acapulco</v>
      </c>
      <c r="F58" s="146">
        <f>+C58/$C$57</f>
        <v>0.23321825424499984</v>
      </c>
      <c r="H58" s="1" t="s">
        <v>42</v>
      </c>
      <c r="I58" s="261">
        <v>3193.5221699999997</v>
      </c>
      <c r="K58" s="143" t="str">
        <f>+PROPER(H58)</f>
        <v>Paita</v>
      </c>
      <c r="L58" s="144">
        <f>+I58/$I$57</f>
        <v>0.99260701728286993</v>
      </c>
      <c r="V58" s="203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Q58" s="141" t="s">
        <v>142</v>
      </c>
      <c r="AR58" s="142">
        <v>75575</v>
      </c>
    </row>
    <row r="59" spans="1:47" ht="13.5" thickTop="1" x14ac:dyDescent="0.25">
      <c r="A59" s="21">
        <v>0.20640138939868286</v>
      </c>
      <c r="B59" s="1" t="s">
        <v>53</v>
      </c>
      <c r="C59" s="261">
        <v>1763.1995603433638</v>
      </c>
      <c r="E59" s="175" t="str">
        <f t="shared" ref="E59:E60" si="93">+PROPER(B59)</f>
        <v>El Ñuro</v>
      </c>
      <c r="F59" s="146">
        <f t="shared" ref="F59:F60" si="94">+C59/$C$57</f>
        <v>0.19658388151618963</v>
      </c>
      <c r="H59" s="121" t="s">
        <v>54</v>
      </c>
      <c r="I59" s="262">
        <v>23.785499999999999</v>
      </c>
      <c r="K59" s="145" t="str">
        <f>+PROPER(H59)</f>
        <v>Talara</v>
      </c>
      <c r="L59" s="146">
        <f>+I59/$I$57</f>
        <v>7.3929827171300656E-3</v>
      </c>
      <c r="AQ59" s="141" t="s">
        <v>139</v>
      </c>
      <c r="AR59" s="142">
        <v>59126.071000000004</v>
      </c>
    </row>
    <row r="60" spans="1:47" x14ac:dyDescent="0.25">
      <c r="A60" s="21">
        <v>0.19477892004015718</v>
      </c>
      <c r="B60" s="1" t="s">
        <v>54</v>
      </c>
      <c r="C60" s="261">
        <v>1595.8611619156866</v>
      </c>
      <c r="E60" s="175" t="str">
        <f t="shared" si="93"/>
        <v>Talara</v>
      </c>
      <c r="F60" s="146">
        <f t="shared" si="94"/>
        <v>0.17792687148199401</v>
      </c>
      <c r="H60" s="1"/>
      <c r="I60" s="9"/>
      <c r="K60" s="10" t="s">
        <v>20</v>
      </c>
      <c r="L60" s="147">
        <f>+SUM(L58:L59)</f>
        <v>1</v>
      </c>
      <c r="AQ60" s="141" t="s">
        <v>143</v>
      </c>
      <c r="AR60" s="142">
        <v>43980.601999999999</v>
      </c>
    </row>
    <row r="61" spans="1:47" x14ac:dyDescent="0.25">
      <c r="A61" s="21">
        <v>0.15266705921436138</v>
      </c>
      <c r="B61" s="1" t="s">
        <v>57</v>
      </c>
      <c r="C61" s="261">
        <v>1539.6697028270071</v>
      </c>
      <c r="E61" s="145" t="s">
        <v>22</v>
      </c>
      <c r="F61" s="146">
        <f>1-SUM(F58:F60)</f>
        <v>0.39227099275681654</v>
      </c>
      <c r="H61" s="1"/>
      <c r="I61" s="9"/>
      <c r="K61" s="145"/>
      <c r="L61" s="146"/>
      <c r="AQ61" s="141" t="s">
        <v>132</v>
      </c>
      <c r="AR61" s="142">
        <v>33467</v>
      </c>
    </row>
    <row r="62" spans="1:47" x14ac:dyDescent="0.25">
      <c r="A62" s="21">
        <v>0.14701768210273813</v>
      </c>
      <c r="B62" s="1" t="s">
        <v>73</v>
      </c>
      <c r="C62" s="261">
        <v>1349.2280051813632</v>
      </c>
      <c r="E62" s="10" t="s">
        <v>20</v>
      </c>
      <c r="F62" s="147">
        <f>+SUM(F58:F61)</f>
        <v>1</v>
      </c>
      <c r="H62" s="1"/>
      <c r="I62" s="9"/>
      <c r="AQ62" s="233" t="s">
        <v>81</v>
      </c>
      <c r="AR62" s="234">
        <v>29472</v>
      </c>
    </row>
    <row r="63" spans="1:47" x14ac:dyDescent="0.25">
      <c r="A63" s="21">
        <v>5.0692325632814415E-2</v>
      </c>
      <c r="B63" s="1" t="s">
        <v>56</v>
      </c>
      <c r="C63" s="261">
        <v>405.95737341576853</v>
      </c>
      <c r="H63" s="1"/>
      <c r="I63" s="9"/>
      <c r="AQ63" s="141" t="s">
        <v>133</v>
      </c>
      <c r="AR63" s="142">
        <v>28803.16</v>
      </c>
    </row>
    <row r="64" spans="1:47" x14ac:dyDescent="0.25">
      <c r="A64" s="21">
        <v>1.3654986617317153E-2</v>
      </c>
      <c r="B64" s="1" t="s">
        <v>42</v>
      </c>
      <c r="C64" s="261">
        <v>113.3895352487463</v>
      </c>
      <c r="H64" s="1"/>
      <c r="I64" s="9"/>
      <c r="AQ64" s="233" t="s">
        <v>137</v>
      </c>
      <c r="AR64" s="234">
        <v>13198.22</v>
      </c>
    </row>
    <row r="65" spans="1:61" x14ac:dyDescent="0.25">
      <c r="A65" s="21">
        <v>3.4344482021829918E-3</v>
      </c>
      <c r="B65" s="1" t="s">
        <v>59</v>
      </c>
      <c r="C65" s="261">
        <v>64.758036756718369</v>
      </c>
      <c r="AP65" s="3"/>
      <c r="AQ65" s="233" t="s">
        <v>79</v>
      </c>
      <c r="AR65" s="234">
        <v>2371.9699999999998</v>
      </c>
      <c r="BI65" s="3"/>
    </row>
    <row r="66" spans="1:61" x14ac:dyDescent="0.25">
      <c r="A66" s="21">
        <v>2.7201921530718644E-3</v>
      </c>
      <c r="B66" s="1" t="s">
        <v>60</v>
      </c>
      <c r="C66" s="261">
        <v>23.784679074462062</v>
      </c>
      <c r="AP66" s="3"/>
      <c r="AQ66" s="280" t="s">
        <v>153</v>
      </c>
      <c r="AR66" s="281">
        <v>0.5</v>
      </c>
      <c r="BI66" s="3"/>
    </row>
    <row r="67" spans="1:61" x14ac:dyDescent="0.25">
      <c r="A67" s="21">
        <v>2.3976047917021919E-3</v>
      </c>
      <c r="B67" s="235" t="s">
        <v>75</v>
      </c>
      <c r="C67" s="261">
        <v>18.021697939805595</v>
      </c>
      <c r="AP67" s="3"/>
      <c r="BI67" s="3"/>
    </row>
    <row r="68" spans="1:61" ht="21" customHeight="1" thickBot="1" x14ac:dyDescent="0.3">
      <c r="A68" s="21">
        <v>4.4734850237232373E-4</v>
      </c>
      <c r="B68" s="121" t="s">
        <v>58</v>
      </c>
      <c r="C68" s="262">
        <v>3.5467809775879484</v>
      </c>
      <c r="AP68" s="203"/>
      <c r="AQ68" s="226"/>
      <c r="AR68" s="227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5"/>
    </row>
    <row r="69" spans="1:61" ht="13.5" thickTop="1" x14ac:dyDescent="0.25"/>
    <row r="73" spans="1:61" ht="13.5" thickBot="1" x14ac:dyDescent="0.3"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5"/>
    </row>
    <row r="74" spans="1:61" ht="13.5" thickTop="1" x14ac:dyDescent="0.25"/>
    <row r="79" spans="1:61" x14ac:dyDescent="0.25">
      <c r="AE79" s="124"/>
      <c r="AF79" s="29"/>
      <c r="AG79" s="29"/>
      <c r="AH79" s="29"/>
    </row>
    <row r="80" spans="1:61" ht="20.25" customHeight="1" x14ac:dyDescent="0.25"/>
    <row r="100" spans="43:44" x14ac:dyDescent="0.25">
      <c r="AQ100" s="1"/>
      <c r="AR100" s="17"/>
    </row>
    <row r="101" spans="43:44" x14ac:dyDescent="0.25">
      <c r="AQ101" s="25"/>
      <c r="AR101" s="8"/>
    </row>
  </sheetData>
  <mergeCells count="3">
    <mergeCell ref="W41:AJ41"/>
    <mergeCell ref="B53:O53"/>
    <mergeCell ref="AQ40:BD40"/>
  </mergeCells>
  <phoneticPr fontId="6" type="noConversion"/>
  <pageMargins left="0.7" right="0.7" top="0.75" bottom="0.75" header="0.3" footer="0.3"/>
  <pageSetup paperSize="9" orientation="portrait" horizontalDpi="300" r:id="rId1"/>
  <ignoredErrors>
    <ignoredError sqref="C32:N32 C39:N39 C8:Q8 W9:AK9 X39:AI39 X33:AI33 CA10:CK10 BL45:BX45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18BEB-C59A-4A02-BAB0-276F67419940}">
  <sheetPr>
    <tabColor rgb="FF00B0F0"/>
  </sheetPr>
  <dimension ref="A1:AH127"/>
  <sheetViews>
    <sheetView showGridLines="0" topLeftCell="A19" zoomScale="80" zoomScaleNormal="80" workbookViewId="0">
      <selection activeCell="P38" sqref="P38"/>
    </sheetView>
  </sheetViews>
  <sheetFormatPr baseColWidth="10" defaultRowHeight="14.25" x14ac:dyDescent="0.2"/>
  <cols>
    <col min="1" max="1" width="33" style="85" bestFit="1" customWidth="1"/>
    <col min="2" max="2" width="13.85546875" style="85" bestFit="1" customWidth="1"/>
    <col min="3" max="8" width="8.140625" style="85" bestFit="1" customWidth="1"/>
    <col min="9" max="9" width="9.42578125" style="85" bestFit="1" customWidth="1"/>
    <col min="10" max="10" width="8.140625" style="85" bestFit="1" customWidth="1"/>
    <col min="11" max="11" width="9.42578125" style="85" bestFit="1" customWidth="1"/>
    <col min="12" max="12" width="8.140625" style="85" bestFit="1" customWidth="1"/>
    <col min="13" max="13" width="9.42578125" style="85" bestFit="1" customWidth="1"/>
    <col min="14" max="14" width="15.85546875" style="85" bestFit="1" customWidth="1"/>
    <col min="15" max="15" width="2.5703125" style="85" customWidth="1"/>
    <col min="16" max="16" width="54.5703125" style="85" bestFit="1" customWidth="1"/>
    <col min="17" max="17" width="20.7109375" style="85" bestFit="1" customWidth="1"/>
    <col min="18" max="18" width="9.42578125" style="86" customWidth="1"/>
    <col min="19" max="26" width="12.42578125" style="85" customWidth="1"/>
    <col min="27" max="27" width="33" style="85" bestFit="1" customWidth="1"/>
    <col min="28" max="28" width="20.7109375" style="85" bestFit="1" customWidth="1"/>
    <col min="29" max="29" width="33" style="85" bestFit="1" customWidth="1"/>
    <col min="30" max="30" width="20.7109375" style="85" bestFit="1" customWidth="1"/>
    <col min="31" max="31" width="33" style="85" bestFit="1" customWidth="1"/>
    <col min="32" max="32" width="20.7109375" style="85" bestFit="1" customWidth="1"/>
    <col min="33" max="33" width="40.28515625" style="85" bestFit="1" customWidth="1"/>
    <col min="34" max="34" width="27.85546875" style="85" bestFit="1" customWidth="1"/>
    <col min="35" max="16384" width="11.42578125" style="85"/>
  </cols>
  <sheetData>
    <row r="1" spans="1:34" ht="15.75" x14ac:dyDescent="0.25">
      <c r="A1" s="84" t="s">
        <v>95</v>
      </c>
    </row>
    <row r="2" spans="1:34" ht="15" x14ac:dyDescent="0.25">
      <c r="A2" s="87" t="s">
        <v>96</v>
      </c>
      <c r="B2" s="88" t="s">
        <v>154</v>
      </c>
    </row>
    <row r="3" spans="1:34" ht="20.25" x14ac:dyDescent="0.3">
      <c r="A3" s="282" t="s">
        <v>97</v>
      </c>
      <c r="B3" s="282" t="s">
        <v>98</v>
      </c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AB3" s="309" t="s">
        <v>99</v>
      </c>
      <c r="AC3" s="309"/>
      <c r="AD3" s="309"/>
    </row>
    <row r="4" spans="1:34" ht="18" x14ac:dyDescent="0.25">
      <c r="A4" s="282" t="s">
        <v>100</v>
      </c>
      <c r="B4" s="283" t="s">
        <v>40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AB4" s="310" t="str">
        <f>B4</f>
        <v>MERLUZA</v>
      </c>
      <c r="AC4" s="310"/>
      <c r="AD4" s="310"/>
    </row>
    <row r="5" spans="1:34" x14ac:dyDescent="0.2">
      <c r="A5" s="282" t="s">
        <v>101</v>
      </c>
      <c r="B5" s="282" t="s">
        <v>155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</row>
    <row r="6" spans="1:34" x14ac:dyDescent="0.2">
      <c r="A6" s="282" t="s">
        <v>102</v>
      </c>
      <c r="B6" s="282" t="s">
        <v>98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</row>
    <row r="7" spans="1:34" x14ac:dyDescent="0.2">
      <c r="A7" s="282"/>
      <c r="B7" s="282"/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  <c r="N7" s="282"/>
    </row>
    <row r="8" spans="1:34" ht="15" x14ac:dyDescent="0.25">
      <c r="A8" s="282" t="s">
        <v>103</v>
      </c>
      <c r="B8" s="284" t="s">
        <v>104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/>
      <c r="P8"/>
      <c r="Q8"/>
      <c r="R8" s="89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4" ht="15" x14ac:dyDescent="0.25">
      <c r="A9" s="282" t="s">
        <v>38</v>
      </c>
      <c r="B9" s="282" t="s">
        <v>105</v>
      </c>
      <c r="C9" s="282" t="s">
        <v>106</v>
      </c>
      <c r="D9" s="282" t="s">
        <v>107</v>
      </c>
      <c r="E9" s="282" t="s">
        <v>108</v>
      </c>
      <c r="F9" s="282" t="s">
        <v>109</v>
      </c>
      <c r="G9" s="282" t="s">
        <v>110</v>
      </c>
      <c r="H9" s="282" t="s">
        <v>111</v>
      </c>
      <c r="I9" s="282" t="s">
        <v>112</v>
      </c>
      <c r="J9" s="282" t="s">
        <v>113</v>
      </c>
      <c r="K9" s="282" t="s">
        <v>114</v>
      </c>
      <c r="L9" s="282" t="s">
        <v>115</v>
      </c>
      <c r="M9" s="282" t="s">
        <v>116</v>
      </c>
      <c r="N9" s="285" t="s">
        <v>25</v>
      </c>
      <c r="O9"/>
      <c r="P9"/>
      <c r="Q9"/>
      <c r="R9" s="8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ht="15" x14ac:dyDescent="0.25">
      <c r="A10" s="286">
        <v>2013</v>
      </c>
      <c r="B10" s="285">
        <v>3784.436561999999</v>
      </c>
      <c r="C10" s="285">
        <v>4510.9218697200004</v>
      </c>
      <c r="D10" s="285">
        <v>4789.980915600001</v>
      </c>
      <c r="E10" s="285">
        <v>679.45225767999989</v>
      </c>
      <c r="F10" s="285">
        <v>6713.5990383999997</v>
      </c>
      <c r="G10" s="285">
        <v>3245.3624029600005</v>
      </c>
      <c r="H10" s="285">
        <v>4945.6349027711994</v>
      </c>
      <c r="I10" s="285">
        <v>6990.1343263889275</v>
      </c>
      <c r="J10" s="285">
        <v>7163.2967643843212</v>
      </c>
      <c r="K10" s="285">
        <v>1230.1820166473599</v>
      </c>
      <c r="L10" s="285">
        <v>4617.2974784872331</v>
      </c>
      <c r="M10" s="285">
        <v>5851.2221155331836</v>
      </c>
      <c r="N10" s="285">
        <v>54521.520650572231</v>
      </c>
      <c r="O10"/>
      <c r="P10"/>
      <c r="Q10"/>
      <c r="R10" s="89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" x14ac:dyDescent="0.25">
      <c r="A11" s="286">
        <v>2014</v>
      </c>
      <c r="B11" s="285">
        <v>7266.8413249999994</v>
      </c>
      <c r="C11" s="285">
        <v>7495.044425</v>
      </c>
      <c r="D11" s="285">
        <v>8659.3259500000004</v>
      </c>
      <c r="E11" s="285">
        <v>6588.866399999999</v>
      </c>
      <c r="F11" s="285">
        <v>4307.5495500000006</v>
      </c>
      <c r="G11" s="285">
        <v>3176.4954499999999</v>
      </c>
      <c r="H11" s="285">
        <v>4282.0077760000013</v>
      </c>
      <c r="I11" s="285">
        <v>4761.4615494400005</v>
      </c>
      <c r="J11" s="285">
        <v>6015.6374835999995</v>
      </c>
      <c r="K11" s="285">
        <v>833.12641280000003</v>
      </c>
      <c r="L11" s="285">
        <v>4382.6594873599997</v>
      </c>
      <c r="M11" s="285">
        <v>6170.5419953199998</v>
      </c>
      <c r="N11" s="285">
        <v>63939.557804519995</v>
      </c>
      <c r="O11"/>
      <c r="P11"/>
      <c r="Q11"/>
      <c r="R11" s="89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" x14ac:dyDescent="0.25">
      <c r="A12" s="286">
        <v>2015</v>
      </c>
      <c r="B12" s="285">
        <v>7328.5139312500005</v>
      </c>
      <c r="C12" s="285">
        <v>8478.0237862500016</v>
      </c>
      <c r="D12" s="285">
        <v>8938.5766775000011</v>
      </c>
      <c r="E12" s="285">
        <v>5244.5237400000005</v>
      </c>
      <c r="F12" s="285">
        <v>6546.6824674999998</v>
      </c>
      <c r="G12" s="285">
        <v>7051.9176725000007</v>
      </c>
      <c r="H12" s="285">
        <v>2513.4682382079995</v>
      </c>
      <c r="I12" s="285">
        <v>1686.68395213952</v>
      </c>
      <c r="J12" s="285">
        <v>2149.3194149288001</v>
      </c>
      <c r="K12" s="285">
        <v>698.0411245823999</v>
      </c>
      <c r="L12" s="285">
        <v>2010.1512206348798</v>
      </c>
      <c r="M12" s="285">
        <v>3640.3149589445593</v>
      </c>
      <c r="N12" s="285">
        <v>56286.217184438166</v>
      </c>
      <c r="O12"/>
      <c r="P12"/>
      <c r="Q12"/>
      <c r="R12" s="89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" x14ac:dyDescent="0.25">
      <c r="A13" s="286">
        <v>2016</v>
      </c>
      <c r="B13" s="285">
        <v>3095.6161340000003</v>
      </c>
      <c r="C13" s="285">
        <v>4147.0381699999998</v>
      </c>
      <c r="D13" s="285">
        <v>4261.7967499999995</v>
      </c>
      <c r="E13" s="285">
        <v>3300.4763840000001</v>
      </c>
      <c r="F13" s="285">
        <v>4415.6915979999994</v>
      </c>
      <c r="G13" s="285">
        <v>7707.7013469999993</v>
      </c>
      <c r="H13" s="285">
        <v>6406.3907754000002</v>
      </c>
      <c r="I13" s="285">
        <v>4114.9126029999998</v>
      </c>
      <c r="J13" s="285">
        <v>3766.5722389999996</v>
      </c>
      <c r="K13" s="285">
        <v>11103.501092000002</v>
      </c>
      <c r="L13" s="285">
        <v>9108.7466369999984</v>
      </c>
      <c r="M13" s="285">
        <v>10975.476626999998</v>
      </c>
      <c r="N13" s="285">
        <v>72403.920356399991</v>
      </c>
      <c r="O13"/>
      <c r="P13"/>
      <c r="Q13"/>
      <c r="R13" s="89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" x14ac:dyDescent="0.25">
      <c r="A14" s="286">
        <v>2017</v>
      </c>
      <c r="B14" s="285">
        <v>4312.6632884456958</v>
      </c>
      <c r="C14" s="285">
        <v>3801.8723141579444</v>
      </c>
      <c r="D14" s="285">
        <v>4598.5772481961949</v>
      </c>
      <c r="E14" s="285">
        <v>4075.9308856599027</v>
      </c>
      <c r="F14" s="285">
        <v>4244.812383065404</v>
      </c>
      <c r="G14" s="285">
        <v>5676.2532096552159</v>
      </c>
      <c r="H14" s="285">
        <v>6670.8327719402914</v>
      </c>
      <c r="I14" s="285">
        <v>11282.441831237291</v>
      </c>
      <c r="J14" s="285">
        <v>7648.6991329193397</v>
      </c>
      <c r="K14" s="285">
        <v>7708.5133442664228</v>
      </c>
      <c r="L14" s="285">
        <v>8216.3875781288298</v>
      </c>
      <c r="M14" s="285">
        <v>11375.645734122343</v>
      </c>
      <c r="N14" s="285">
        <v>79612.629721794889</v>
      </c>
      <c r="O14"/>
      <c r="P14"/>
      <c r="Q14"/>
      <c r="R14" s="89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" x14ac:dyDescent="0.25">
      <c r="A15" s="286">
        <v>2018</v>
      </c>
      <c r="B15" s="285">
        <v>9779.1567536655748</v>
      </c>
      <c r="C15" s="285">
        <v>8765.5376268327855</v>
      </c>
      <c r="D15" s="285">
        <v>7740.4290634163926</v>
      </c>
      <c r="E15" s="285">
        <v>7245.2139999999999</v>
      </c>
      <c r="F15" s="285">
        <v>7264.2393014662321</v>
      </c>
      <c r="G15" s="285">
        <v>6989.4071794131141</v>
      </c>
      <c r="H15" s="285">
        <v>5678.2025000000003</v>
      </c>
      <c r="I15" s="285">
        <v>5435.3432141495077</v>
      </c>
      <c r="J15" s="285">
        <v>2227.3205634163933</v>
      </c>
      <c r="K15" s="285">
        <v>5546.1439999999993</v>
      </c>
      <c r="L15" s="285">
        <v>3928.3894999999998</v>
      </c>
      <c r="M15" s="285">
        <v>5816.542926832788</v>
      </c>
      <c r="N15" s="285">
        <v>76415.926629192792</v>
      </c>
      <c r="O15"/>
      <c r="P15"/>
      <c r="Q15"/>
      <c r="R15" s="89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" x14ac:dyDescent="0.25">
      <c r="A16" s="286">
        <v>2019</v>
      </c>
      <c r="B16" s="285">
        <v>7758.6875680628109</v>
      </c>
      <c r="C16" s="285">
        <v>4939.4033290314064</v>
      </c>
      <c r="D16" s="285">
        <v>6456.8803545157034</v>
      </c>
      <c r="E16" s="285">
        <v>5688.0661899999996</v>
      </c>
      <c r="F16" s="285">
        <v>5414.6560492251247</v>
      </c>
      <c r="G16" s="285">
        <v>4989.025208704139</v>
      </c>
      <c r="H16" s="285">
        <v>4639.4727899999998</v>
      </c>
      <c r="I16" s="285">
        <v>5766.0325141282647</v>
      </c>
      <c r="J16" s="285">
        <v>2716.5717545157022</v>
      </c>
      <c r="K16" s="285">
        <v>2649.5692000000004</v>
      </c>
      <c r="L16" s="285">
        <v>1338.3924750000001</v>
      </c>
      <c r="M16" s="285">
        <v>2247.5989890314054</v>
      </c>
      <c r="N16" s="285">
        <v>54604.356422214558</v>
      </c>
      <c r="O16"/>
      <c r="P16"/>
      <c r="Q16"/>
      <c r="R16" s="89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" x14ac:dyDescent="0.25">
      <c r="A17" s="286">
        <v>2020</v>
      </c>
      <c r="B17" s="285">
        <v>1628.847591000035</v>
      </c>
      <c r="C17" s="285">
        <v>1665.0573955000175</v>
      </c>
      <c r="D17" s="285">
        <v>535.93264775000887</v>
      </c>
      <c r="E17" s="285">
        <v>1352.4770000000001</v>
      </c>
      <c r="F17" s="285">
        <v>2829.3625364000141</v>
      </c>
      <c r="G17" s="285">
        <v>3569.1455207501135</v>
      </c>
      <c r="H17" s="285">
        <v>4743.528800000001</v>
      </c>
      <c r="I17" s="285">
        <v>5230.509665950015</v>
      </c>
      <c r="J17" s="285">
        <v>1974.3153477500084</v>
      </c>
      <c r="K17" s="285">
        <v>1486.8440000000001</v>
      </c>
      <c r="L17" s="285">
        <v>2960.2666999999997</v>
      </c>
      <c r="M17" s="285">
        <v>3383.5605955000178</v>
      </c>
      <c r="N17" s="285">
        <v>31359.847800600233</v>
      </c>
      <c r="O17"/>
      <c r="P17"/>
      <c r="Q17"/>
      <c r="R17" s="89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" x14ac:dyDescent="0.25">
      <c r="A18" s="286">
        <v>2021</v>
      </c>
      <c r="B18" s="285">
        <v>4182.2998763264422</v>
      </c>
      <c r="C18" s="285">
        <v>3961.4876381632207</v>
      </c>
      <c r="D18" s="285">
        <v>4841.6085190816102</v>
      </c>
      <c r="E18" s="285">
        <v>4367.6037999999999</v>
      </c>
      <c r="F18" s="285">
        <v>4289.5164105305766</v>
      </c>
      <c r="G18" s="285">
        <v>4976.0676480609363</v>
      </c>
      <c r="H18" s="285">
        <v>3843.4694999999992</v>
      </c>
      <c r="I18" s="285">
        <v>5008.1122743468977</v>
      </c>
      <c r="J18" s="285">
        <v>934.03031908161063</v>
      </c>
      <c r="K18" s="285">
        <v>1387.6217999999999</v>
      </c>
      <c r="L18" s="285">
        <v>4429.3606999999993</v>
      </c>
      <c r="M18" s="285">
        <v>4532.2497281632204</v>
      </c>
      <c r="N18" s="285">
        <v>46753.428213754509</v>
      </c>
      <c r="O18"/>
      <c r="P18"/>
      <c r="Q18"/>
      <c r="R18" s="89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" x14ac:dyDescent="0.25">
      <c r="A19" s="286">
        <v>2022</v>
      </c>
      <c r="B19" s="285">
        <v>4329.7713154576368</v>
      </c>
      <c r="C19" s="285">
        <v>4445.9564701673062</v>
      </c>
      <c r="D19" s="285">
        <v>4544.0725378680518</v>
      </c>
      <c r="E19" s="285">
        <v>4711.4639699999998</v>
      </c>
      <c r="F19" s="285">
        <v>3531.0604786108552</v>
      </c>
      <c r="G19" s="285">
        <v>2360.8535234662227</v>
      </c>
      <c r="H19" s="285">
        <v>2669.0567000000001</v>
      </c>
      <c r="I19" s="285">
        <v>3523.6282964911206</v>
      </c>
      <c r="J19" s="285">
        <v>3311.8274253746495</v>
      </c>
      <c r="K19" s="285">
        <v>1754.1997972549545</v>
      </c>
      <c r="L19" s="285">
        <v>884.35522199174079</v>
      </c>
      <c r="M19" s="285">
        <v>962.15036355647533</v>
      </c>
      <c r="N19" s="285">
        <v>37028.396100239013</v>
      </c>
      <c r="O19"/>
      <c r="P19"/>
      <c r="Q19"/>
      <c r="R19" s="8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" x14ac:dyDescent="0.25">
      <c r="A20" s="286">
        <v>2023</v>
      </c>
      <c r="B20" s="285">
        <v>935.89959999999996</v>
      </c>
      <c r="C20" s="285">
        <v>1598.5093999999999</v>
      </c>
      <c r="D20" s="285">
        <v>977.88110000000006</v>
      </c>
      <c r="E20" s="285">
        <v>880.12169999999992</v>
      </c>
      <c r="F20" s="285">
        <v>374.53700000000003</v>
      </c>
      <c r="G20" s="285">
        <v>481.19400000000002</v>
      </c>
      <c r="H20" s="285">
        <v>375.73099999999999</v>
      </c>
      <c r="I20" s="285">
        <v>873.81799999999998</v>
      </c>
      <c r="J20" s="285">
        <v>672.8</v>
      </c>
      <c r="K20" s="285">
        <v>394.84699999999998</v>
      </c>
      <c r="L20" s="285">
        <v>578.45749999999998</v>
      </c>
      <c r="M20" s="285">
        <v>972.28649999999993</v>
      </c>
      <c r="N20" s="285">
        <v>9116.0828000000001</v>
      </c>
      <c r="O20"/>
      <c r="P20"/>
      <c r="Q20"/>
      <c r="R20" s="89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" x14ac:dyDescent="0.25">
      <c r="A21" s="286">
        <v>2024</v>
      </c>
      <c r="B21" s="285">
        <v>779.47429999999997</v>
      </c>
      <c r="C21" s="285">
        <v>511.964</v>
      </c>
      <c r="D21" s="285">
        <v>1148.0254</v>
      </c>
      <c r="E21" s="285">
        <v>1730.9584</v>
      </c>
      <c r="F21" s="285">
        <v>3244.8068000000003</v>
      </c>
      <c r="G21" s="285">
        <v>4190.9204399999999</v>
      </c>
      <c r="H21" s="285">
        <v>2870.6006000000002</v>
      </c>
      <c r="I21" s="285">
        <v>3670.4066999999995</v>
      </c>
      <c r="J21" s="285">
        <v>3614.2020000000002</v>
      </c>
      <c r="K21" s="285">
        <v>2973.6182000000003</v>
      </c>
      <c r="L21" s="285">
        <v>2120.5553600000003</v>
      </c>
      <c r="M21" s="285">
        <v>2818.1512000000002</v>
      </c>
      <c r="N21" s="285">
        <v>29673.683400000002</v>
      </c>
      <c r="O21"/>
      <c r="P21"/>
      <c r="Q21"/>
      <c r="R21" s="89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" x14ac:dyDescent="0.25">
      <c r="A22" s="286">
        <v>2025</v>
      </c>
      <c r="B22" s="285">
        <v>1757.4992999999997</v>
      </c>
      <c r="C22" s="285">
        <v>1187.43337</v>
      </c>
      <c r="D22" s="285">
        <v>777.2396</v>
      </c>
      <c r="E22" s="285">
        <v>852.56600000000003</v>
      </c>
      <c r="F22" s="285">
        <v>863.20039999999995</v>
      </c>
      <c r="G22" s="285">
        <v>824.99200000000019</v>
      </c>
      <c r="H22" s="285">
        <v>1759.1950000000002</v>
      </c>
      <c r="I22" s="285">
        <v>727.66300000000001</v>
      </c>
      <c r="J22" s="285">
        <v>852.13499999999999</v>
      </c>
      <c r="K22" s="285">
        <v>821.76799999999992</v>
      </c>
      <c r="L22" s="285">
        <v>939.53300000000002</v>
      </c>
      <c r="M22" s="285">
        <v>823.28000000000009</v>
      </c>
      <c r="N22" s="285">
        <v>12186.50467</v>
      </c>
      <c r="O22"/>
      <c r="P22"/>
      <c r="Q22"/>
      <c r="R22" s="89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" x14ac:dyDescent="0.2">
      <c r="A23" s="287"/>
      <c r="B23" s="287"/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287"/>
      <c r="N23" s="287"/>
    </row>
    <row r="24" spans="1:34" ht="15" x14ac:dyDescent="0.2">
      <c r="A24" s="287"/>
      <c r="B24" s="287"/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7"/>
      <c r="N24" s="287"/>
    </row>
    <row r="25" spans="1:34" ht="15" x14ac:dyDescent="0.2">
      <c r="A25" s="288" t="s">
        <v>117</v>
      </c>
      <c r="B25" s="289">
        <f t="shared" ref="B25:M25" si="0">+AVERAGE(B10:B24)</f>
        <v>4379.977503477553</v>
      </c>
      <c r="C25" s="289">
        <f t="shared" si="0"/>
        <v>4269.8653688325139</v>
      </c>
      <c r="D25" s="289">
        <f t="shared" si="0"/>
        <v>4482.332827994459</v>
      </c>
      <c r="E25" s="289">
        <f t="shared" si="0"/>
        <v>3593.6708251799928</v>
      </c>
      <c r="F25" s="289">
        <f t="shared" si="0"/>
        <v>4156.9010779383225</v>
      </c>
      <c r="G25" s="289">
        <f t="shared" si="0"/>
        <v>4249.1796617315185</v>
      </c>
      <c r="H25" s="289">
        <f t="shared" si="0"/>
        <v>3953.660873409191</v>
      </c>
      <c r="I25" s="289">
        <f t="shared" si="0"/>
        <v>4543.9344559439651</v>
      </c>
      <c r="J25" s="289">
        <f t="shared" si="0"/>
        <v>3311.2867265362174</v>
      </c>
      <c r="K25" s="289">
        <f t="shared" si="0"/>
        <v>2968.3058451962415</v>
      </c>
      <c r="L25" s="289">
        <f t="shared" si="0"/>
        <v>3501.1194506617444</v>
      </c>
      <c r="M25" s="289">
        <f t="shared" si="0"/>
        <v>4582.2324410772299</v>
      </c>
      <c r="N25" s="289">
        <f>+AVERAGE(B25:M25)</f>
        <v>3999.3722548315786</v>
      </c>
    </row>
    <row r="26" spans="1:34" x14ac:dyDescent="0.2">
      <c r="A26" s="290"/>
      <c r="B26" s="90">
        <f>+N25</f>
        <v>3999.3722548315786</v>
      </c>
      <c r="C26" s="90">
        <f>+B26</f>
        <v>3999.3722548315786</v>
      </c>
      <c r="D26" s="90">
        <f t="shared" ref="D26:M26" si="1">+C26</f>
        <v>3999.3722548315786</v>
      </c>
      <c r="E26" s="90">
        <f t="shared" si="1"/>
        <v>3999.3722548315786</v>
      </c>
      <c r="F26" s="90">
        <f t="shared" si="1"/>
        <v>3999.3722548315786</v>
      </c>
      <c r="G26" s="90">
        <f t="shared" si="1"/>
        <v>3999.3722548315786</v>
      </c>
      <c r="H26" s="90">
        <f t="shared" si="1"/>
        <v>3999.3722548315786</v>
      </c>
      <c r="I26" s="90">
        <f t="shared" si="1"/>
        <v>3999.3722548315786</v>
      </c>
      <c r="J26" s="90">
        <f t="shared" si="1"/>
        <v>3999.3722548315786</v>
      </c>
      <c r="K26" s="90">
        <f t="shared" si="1"/>
        <v>3999.3722548315786</v>
      </c>
      <c r="L26" s="90">
        <f t="shared" si="1"/>
        <v>3999.3722548315786</v>
      </c>
      <c r="M26" s="90">
        <f t="shared" si="1"/>
        <v>3999.3722548315786</v>
      </c>
      <c r="N26" s="285"/>
    </row>
    <row r="27" spans="1:34" ht="15" x14ac:dyDescent="0.2">
      <c r="A27" s="291" t="s">
        <v>118</v>
      </c>
      <c r="B27" s="292">
        <f>+B25/B26</f>
        <v>1.0951662471994628</v>
      </c>
      <c r="C27" s="292">
        <f t="shared" ref="C27:M27" si="2">+C25/C26</f>
        <v>1.0676338927125768</v>
      </c>
      <c r="D27" s="292">
        <f t="shared" si="2"/>
        <v>1.1207590947752921</v>
      </c>
      <c r="E27" s="292">
        <f t="shared" si="2"/>
        <v>0.89855872276918847</v>
      </c>
      <c r="F27" s="292">
        <f t="shared" si="2"/>
        <v>1.0393883872441321</v>
      </c>
      <c r="G27" s="292">
        <f t="shared" si="2"/>
        <v>1.062461654225398</v>
      </c>
      <c r="H27" s="292">
        <f t="shared" si="2"/>
        <v>0.98857036091922568</v>
      </c>
      <c r="I27" s="292">
        <f t="shared" si="2"/>
        <v>1.1361619190247942</v>
      </c>
      <c r="J27" s="292">
        <f t="shared" si="2"/>
        <v>0.8279516172909146</v>
      </c>
      <c r="K27" s="292">
        <f t="shared" si="2"/>
        <v>0.74219293830682498</v>
      </c>
      <c r="L27" s="292">
        <f t="shared" si="2"/>
        <v>0.87541724740228843</v>
      </c>
      <c r="M27" s="292">
        <f t="shared" si="2"/>
        <v>1.1457379181299032</v>
      </c>
      <c r="N27" s="293">
        <f>SUM(B27:M27)</f>
        <v>12</v>
      </c>
    </row>
    <row r="28" spans="1:34" x14ac:dyDescent="0.2">
      <c r="A28" s="294" t="s">
        <v>156</v>
      </c>
      <c r="B28" s="295">
        <v>1</v>
      </c>
      <c r="C28" s="295">
        <v>1</v>
      </c>
      <c r="D28" s="295">
        <v>1</v>
      </c>
      <c r="E28" s="295">
        <v>1</v>
      </c>
      <c r="F28" s="295">
        <v>1</v>
      </c>
      <c r="G28" s="295">
        <v>1</v>
      </c>
      <c r="H28" s="295">
        <v>1</v>
      </c>
      <c r="I28" s="295">
        <v>1</v>
      </c>
      <c r="J28" s="295">
        <v>1</v>
      </c>
      <c r="K28" s="295">
        <v>1</v>
      </c>
      <c r="L28" s="295">
        <v>1</v>
      </c>
      <c r="M28" s="295">
        <v>1</v>
      </c>
      <c r="N28" s="296"/>
      <c r="P28" s="91"/>
      <c r="Q28" s="91"/>
    </row>
    <row r="29" spans="1:34" s="93" customFormat="1" x14ac:dyDescent="0.2">
      <c r="A29" s="294"/>
      <c r="B29" s="297">
        <f>+B27</f>
        <v>1.0951662471994628</v>
      </c>
      <c r="C29" s="297">
        <f t="shared" ref="C29:M29" si="3">+C27</f>
        <v>1.0676338927125768</v>
      </c>
      <c r="D29" s="297">
        <f t="shared" si="3"/>
        <v>1.1207590947752921</v>
      </c>
      <c r="E29" s="297">
        <f t="shared" si="3"/>
        <v>0.89855872276918847</v>
      </c>
      <c r="F29" s="297">
        <f t="shared" si="3"/>
        <v>1.0393883872441321</v>
      </c>
      <c r="G29" s="297">
        <f t="shared" si="3"/>
        <v>1.062461654225398</v>
      </c>
      <c r="H29" s="297">
        <f t="shared" si="3"/>
        <v>0.98857036091922568</v>
      </c>
      <c r="I29" s="297">
        <f t="shared" si="3"/>
        <v>1.1361619190247942</v>
      </c>
      <c r="J29" s="297">
        <f t="shared" si="3"/>
        <v>0.8279516172909146</v>
      </c>
      <c r="K29" s="297">
        <f t="shared" si="3"/>
        <v>0.74219293830682498</v>
      </c>
      <c r="L29" s="297">
        <f t="shared" si="3"/>
        <v>0.87541724740228843</v>
      </c>
      <c r="M29" s="297">
        <f t="shared" si="3"/>
        <v>1.1457379181299032</v>
      </c>
      <c r="N29" s="296"/>
      <c r="R29" s="86"/>
    </row>
    <row r="30" spans="1:34" ht="18" x14ac:dyDescent="0.25">
      <c r="A30" s="294" t="s">
        <v>119</v>
      </c>
      <c r="B30" s="90">
        <f>+N25</f>
        <v>3999.3722548315786</v>
      </c>
      <c r="C30" s="90">
        <f>+B30</f>
        <v>3999.3722548315786</v>
      </c>
      <c r="D30" s="90">
        <f t="shared" ref="D30:L30" si="4">+C30</f>
        <v>3999.3722548315786</v>
      </c>
      <c r="E30" s="90">
        <f t="shared" si="4"/>
        <v>3999.3722548315786</v>
      </c>
      <c r="F30" s="90">
        <f t="shared" si="4"/>
        <v>3999.3722548315786</v>
      </c>
      <c r="G30" s="90">
        <f t="shared" si="4"/>
        <v>3999.3722548315786</v>
      </c>
      <c r="H30" s="90">
        <f t="shared" si="4"/>
        <v>3999.3722548315786</v>
      </c>
      <c r="I30" s="90">
        <f t="shared" si="4"/>
        <v>3999.3722548315786</v>
      </c>
      <c r="J30" s="90">
        <f t="shared" si="4"/>
        <v>3999.3722548315786</v>
      </c>
      <c r="K30" s="90">
        <f t="shared" si="4"/>
        <v>3999.3722548315786</v>
      </c>
      <c r="L30" s="90">
        <f t="shared" si="4"/>
        <v>3999.3722548315786</v>
      </c>
      <c r="M30" s="90">
        <f>+L30</f>
        <v>3999.3722548315786</v>
      </c>
      <c r="N30" s="296"/>
      <c r="S30" s="95"/>
      <c r="T30" s="95"/>
      <c r="U30" s="95"/>
      <c r="V30" s="95"/>
      <c r="W30" s="95"/>
      <c r="X30" s="95"/>
      <c r="Y30" s="95"/>
      <c r="Z30" s="95"/>
    </row>
    <row r="31" spans="1:34" x14ac:dyDescent="0.2">
      <c r="A31" s="93"/>
      <c r="B31" s="298"/>
      <c r="C31" s="298"/>
      <c r="D31" s="298"/>
      <c r="E31" s="298"/>
      <c r="F31" s="298"/>
      <c r="G31" s="298"/>
      <c r="H31" s="298"/>
      <c r="I31" s="298"/>
      <c r="J31" s="298"/>
      <c r="K31" s="298"/>
      <c r="L31" s="93"/>
      <c r="M31" s="93"/>
      <c r="N31" s="94"/>
    </row>
    <row r="32" spans="1:34" x14ac:dyDescent="0.2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6"/>
    </row>
    <row r="33" spans="1:14" x14ac:dyDescent="0.2">
      <c r="N33" s="96"/>
    </row>
    <row r="34" spans="1:14" x14ac:dyDescent="0.2">
      <c r="A34" s="86"/>
      <c r="B34" s="86"/>
      <c r="C34" s="86"/>
      <c r="D34" s="86"/>
      <c r="E34" s="86"/>
      <c r="F34" s="86"/>
      <c r="G34" s="86"/>
      <c r="H34" s="86"/>
      <c r="I34" s="86"/>
      <c r="J34" s="86"/>
      <c r="N34" s="96"/>
    </row>
    <row r="35" spans="1:14" x14ac:dyDescent="0.2">
      <c r="A35" s="86"/>
      <c r="B35" s="86"/>
      <c r="C35" s="86"/>
      <c r="D35" s="86"/>
      <c r="E35" s="86"/>
      <c r="F35" s="86"/>
      <c r="G35" s="86"/>
      <c r="H35" s="86"/>
      <c r="I35" s="86"/>
      <c r="J35" s="86"/>
      <c r="N35" s="96"/>
    </row>
    <row r="36" spans="1:14" ht="20.25" x14ac:dyDescent="0.3">
      <c r="A36" s="97" t="s">
        <v>151</v>
      </c>
      <c r="B36" s="97"/>
      <c r="C36" s="97"/>
      <c r="D36" s="97"/>
      <c r="E36" s="86"/>
      <c r="F36" s="86"/>
      <c r="G36" s="86"/>
      <c r="H36" s="86"/>
      <c r="I36" s="86"/>
      <c r="J36" s="86"/>
      <c r="N36" s="96"/>
    </row>
    <row r="37" spans="1:14" ht="18" x14ac:dyDescent="0.25">
      <c r="A37" s="311" t="str">
        <f>B4</f>
        <v>MERLUZA</v>
      </c>
      <c r="B37" s="311"/>
      <c r="C37" s="311"/>
      <c r="D37" s="86"/>
      <c r="E37" s="86"/>
      <c r="F37" s="86"/>
      <c r="G37" s="86"/>
      <c r="H37" s="86"/>
      <c r="I37" s="86"/>
      <c r="J37" s="86"/>
      <c r="N37" s="96"/>
    </row>
    <row r="38" spans="1:14" x14ac:dyDescent="0.2">
      <c r="A38" s="86"/>
      <c r="B38" s="86"/>
      <c r="C38" s="86"/>
      <c r="D38" s="86"/>
      <c r="E38" s="86"/>
      <c r="F38" s="86"/>
      <c r="G38" s="86"/>
      <c r="H38" s="86"/>
      <c r="I38" s="86"/>
      <c r="J38" s="86"/>
      <c r="N38" s="96"/>
    </row>
    <row r="39" spans="1:14" ht="15" x14ac:dyDescent="0.25">
      <c r="A39" s="89"/>
      <c r="B39" s="89"/>
      <c r="C39" s="86"/>
      <c r="D39" s="86"/>
      <c r="E39" s="86"/>
      <c r="F39" s="86"/>
      <c r="G39" s="86"/>
      <c r="H39" s="86"/>
      <c r="I39" s="86"/>
      <c r="J39" s="86"/>
    </row>
    <row r="40" spans="1:14" ht="15" x14ac:dyDescent="0.25">
      <c r="A40" s="89"/>
      <c r="B40" s="89"/>
      <c r="C40" s="86"/>
      <c r="D40" s="86"/>
      <c r="E40" s="86"/>
      <c r="F40" s="86"/>
      <c r="G40" s="86"/>
      <c r="H40" s="86"/>
      <c r="I40" s="86"/>
      <c r="J40" s="86"/>
      <c r="N40" s="96" t="s">
        <v>29</v>
      </c>
    </row>
    <row r="41" spans="1:14" ht="15" x14ac:dyDescent="0.25">
      <c r="A41" s="89"/>
      <c r="B41" s="89"/>
      <c r="C41" s="86"/>
      <c r="D41" s="86"/>
      <c r="E41" s="86"/>
      <c r="F41" s="86"/>
      <c r="G41" s="86"/>
      <c r="H41" s="86"/>
      <c r="I41" s="86"/>
      <c r="J41" s="86"/>
      <c r="N41" s="96"/>
    </row>
    <row r="42" spans="1:14" ht="15" x14ac:dyDescent="0.25">
      <c r="A42" s="89"/>
      <c r="B42" s="89"/>
      <c r="C42" s="86"/>
      <c r="D42" s="86"/>
      <c r="E42" s="86"/>
      <c r="F42" s="86"/>
      <c r="G42" s="86"/>
      <c r="H42" s="86"/>
      <c r="I42" s="86"/>
      <c r="J42" s="86"/>
      <c r="N42" s="96"/>
    </row>
    <row r="43" spans="1:14" ht="15" x14ac:dyDescent="0.25">
      <c r="A43" s="89"/>
      <c r="B43" s="89"/>
      <c r="C43" s="86"/>
      <c r="D43" s="86"/>
      <c r="E43" s="86"/>
      <c r="F43" s="86"/>
      <c r="G43" s="86"/>
      <c r="H43" s="86"/>
      <c r="I43" s="86"/>
      <c r="J43" s="86"/>
      <c r="N43" s="96"/>
    </row>
    <row r="44" spans="1:14" ht="15" x14ac:dyDescent="0.25">
      <c r="A44" s="89"/>
      <c r="B44" s="89"/>
      <c r="C44" s="86"/>
      <c r="D44" s="86"/>
      <c r="E44" s="86"/>
      <c r="F44" s="86"/>
      <c r="G44" s="86"/>
      <c r="H44" s="86"/>
      <c r="I44" s="86"/>
      <c r="J44" s="86"/>
    </row>
    <row r="45" spans="1:14" ht="15" x14ac:dyDescent="0.25">
      <c r="A45" s="89"/>
      <c r="B45" s="89"/>
      <c r="C45" s="86"/>
      <c r="D45" s="86"/>
      <c r="E45" s="86"/>
      <c r="F45" s="86"/>
      <c r="G45" s="86"/>
      <c r="H45" s="86"/>
      <c r="I45" s="86"/>
      <c r="J45" s="86"/>
    </row>
    <row r="46" spans="1:14" ht="15" x14ac:dyDescent="0.25">
      <c r="A46" s="89"/>
      <c r="B46" s="89"/>
      <c r="C46" s="86"/>
      <c r="D46" s="86"/>
      <c r="E46" s="86"/>
      <c r="F46" s="86"/>
      <c r="G46" s="86"/>
      <c r="H46" s="86"/>
      <c r="I46" s="86"/>
      <c r="J46" s="86"/>
    </row>
    <row r="47" spans="1:14" ht="15" x14ac:dyDescent="0.25">
      <c r="A47" s="89"/>
      <c r="B47" s="89"/>
      <c r="C47" s="86"/>
      <c r="D47" s="86"/>
      <c r="E47" s="86"/>
      <c r="F47" s="86"/>
      <c r="G47" s="86"/>
      <c r="H47" s="86"/>
      <c r="I47" s="86"/>
      <c r="J47" s="86"/>
    </row>
    <row r="48" spans="1:14" ht="15" x14ac:dyDescent="0.25">
      <c r="A48" s="89"/>
      <c r="B48" s="89"/>
      <c r="C48" s="86"/>
      <c r="D48" s="86"/>
      <c r="E48" s="86"/>
      <c r="F48" s="86"/>
      <c r="G48" s="86"/>
      <c r="H48" s="86"/>
      <c r="I48" s="86"/>
      <c r="J48" s="86"/>
    </row>
    <row r="49" spans="1:10" ht="15" x14ac:dyDescent="0.25">
      <c r="A49" s="89"/>
      <c r="B49" s="89"/>
      <c r="C49" s="86"/>
      <c r="D49" s="86"/>
      <c r="E49" s="86"/>
      <c r="F49" s="86"/>
      <c r="G49" s="86"/>
      <c r="H49" s="86"/>
      <c r="I49" s="86"/>
      <c r="J49" s="86"/>
    </row>
    <row r="50" spans="1:10" ht="15" x14ac:dyDescent="0.25">
      <c r="A50" s="89"/>
      <c r="B50" s="89"/>
      <c r="C50" s="86"/>
      <c r="D50" s="86"/>
      <c r="E50" s="86"/>
      <c r="F50" s="86"/>
      <c r="G50" s="86"/>
      <c r="H50" s="86"/>
      <c r="I50" s="86"/>
      <c r="J50" s="86"/>
    </row>
    <row r="51" spans="1:10" ht="15" x14ac:dyDescent="0.25">
      <c r="A51" s="89"/>
      <c r="B51" s="89"/>
      <c r="C51" s="86"/>
      <c r="D51" s="86"/>
      <c r="E51" s="86"/>
      <c r="F51" s="86"/>
      <c r="G51" s="86"/>
      <c r="H51" s="86"/>
      <c r="I51" s="86"/>
      <c r="J51" s="86"/>
    </row>
    <row r="52" spans="1:10" ht="15" x14ac:dyDescent="0.25">
      <c r="A52" s="89"/>
      <c r="B52" s="89"/>
      <c r="C52" s="86"/>
      <c r="D52" s="86"/>
      <c r="E52" s="86"/>
      <c r="F52" s="86"/>
      <c r="G52" s="86"/>
      <c r="H52" s="86"/>
      <c r="I52" s="86"/>
      <c r="J52" s="86"/>
    </row>
    <row r="53" spans="1:10" ht="15" x14ac:dyDescent="0.25">
      <c r="A53" s="89"/>
      <c r="B53" s="89"/>
      <c r="C53" s="86"/>
      <c r="D53" s="86"/>
      <c r="E53" s="86"/>
      <c r="F53" s="86"/>
      <c r="G53" s="86"/>
      <c r="H53" s="86"/>
      <c r="I53" s="86"/>
      <c r="J53" s="86"/>
    </row>
    <row r="54" spans="1:10" ht="15" x14ac:dyDescent="0.25">
      <c r="A54" s="89"/>
      <c r="B54" s="89"/>
      <c r="C54" s="86"/>
      <c r="D54" s="86"/>
      <c r="E54" s="86"/>
      <c r="F54" s="86"/>
      <c r="G54" s="86"/>
      <c r="H54" s="86"/>
      <c r="I54" s="86"/>
      <c r="J54" s="86"/>
    </row>
    <row r="55" spans="1:10" ht="15" x14ac:dyDescent="0.25">
      <c r="A55" s="89"/>
      <c r="B55" s="89"/>
      <c r="C55" s="86"/>
      <c r="D55" s="86"/>
      <c r="E55" s="86"/>
      <c r="F55" s="86"/>
      <c r="G55" s="86"/>
      <c r="H55" s="86"/>
      <c r="I55" s="86"/>
      <c r="J55" s="86"/>
    </row>
    <row r="56" spans="1:10" ht="15" x14ac:dyDescent="0.25">
      <c r="A56" s="89"/>
      <c r="B56" s="89"/>
      <c r="C56" s="86"/>
      <c r="D56" s="86"/>
      <c r="E56" s="86"/>
      <c r="F56" s="86"/>
      <c r="G56" s="86"/>
      <c r="H56" s="86"/>
      <c r="I56" s="86"/>
      <c r="J56" s="86"/>
    </row>
    <row r="57" spans="1:10" ht="15" x14ac:dyDescent="0.25">
      <c r="A57" s="89"/>
      <c r="B57" s="89"/>
      <c r="C57" s="86"/>
      <c r="D57" s="86"/>
      <c r="E57" s="86"/>
      <c r="F57" s="86"/>
      <c r="G57" s="86"/>
      <c r="H57" s="86"/>
      <c r="I57" s="86"/>
      <c r="J57" s="86"/>
    </row>
    <row r="58" spans="1:10" ht="15" x14ac:dyDescent="0.25">
      <c r="A58" s="89"/>
      <c r="B58" s="89"/>
      <c r="C58" s="86"/>
      <c r="D58" s="86"/>
      <c r="E58" s="86"/>
      <c r="F58" s="86"/>
      <c r="G58" s="86"/>
      <c r="H58" s="86"/>
      <c r="I58" s="86"/>
      <c r="J58" s="86"/>
    </row>
    <row r="59" spans="1:10" ht="15" x14ac:dyDescent="0.25">
      <c r="A59" s="89"/>
      <c r="B59" s="89"/>
      <c r="C59" s="86"/>
      <c r="D59" s="86"/>
      <c r="E59" s="86"/>
      <c r="F59" s="86"/>
      <c r="G59" s="86"/>
      <c r="H59" s="86"/>
      <c r="I59" s="86"/>
      <c r="J59" s="86"/>
    </row>
    <row r="60" spans="1:10" ht="15" x14ac:dyDescent="0.25">
      <c r="A60" s="89"/>
      <c r="B60" s="89"/>
      <c r="C60" s="86"/>
      <c r="D60" s="86"/>
      <c r="E60" s="86"/>
      <c r="F60" s="86"/>
      <c r="G60" s="86"/>
      <c r="H60" s="86"/>
      <c r="I60" s="86"/>
      <c r="J60" s="86"/>
    </row>
    <row r="61" spans="1:10" ht="15" x14ac:dyDescent="0.25">
      <c r="A61" s="89"/>
      <c r="B61" s="89"/>
      <c r="C61" s="86"/>
      <c r="D61" s="86"/>
      <c r="E61" s="86"/>
      <c r="F61" s="86"/>
      <c r="G61" s="86"/>
      <c r="H61" s="86"/>
      <c r="I61" s="86"/>
      <c r="J61" s="86"/>
    </row>
    <row r="62" spans="1:10" ht="15" x14ac:dyDescent="0.25">
      <c r="A62" s="89"/>
      <c r="B62" s="89"/>
      <c r="C62" s="86"/>
      <c r="D62" s="86"/>
      <c r="E62" s="86"/>
      <c r="F62" s="86"/>
      <c r="G62" s="86"/>
      <c r="H62" s="86"/>
      <c r="I62" s="86"/>
      <c r="J62" s="86"/>
    </row>
    <row r="63" spans="1:10" ht="15" x14ac:dyDescent="0.25">
      <c r="A63" s="89"/>
      <c r="B63" s="89"/>
      <c r="C63" s="86"/>
      <c r="D63" s="86"/>
      <c r="E63" s="86"/>
      <c r="F63" s="86"/>
      <c r="G63" s="86"/>
      <c r="H63" s="86"/>
      <c r="I63" s="86"/>
      <c r="J63" s="86"/>
    </row>
    <row r="64" spans="1:10" ht="15" x14ac:dyDescent="0.25">
      <c r="A64"/>
      <c r="B64"/>
    </row>
    <row r="65" spans="1:2" ht="15" x14ac:dyDescent="0.25">
      <c r="A65"/>
      <c r="B65"/>
    </row>
    <row r="66" spans="1:2" ht="15" x14ac:dyDescent="0.25">
      <c r="A66"/>
      <c r="B66"/>
    </row>
    <row r="67" spans="1:2" ht="15" x14ac:dyDescent="0.25">
      <c r="A67"/>
      <c r="B67"/>
    </row>
    <row r="68" spans="1:2" ht="15" x14ac:dyDescent="0.25">
      <c r="A68"/>
      <c r="B68"/>
    </row>
    <row r="69" spans="1:2" ht="15" x14ac:dyDescent="0.25">
      <c r="A69"/>
      <c r="B69"/>
    </row>
    <row r="70" spans="1:2" ht="15" x14ac:dyDescent="0.25">
      <c r="A70"/>
      <c r="B70"/>
    </row>
    <row r="71" spans="1:2" ht="15" x14ac:dyDescent="0.25">
      <c r="A71"/>
      <c r="B71"/>
    </row>
    <row r="72" spans="1:2" ht="15" x14ac:dyDescent="0.25">
      <c r="A72"/>
      <c r="B72"/>
    </row>
    <row r="73" spans="1:2" ht="15" x14ac:dyDescent="0.25">
      <c r="A73"/>
      <c r="B73"/>
    </row>
    <row r="74" spans="1:2" ht="15" x14ac:dyDescent="0.25">
      <c r="A74"/>
      <c r="B74"/>
    </row>
    <row r="75" spans="1:2" ht="15" x14ac:dyDescent="0.25">
      <c r="A75"/>
      <c r="B75"/>
    </row>
    <row r="76" spans="1:2" ht="15" x14ac:dyDescent="0.25">
      <c r="A76"/>
      <c r="B76"/>
    </row>
    <row r="77" spans="1:2" ht="15" x14ac:dyDescent="0.25">
      <c r="A77"/>
      <c r="B77"/>
    </row>
    <row r="78" spans="1:2" ht="15" x14ac:dyDescent="0.25">
      <c r="A78"/>
      <c r="B78"/>
    </row>
    <row r="79" spans="1:2" ht="15" x14ac:dyDescent="0.25">
      <c r="A79"/>
      <c r="B79"/>
    </row>
    <row r="80" spans="1:2" ht="15" x14ac:dyDescent="0.25">
      <c r="A80"/>
      <c r="B80"/>
    </row>
    <row r="81" spans="1:2" ht="15" x14ac:dyDescent="0.25">
      <c r="A81"/>
      <c r="B81"/>
    </row>
    <row r="82" spans="1:2" ht="15" x14ac:dyDescent="0.25">
      <c r="A82"/>
      <c r="B82"/>
    </row>
    <row r="83" spans="1:2" ht="15" x14ac:dyDescent="0.25">
      <c r="A83"/>
      <c r="B83"/>
    </row>
    <row r="84" spans="1:2" ht="15" x14ac:dyDescent="0.25">
      <c r="A84"/>
      <c r="B84"/>
    </row>
    <row r="85" spans="1:2" ht="15" x14ac:dyDescent="0.25">
      <c r="A85"/>
      <c r="B85"/>
    </row>
    <row r="86" spans="1:2" ht="15" x14ac:dyDescent="0.25">
      <c r="A86"/>
      <c r="B86"/>
    </row>
    <row r="87" spans="1:2" ht="15" x14ac:dyDescent="0.25">
      <c r="A87"/>
      <c r="B87"/>
    </row>
    <row r="88" spans="1:2" ht="15" x14ac:dyDescent="0.25">
      <c r="A88"/>
      <c r="B88"/>
    </row>
    <row r="89" spans="1:2" ht="15" x14ac:dyDescent="0.25">
      <c r="A89"/>
      <c r="B89"/>
    </row>
    <row r="90" spans="1:2" ht="15" x14ac:dyDescent="0.25">
      <c r="A90"/>
      <c r="B90"/>
    </row>
    <row r="91" spans="1:2" ht="15" x14ac:dyDescent="0.25">
      <c r="A91"/>
      <c r="B91"/>
    </row>
    <row r="92" spans="1:2" ht="15" x14ac:dyDescent="0.25">
      <c r="A92"/>
      <c r="B92"/>
    </row>
    <row r="93" spans="1:2" ht="15" x14ac:dyDescent="0.25">
      <c r="A93"/>
      <c r="B93"/>
    </row>
    <row r="94" spans="1:2" ht="15" x14ac:dyDescent="0.25">
      <c r="A94"/>
      <c r="B94"/>
    </row>
    <row r="95" spans="1:2" ht="15" x14ac:dyDescent="0.25">
      <c r="A95"/>
      <c r="B95"/>
    </row>
    <row r="96" spans="1:2" ht="15" x14ac:dyDescent="0.25">
      <c r="A96"/>
      <c r="B96"/>
    </row>
    <row r="97" spans="1:2" ht="15" x14ac:dyDescent="0.25">
      <c r="A97"/>
      <c r="B97"/>
    </row>
    <row r="98" spans="1:2" ht="15" x14ac:dyDescent="0.25">
      <c r="A98"/>
      <c r="B98"/>
    </row>
    <row r="99" spans="1:2" ht="15" x14ac:dyDescent="0.25">
      <c r="A99"/>
      <c r="B99"/>
    </row>
    <row r="100" spans="1:2" ht="15" x14ac:dyDescent="0.25">
      <c r="A100"/>
      <c r="B100"/>
    </row>
    <row r="101" spans="1:2" ht="15" x14ac:dyDescent="0.25">
      <c r="A101"/>
      <c r="B101"/>
    </row>
    <row r="102" spans="1:2" ht="15" x14ac:dyDescent="0.25">
      <c r="A102"/>
      <c r="B102"/>
    </row>
    <row r="103" spans="1:2" ht="15" x14ac:dyDescent="0.25">
      <c r="A103"/>
      <c r="B103"/>
    </row>
    <row r="104" spans="1:2" ht="15" x14ac:dyDescent="0.25">
      <c r="A104"/>
      <c r="B104"/>
    </row>
    <row r="105" spans="1:2" ht="15" x14ac:dyDescent="0.25">
      <c r="A105"/>
      <c r="B105"/>
    </row>
    <row r="106" spans="1:2" ht="15" x14ac:dyDescent="0.25">
      <c r="A106"/>
      <c r="B106"/>
    </row>
    <row r="107" spans="1:2" ht="15" x14ac:dyDescent="0.25">
      <c r="A107"/>
      <c r="B107"/>
    </row>
    <row r="108" spans="1:2" ht="15" x14ac:dyDescent="0.25">
      <c r="A108"/>
      <c r="B108"/>
    </row>
    <row r="109" spans="1:2" ht="15" x14ac:dyDescent="0.25">
      <c r="A109"/>
      <c r="B109"/>
    </row>
    <row r="110" spans="1:2" ht="15" x14ac:dyDescent="0.25">
      <c r="A110"/>
      <c r="B110"/>
    </row>
    <row r="111" spans="1:2" ht="15" x14ac:dyDescent="0.25">
      <c r="A111"/>
      <c r="B111"/>
    </row>
    <row r="112" spans="1:2" ht="15" x14ac:dyDescent="0.25">
      <c r="A112"/>
      <c r="B112"/>
    </row>
    <row r="113" spans="1:2" ht="15" x14ac:dyDescent="0.25">
      <c r="A113"/>
      <c r="B113"/>
    </row>
    <row r="114" spans="1:2" ht="15" x14ac:dyDescent="0.25">
      <c r="A114"/>
      <c r="B114"/>
    </row>
    <row r="115" spans="1:2" ht="15" x14ac:dyDescent="0.25">
      <c r="A115"/>
      <c r="B115"/>
    </row>
    <row r="116" spans="1:2" ht="15" x14ac:dyDescent="0.25">
      <c r="A116"/>
      <c r="B116"/>
    </row>
    <row r="117" spans="1:2" ht="15" x14ac:dyDescent="0.25">
      <c r="A117"/>
      <c r="B117"/>
    </row>
    <row r="118" spans="1:2" ht="15" x14ac:dyDescent="0.25">
      <c r="A118"/>
      <c r="B118"/>
    </row>
    <row r="119" spans="1:2" ht="15" x14ac:dyDescent="0.25">
      <c r="A119"/>
      <c r="B119"/>
    </row>
    <row r="120" spans="1:2" ht="15" x14ac:dyDescent="0.25">
      <c r="A120"/>
      <c r="B120"/>
    </row>
    <row r="121" spans="1:2" ht="15" x14ac:dyDescent="0.25">
      <c r="A121"/>
      <c r="B121"/>
    </row>
    <row r="122" spans="1:2" ht="15" x14ac:dyDescent="0.25">
      <c r="A122"/>
      <c r="B122"/>
    </row>
    <row r="123" spans="1:2" ht="15" x14ac:dyDescent="0.25">
      <c r="A123"/>
      <c r="B123"/>
    </row>
    <row r="124" spans="1:2" ht="15" x14ac:dyDescent="0.25">
      <c r="A124"/>
      <c r="B124"/>
    </row>
    <row r="125" spans="1:2" ht="15" x14ac:dyDescent="0.25">
      <c r="A125"/>
      <c r="B125"/>
    </row>
    <row r="126" spans="1:2" ht="15" x14ac:dyDescent="0.25">
      <c r="A126"/>
      <c r="B126"/>
    </row>
    <row r="127" spans="1:2" ht="15" x14ac:dyDescent="0.25">
      <c r="A127"/>
      <c r="B127"/>
    </row>
  </sheetData>
  <mergeCells count="3">
    <mergeCell ref="AB3:AD3"/>
    <mergeCell ref="AB4:AD4"/>
    <mergeCell ref="A37:C37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2741E-6654-4A49-A2E3-A04BD29A958D}">
  <sheetPr>
    <tabColor rgb="FFFFC000"/>
  </sheetPr>
  <dimension ref="A1:AN165"/>
  <sheetViews>
    <sheetView showGridLines="0" tabSelected="1" topLeftCell="J10" zoomScale="70" zoomScaleNormal="70" workbookViewId="0">
      <selection activeCell="L47" sqref="L47"/>
    </sheetView>
  </sheetViews>
  <sheetFormatPr baseColWidth="10" defaultRowHeight="14.25" x14ac:dyDescent="0.2"/>
  <cols>
    <col min="1" max="1" width="8.42578125" style="85" customWidth="1"/>
    <col min="2" max="2" width="19.85546875" style="85" bestFit="1" customWidth="1"/>
    <col min="3" max="3" width="16" style="85" bestFit="1" customWidth="1"/>
    <col min="4" max="4" width="10" style="85" bestFit="1" customWidth="1"/>
    <col min="5" max="5" width="13.85546875" style="85" customWidth="1"/>
    <col min="6" max="7" width="18.5703125" style="85" bestFit="1" customWidth="1"/>
    <col min="8" max="8" width="6.42578125" style="85" bestFit="1" customWidth="1"/>
    <col min="9" max="9" width="10.42578125" style="85" bestFit="1" customWidth="1"/>
    <col min="10" max="10" width="12.85546875" style="85" bestFit="1" customWidth="1"/>
    <col min="11" max="11" width="18.5703125" style="85" customWidth="1"/>
    <col min="12" max="12" width="14.140625" style="85" customWidth="1"/>
    <col min="13" max="13" width="15.85546875" style="85" bestFit="1" customWidth="1"/>
    <col min="14" max="14" width="12.85546875" style="85" bestFit="1" customWidth="1"/>
    <col min="15" max="15" width="13.85546875" style="85" customWidth="1"/>
    <col min="16" max="16" width="12.28515625" style="85" customWidth="1"/>
    <col min="17" max="17" width="13.42578125" style="85" customWidth="1"/>
    <col min="18" max="18" width="12.5703125" style="85" customWidth="1"/>
    <col min="19" max="19" width="14.5703125" style="85" customWidth="1"/>
    <col min="20" max="20" width="20.7109375" style="85" bestFit="1" customWidth="1"/>
    <col min="21" max="21" width="8.7109375" style="85" customWidth="1"/>
    <col min="22" max="22" width="20.7109375" style="85" bestFit="1" customWidth="1"/>
    <col min="23" max="23" width="33" style="85" bestFit="1" customWidth="1"/>
    <col min="24" max="24" width="20.7109375" style="85" bestFit="1" customWidth="1"/>
    <col min="25" max="25" width="11" style="86" customWidth="1"/>
    <col min="26" max="26" width="27.85546875" style="85" bestFit="1" customWidth="1"/>
    <col min="27" max="29" width="27.85546875" style="85" customWidth="1"/>
    <col min="30" max="16384" width="11.42578125" style="85"/>
  </cols>
  <sheetData>
    <row r="1" spans="1:40" ht="15.75" x14ac:dyDescent="0.25">
      <c r="B1" s="84" t="s">
        <v>95</v>
      </c>
    </row>
    <row r="2" spans="1:40" ht="15" x14ac:dyDescent="0.25">
      <c r="B2" s="87" t="s">
        <v>96</v>
      </c>
    </row>
    <row r="3" spans="1:40" ht="15" x14ac:dyDescent="0.25">
      <c r="B3" s="85" t="s">
        <v>97</v>
      </c>
      <c r="C3" s="85" t="s">
        <v>98</v>
      </c>
      <c r="J3" s="96"/>
      <c r="O3" s="87"/>
    </row>
    <row r="4" spans="1:40" ht="15" x14ac:dyDescent="0.25">
      <c r="B4" s="85" t="s">
        <v>100</v>
      </c>
      <c r="C4" s="299" t="s">
        <v>40</v>
      </c>
      <c r="L4" s="300" t="s">
        <v>157</v>
      </c>
    </row>
    <row r="5" spans="1:40" x14ac:dyDescent="0.2">
      <c r="B5" s="85" t="s">
        <v>101</v>
      </c>
      <c r="C5" s="85" t="s">
        <v>155</v>
      </c>
      <c r="J5" s="301"/>
    </row>
    <row r="6" spans="1:40" ht="18" x14ac:dyDescent="0.25">
      <c r="B6" s="85" t="s">
        <v>102</v>
      </c>
      <c r="C6" s="85" t="s">
        <v>98</v>
      </c>
      <c r="E6" s="37"/>
      <c r="F6" s="98"/>
      <c r="AG6" s="312" t="s">
        <v>158</v>
      </c>
      <c r="AH6" s="312"/>
      <c r="AI6" s="312"/>
      <c r="AJ6" s="312"/>
      <c r="AK6" s="312"/>
      <c r="AL6" s="312"/>
      <c r="AM6" s="312"/>
      <c r="AN6" s="312"/>
    </row>
    <row r="7" spans="1:40" ht="15.75" x14ac:dyDescent="0.25">
      <c r="E7" s="37"/>
      <c r="F7" s="98"/>
      <c r="J7" s="99"/>
      <c r="K7" s="99"/>
      <c r="L7" s="99"/>
      <c r="AG7" s="313" t="str">
        <f>+$C$4</f>
        <v>MERLUZA</v>
      </c>
      <c r="AH7" s="313"/>
      <c r="AI7" s="313"/>
      <c r="AJ7" s="313"/>
      <c r="AK7" s="313"/>
      <c r="AL7" s="313"/>
      <c r="AM7" s="313"/>
      <c r="AN7" s="313"/>
    </row>
    <row r="8" spans="1:40" ht="15" x14ac:dyDescent="0.25">
      <c r="B8" s="85" t="s">
        <v>103</v>
      </c>
      <c r="E8" s="100"/>
      <c r="F8" s="100"/>
      <c r="G8" s="100"/>
      <c r="H8"/>
      <c r="J8" s="314" t="s">
        <v>120</v>
      </c>
      <c r="K8" s="316" t="s">
        <v>121</v>
      </c>
      <c r="L8" s="316"/>
      <c r="M8"/>
      <c r="AG8" s="317" t="s">
        <v>122</v>
      </c>
      <c r="AH8" s="317"/>
      <c r="AI8" s="317"/>
      <c r="AJ8" s="317"/>
      <c r="AK8" s="317"/>
      <c r="AL8" s="317"/>
      <c r="AM8" s="317"/>
      <c r="AN8" s="317"/>
    </row>
    <row r="9" spans="1:40" ht="45" x14ac:dyDescent="0.25">
      <c r="A9" s="302" t="s">
        <v>123</v>
      </c>
      <c r="B9" s="85" t="s">
        <v>124</v>
      </c>
      <c r="C9" s="303" t="s">
        <v>125</v>
      </c>
      <c r="D9" s="101" t="s">
        <v>20</v>
      </c>
      <c r="E9" s="304" t="s">
        <v>126</v>
      </c>
      <c r="F9" s="304" t="s">
        <v>127</v>
      </c>
      <c r="G9" s="304" t="s">
        <v>128</v>
      </c>
      <c r="H9"/>
      <c r="J9" s="315"/>
      <c r="K9" s="305" t="s">
        <v>129</v>
      </c>
      <c r="L9" s="305" t="s">
        <v>130</v>
      </c>
      <c r="O9"/>
      <c r="P9"/>
      <c r="Q9"/>
      <c r="R9"/>
      <c r="S9"/>
      <c r="T9"/>
      <c r="U9"/>
      <c r="V9"/>
      <c r="W9"/>
      <c r="X9"/>
      <c r="Y9" s="89"/>
      <c r="Z9"/>
      <c r="AA9"/>
      <c r="AB9"/>
      <c r="AC9"/>
    </row>
    <row r="10" spans="1:40" ht="15" x14ac:dyDescent="0.25">
      <c r="A10" s="85">
        <v>1</v>
      </c>
      <c r="B10" s="107">
        <v>2013</v>
      </c>
      <c r="C10" s="85" t="s">
        <v>105</v>
      </c>
      <c r="D10" s="101">
        <v>3784.436561999999</v>
      </c>
      <c r="E10" s="101">
        <f>+_xlfn.FORECAST.LINEAR(A10,$D$10:$D$165,$A$10:$A$165)</f>
        <v>6467.280770518536</v>
      </c>
      <c r="F10" s="96">
        <f ca="1">+AVERAGEIF($C$10:$E$165,"Ene",$D$10:$D$165)/AVERAGE($D$10:$D$165)</f>
        <v>1.0951662471994621</v>
      </c>
      <c r="G10" s="101">
        <f ca="1">+E10*F10</f>
        <v>7082.7476110340303</v>
      </c>
      <c r="H10" s="102"/>
      <c r="I10"/>
      <c r="J10" s="85" t="s">
        <v>105</v>
      </c>
      <c r="K10" s="101">
        <f ca="1">+AVERAGEIF($C$10:$E$165,"Ene",$D$10:$D$165)</f>
        <v>4379.977503477553</v>
      </c>
      <c r="L10" s="101">
        <f ca="1">+AVERAGEIF($C$10:$G$165,"Ene",$G$10:$G$165)</f>
        <v>4571.7869949815613</v>
      </c>
      <c r="O10"/>
      <c r="P10"/>
      <c r="Q10"/>
      <c r="R10"/>
      <c r="S10"/>
      <c r="T10"/>
      <c r="U10"/>
      <c r="V10"/>
      <c r="W10"/>
      <c r="X10"/>
      <c r="Y10" s="89"/>
      <c r="Z10"/>
      <c r="AA10"/>
      <c r="AB10"/>
      <c r="AC10"/>
    </row>
    <row r="11" spans="1:40" ht="15" x14ac:dyDescent="0.25">
      <c r="A11" s="85">
        <v>2</v>
      </c>
      <c r="B11" s="107"/>
      <c r="C11" s="85" t="s">
        <v>106</v>
      </c>
      <c r="D11" s="101">
        <v>4510.9218697200004</v>
      </c>
      <c r="E11" s="101">
        <f t="shared" ref="E11:E74" si="0">+_xlfn.FORECAST.LINEAR(A11,$D$10:$D$165,$A$10:$A$165)</f>
        <v>6435.4367896709618</v>
      </c>
      <c r="F11" s="96">
        <f ca="1">+AVERAGEIF($C$10:$E$165,"Feb",$D$10:$D$165)/AVERAGE($D$10:$D$165)</f>
        <v>1.0676338927125764</v>
      </c>
      <c r="G11" s="101">
        <f t="shared" ref="G11:G74" ca="1" si="1">+E11*F11</f>
        <v>6870.6904310621348</v>
      </c>
      <c r="H11" s="102"/>
      <c r="I11"/>
      <c r="J11" s="85" t="s">
        <v>106</v>
      </c>
      <c r="K11" s="101">
        <f ca="1">+AVERAGEIF($C$10:$E$165,"Feb",$D$10:$D$165)</f>
        <v>4269.8653688325139</v>
      </c>
      <c r="L11" s="101">
        <f ca="1">+AVERAGEIF($C$10:$G$165,"Feb",$G$10:$G$165)</f>
        <v>4422.8550783754335</v>
      </c>
      <c r="O11"/>
      <c r="P11"/>
      <c r="Q11"/>
      <c r="R11"/>
      <c r="S11"/>
      <c r="T11"/>
      <c r="U11"/>
      <c r="V11"/>
      <c r="W11"/>
      <c r="X11"/>
      <c r="Y11" s="89"/>
      <c r="Z11"/>
      <c r="AA11"/>
      <c r="AB11"/>
      <c r="AC11"/>
    </row>
    <row r="12" spans="1:40" ht="15" x14ac:dyDescent="0.25">
      <c r="A12" s="85">
        <v>3</v>
      </c>
      <c r="B12" s="107"/>
      <c r="C12" s="85" t="s">
        <v>107</v>
      </c>
      <c r="D12" s="101">
        <v>4789.980915600001</v>
      </c>
      <c r="E12" s="101">
        <f t="shared" si="0"/>
        <v>6403.5928088233886</v>
      </c>
      <c r="F12" s="96">
        <f ca="1">+AVERAGEIF($C$10:$E$165,"Mar",$D$10:$D$165)/AVERAGE($D$10:$D$165)</f>
        <v>1.1207590947752917</v>
      </c>
      <c r="G12" s="101">
        <f t="shared" ca="1" si="1"/>
        <v>7176.8848797264682</v>
      </c>
      <c r="H12" s="102"/>
      <c r="I12"/>
      <c r="J12" s="85" t="s">
        <v>107</v>
      </c>
      <c r="K12" s="101">
        <f ca="1">+AVERAGEIF($C$10:$E$165,"Mar",$D$10:$D$165)</f>
        <v>4482.332827994459</v>
      </c>
      <c r="L12" s="101">
        <f ca="1">+AVERAGEIF($C$10:$G$165,"Mar",$G$10:$G$165)</f>
        <v>4607.2458370151489</v>
      </c>
      <c r="O12"/>
      <c r="P12"/>
      <c r="Q12"/>
      <c r="R12"/>
      <c r="S12"/>
      <c r="T12"/>
      <c r="U12"/>
      <c r="V12"/>
      <c r="W12"/>
      <c r="X12"/>
      <c r="Y12" s="89"/>
      <c r="Z12"/>
      <c r="AA12"/>
      <c r="AB12"/>
      <c r="AC12"/>
    </row>
    <row r="13" spans="1:40" ht="15" x14ac:dyDescent="0.25">
      <c r="A13" s="85">
        <v>4</v>
      </c>
      <c r="B13" s="107"/>
      <c r="C13" s="85" t="s">
        <v>108</v>
      </c>
      <c r="D13" s="101">
        <v>679.45225767999989</v>
      </c>
      <c r="E13" s="101">
        <f t="shared" si="0"/>
        <v>6371.7488279758145</v>
      </c>
      <c r="F13" s="96">
        <f ca="1">+AVERAGEIF($C$10:$E$165,"Abr",$D$10:$D$165)/AVERAGE($D$10:$D$165)</f>
        <v>0.89855872276918813</v>
      </c>
      <c r="G13" s="101">
        <f t="shared" ca="1" si="1"/>
        <v>5725.3904886720193</v>
      </c>
      <c r="H13" s="102"/>
      <c r="I13"/>
      <c r="J13" s="85" t="s">
        <v>108</v>
      </c>
      <c r="K13" s="101">
        <f ca="1">+AVERAGEIF($C$10:$E$165,"Abr",$D$10:$D$165)</f>
        <v>3593.6708251799928</v>
      </c>
      <c r="L13" s="101">
        <f ca="1">+AVERAGEIF($C$10:$G$165,"Abr",$G$10:$G$165)</f>
        <v>3665.2050420756996</v>
      </c>
      <c r="O13"/>
      <c r="P13"/>
      <c r="Q13"/>
      <c r="R13"/>
      <c r="S13"/>
      <c r="T13"/>
      <c r="U13"/>
      <c r="V13"/>
      <c r="W13"/>
      <c r="X13"/>
      <c r="Y13" s="89"/>
      <c r="Z13"/>
      <c r="AA13"/>
      <c r="AB13"/>
      <c r="AC13"/>
    </row>
    <row r="14" spans="1:40" ht="15" x14ac:dyDescent="0.25">
      <c r="A14" s="85">
        <v>5</v>
      </c>
      <c r="B14" s="107"/>
      <c r="C14" s="85" t="s">
        <v>109</v>
      </c>
      <c r="D14" s="101">
        <v>6713.5990383999997</v>
      </c>
      <c r="E14" s="101">
        <f t="shared" si="0"/>
        <v>6339.9048471282413</v>
      </c>
      <c r="F14" s="96">
        <f ca="1">+AVERAGEIF($C$10:$E$165,"May",$D$10:$D$165)/AVERAGE($D$10:$D$165)</f>
        <v>1.0393883872441316</v>
      </c>
      <c r="G14" s="101">
        <f t="shared" ca="1" si="1"/>
        <v>6589.6234743378755</v>
      </c>
      <c r="H14" s="102"/>
      <c r="I14"/>
      <c r="J14" s="85" t="s">
        <v>109</v>
      </c>
      <c r="K14" s="101">
        <f ca="1">+AVERAGEIF($C$10:$E$165,"May",$D$10:$D$165)</f>
        <v>4156.9010779383225</v>
      </c>
      <c r="L14" s="101">
        <f ca="1">+AVERAGEIF($C$10:$G$165,"May",$G$10:$G$165)</f>
        <v>4206.5484737832121</v>
      </c>
      <c r="O14"/>
      <c r="P14"/>
      <c r="Q14"/>
      <c r="R14"/>
      <c r="S14"/>
      <c r="T14"/>
      <c r="U14"/>
      <c r="V14"/>
      <c r="W14"/>
      <c r="X14"/>
      <c r="Y14" s="89"/>
      <c r="Z14"/>
      <c r="AA14"/>
      <c r="AB14"/>
      <c r="AC14"/>
    </row>
    <row r="15" spans="1:40" ht="15" x14ac:dyDescent="0.25">
      <c r="A15" s="85">
        <v>6</v>
      </c>
      <c r="B15" s="107"/>
      <c r="C15" s="85" t="s">
        <v>110</v>
      </c>
      <c r="D15" s="101">
        <v>3245.3624029600005</v>
      </c>
      <c r="E15" s="101">
        <f t="shared" si="0"/>
        <v>6308.0608662806671</v>
      </c>
      <c r="F15" s="96">
        <f ca="1">+AVERAGEIF($C$10:$E$165,"Jun",$D$10:$D$165)/AVERAGE($D$10:$D$165)</f>
        <v>1.0624616542253973</v>
      </c>
      <c r="G15" s="101">
        <f t="shared" ca="1" si="1"/>
        <v>6702.0727829430507</v>
      </c>
      <c r="H15" s="102"/>
      <c r="I15"/>
      <c r="J15" s="85" t="s">
        <v>110</v>
      </c>
      <c r="K15" s="101">
        <f ca="1">+AVERAGEIF($C$10:$E$165,"Jun",$D$10:$D$165)</f>
        <v>4249.1796617315185</v>
      </c>
      <c r="L15" s="101">
        <f ca="1">+AVERAGEIF($C$10:$G$165,"Jun",$G$10:$G$165)</f>
        <v>4266.0961660157354</v>
      </c>
      <c r="O15"/>
      <c r="P15"/>
      <c r="Q15"/>
      <c r="R15"/>
      <c r="S15"/>
      <c r="T15"/>
      <c r="U15"/>
      <c r="V15"/>
      <c r="W15"/>
      <c r="X15"/>
      <c r="Y15" s="89"/>
      <c r="Z15"/>
      <c r="AA15"/>
      <c r="AB15"/>
      <c r="AC15"/>
    </row>
    <row r="16" spans="1:40" ht="15" x14ac:dyDescent="0.25">
      <c r="A16" s="85">
        <v>7</v>
      </c>
      <c r="B16" s="107"/>
      <c r="C16" s="85" t="s">
        <v>111</v>
      </c>
      <c r="D16" s="101">
        <v>4945.6349027711994</v>
      </c>
      <c r="E16" s="101">
        <f t="shared" si="0"/>
        <v>6276.2168854330939</v>
      </c>
      <c r="F16" s="96">
        <f ca="1">+AVERAGEIF($C$10:$E$165,"Jul",$D$10:$D$165)/AVERAGE($D$10:$D$165)</f>
        <v>0.98857036091922523</v>
      </c>
      <c r="G16" s="101">
        <f t="shared" ca="1" si="1"/>
        <v>6204.4819916399292</v>
      </c>
      <c r="H16" s="102"/>
      <c r="I16"/>
      <c r="J16" s="85" t="s">
        <v>111</v>
      </c>
      <c r="K16" s="101">
        <f ca="1">+AVERAGEIF($C$10:$E$165,"Jul",$D$10:$D$165)</f>
        <v>3953.660873409191</v>
      </c>
      <c r="L16" s="101">
        <f ca="1">+AVERAGEIF($C$10:$G$165,"Jul",$G$10:$G$165)</f>
        <v>3937.9208655893958</v>
      </c>
      <c r="O16"/>
      <c r="P16"/>
      <c r="Q16"/>
      <c r="R16"/>
      <c r="S16"/>
      <c r="T16"/>
      <c r="U16"/>
      <c r="V16"/>
      <c r="W16"/>
      <c r="X16"/>
      <c r="Y16" s="89"/>
      <c r="Z16"/>
      <c r="AA16"/>
      <c r="AB16"/>
      <c r="AC16"/>
    </row>
    <row r="17" spans="1:29" ht="15" x14ac:dyDescent="0.25">
      <c r="A17" s="85">
        <v>8</v>
      </c>
      <c r="B17" s="107"/>
      <c r="C17" s="85" t="s">
        <v>112</v>
      </c>
      <c r="D17" s="101">
        <v>6990.1343263889275</v>
      </c>
      <c r="E17" s="101">
        <f t="shared" si="0"/>
        <v>6244.3729045855207</v>
      </c>
      <c r="F17" s="96">
        <f ca="1">+AVERAGEIF($C$10:$E$165,"Ago",$D$10:$D$165)/AVERAGE($D$10:$D$165)</f>
        <v>1.1361619190247938</v>
      </c>
      <c r="G17" s="101">
        <f t="shared" ca="1" si="1"/>
        <v>7094.6187023803104</v>
      </c>
      <c r="H17" s="102"/>
      <c r="I17"/>
      <c r="J17" s="85" t="s">
        <v>112</v>
      </c>
      <c r="K17" s="101">
        <f ca="1">+AVERAGEIF($C$10:$E$165,"Ago",$D$10:$D$165)</f>
        <v>4543.9344559439651</v>
      </c>
      <c r="L17" s="101">
        <f ca="1">+AVERAGEIF($C$10:$G$165,"Ago",$G$10:$G$165)</f>
        <v>4489.6645783602135</v>
      </c>
      <c r="O17"/>
      <c r="P17"/>
      <c r="Q17"/>
      <c r="R17"/>
      <c r="S17"/>
      <c r="T17"/>
      <c r="U17"/>
      <c r="V17"/>
      <c r="W17"/>
      <c r="X17"/>
      <c r="Y17" s="89"/>
      <c r="Z17"/>
      <c r="AA17"/>
      <c r="AB17"/>
      <c r="AC17"/>
    </row>
    <row r="18" spans="1:29" ht="15" x14ac:dyDescent="0.25">
      <c r="A18" s="85">
        <v>9</v>
      </c>
      <c r="B18" s="107"/>
      <c r="C18" s="85" t="s">
        <v>113</v>
      </c>
      <c r="D18" s="101">
        <v>7163.2967643843212</v>
      </c>
      <c r="E18" s="101">
        <f t="shared" si="0"/>
        <v>6212.5289237379466</v>
      </c>
      <c r="F18" s="96">
        <f ca="1">+AVERAGEIF($C$10:$E$165,"Set",$D$10:$D$165)/AVERAGE($D$10:$D$165)</f>
        <v>0.82795161729091427</v>
      </c>
      <c r="G18" s="101">
        <f t="shared" ca="1" si="1"/>
        <v>5143.673369875416</v>
      </c>
      <c r="H18" s="102"/>
      <c r="I18"/>
      <c r="J18" s="85" t="s">
        <v>113</v>
      </c>
      <c r="K18" s="101">
        <f ca="1">+AVERAGEIF($C$10:$E$165,"Set",$D$10:$D$165)</f>
        <v>3311.2867265362174</v>
      </c>
      <c r="L18" s="101">
        <f ca="1">+AVERAGEIF($C$10:$G$165,"Set",$G$10:$G$165)</f>
        <v>3245.3735379268942</v>
      </c>
      <c r="O18"/>
      <c r="P18"/>
      <c r="Q18"/>
      <c r="R18"/>
      <c r="S18"/>
      <c r="T18"/>
      <c r="U18"/>
      <c r="V18"/>
      <c r="W18"/>
      <c r="X18"/>
      <c r="Y18" s="89"/>
      <c r="Z18"/>
      <c r="AA18"/>
      <c r="AB18"/>
      <c r="AC18"/>
    </row>
    <row r="19" spans="1:29" ht="15" x14ac:dyDescent="0.25">
      <c r="A19" s="85">
        <v>10</v>
      </c>
      <c r="B19" s="107"/>
      <c r="C19" s="85" t="s">
        <v>114</v>
      </c>
      <c r="D19" s="101">
        <v>1230.1820166473599</v>
      </c>
      <c r="E19" s="101">
        <f t="shared" si="0"/>
        <v>6180.6849428903733</v>
      </c>
      <c r="F19" s="96">
        <f ca="1">+AVERAGEIF($C$10:$E$165,"Oct",$D$10:$D$165)/AVERAGE($D$10:$D$165)</f>
        <v>0.74219293830682465</v>
      </c>
      <c r="G19" s="101">
        <f t="shared" ca="1" si="1"/>
        <v>4587.2607185125553</v>
      </c>
      <c r="H19" s="102"/>
      <c r="I19"/>
      <c r="J19" s="85" t="s">
        <v>114</v>
      </c>
      <c r="K19" s="101">
        <f ca="1">+AVERAGEIF($C$10:$E$165,"Oct",$D$10:$D$165)</f>
        <v>2968.3058451962415</v>
      </c>
      <c r="L19" s="101">
        <f ca="1">+AVERAGEIF($C$10:$G$165,"Oct",$G$10:$G$165)</f>
        <v>2885.5855232019771</v>
      </c>
      <c r="O19"/>
      <c r="P19"/>
      <c r="Q19"/>
      <c r="R19"/>
      <c r="S19"/>
      <c r="T19"/>
      <c r="U19"/>
      <c r="V19"/>
      <c r="W19"/>
      <c r="X19"/>
      <c r="Y19" s="89"/>
      <c r="Z19"/>
      <c r="AA19"/>
      <c r="AB19"/>
      <c r="AC19"/>
    </row>
    <row r="20" spans="1:29" ht="15" x14ac:dyDescent="0.25">
      <c r="A20" s="85">
        <v>11</v>
      </c>
      <c r="B20" s="107"/>
      <c r="C20" s="85" t="s">
        <v>115</v>
      </c>
      <c r="D20" s="101">
        <v>4617.2974784872331</v>
      </c>
      <c r="E20" s="101">
        <f t="shared" si="0"/>
        <v>6148.8409620427992</v>
      </c>
      <c r="F20" s="96">
        <f ca="1">+AVERAGEIF($C$10:$E$165,"Nov",$D$10:$D$165)/AVERAGE($D$10:$D$165)</f>
        <v>0.8754172474022881</v>
      </c>
      <c r="G20" s="101">
        <f t="shared" ca="1" si="1"/>
        <v>5382.8014297059444</v>
      </c>
      <c r="H20" s="102"/>
      <c r="J20" s="85" t="s">
        <v>115</v>
      </c>
      <c r="K20" s="101">
        <f ca="1">+AVERAGEIF($C$10:$E$165,"Nov",$D$10:$D$165)</f>
        <v>3501.1194506617444</v>
      </c>
      <c r="L20" s="101">
        <f ca="1">+AVERAGEIF($C$10:$G$165,"Nov",$G$10:$G$165)</f>
        <v>3375.6739853921322</v>
      </c>
    </row>
    <row r="21" spans="1:29" ht="15" x14ac:dyDescent="0.25">
      <c r="A21" s="85">
        <v>12</v>
      </c>
      <c r="B21" s="107"/>
      <c r="C21" s="85" t="s">
        <v>116</v>
      </c>
      <c r="D21" s="101">
        <v>5851.2221155331836</v>
      </c>
      <c r="E21" s="101">
        <f t="shared" si="0"/>
        <v>6116.996981195226</v>
      </c>
      <c r="F21" s="96">
        <f ca="1">+AVERAGEIF($C$10:$E$165,"Dic",$D$10:$D$165)/AVERAGE($D$10:$D$165)</f>
        <v>1.1457379181299028</v>
      </c>
      <c r="G21" s="101">
        <f t="shared" ca="1" si="1"/>
        <v>7008.4753864415179</v>
      </c>
      <c r="H21" s="102"/>
      <c r="J21" s="99" t="s">
        <v>116</v>
      </c>
      <c r="K21" s="92">
        <f ca="1">+AVERAGEIF($C$10:$E$165,"Dic",$D$10:$D$165)</f>
        <v>4582.2324410772299</v>
      </c>
      <c r="L21" s="92">
        <f ca="1">+AVERAGEIF($C$10:$G$165,"Dic",$G$10:$G$165)</f>
        <v>4381.5657313102602</v>
      </c>
    </row>
    <row r="22" spans="1:29" ht="15" x14ac:dyDescent="0.25">
      <c r="A22" s="85">
        <v>13</v>
      </c>
      <c r="B22" s="107">
        <v>2014</v>
      </c>
      <c r="C22" s="85" t="s">
        <v>105</v>
      </c>
      <c r="D22" s="101">
        <v>7266.8413249999994</v>
      </c>
      <c r="E22" s="101">
        <f t="shared" si="0"/>
        <v>6085.1530003476519</v>
      </c>
      <c r="F22" s="96">
        <f t="shared" ref="F22" ca="1" si="2">+AVERAGEIF($C$10:$E$165,"Ene",$D$10:$D$165)/AVERAGE($D$10:$D$165)</f>
        <v>1.0951662471994621</v>
      </c>
      <c r="G22" s="101">
        <f t="shared" ca="1" si="1"/>
        <v>6664.2541750252849</v>
      </c>
      <c r="H22" s="102"/>
      <c r="I22" s="306"/>
      <c r="M22" s="96"/>
    </row>
    <row r="23" spans="1:29" ht="15" x14ac:dyDescent="0.25">
      <c r="A23" s="85">
        <v>14</v>
      </c>
      <c r="B23" s="107"/>
      <c r="C23" s="85" t="s">
        <v>106</v>
      </c>
      <c r="D23" s="101">
        <v>7495.044425</v>
      </c>
      <c r="E23" s="101">
        <f t="shared" si="0"/>
        <v>6053.3090195000786</v>
      </c>
      <c r="F23" s="96">
        <f t="shared" ref="F23" ca="1" si="3">+AVERAGEIF($C$10:$E$165,"Feb",$D$10:$D$165)/AVERAGE($D$10:$D$165)</f>
        <v>1.0676338927125764</v>
      </c>
      <c r="G23" s="101">
        <f t="shared" ca="1" si="1"/>
        <v>6462.7178722810177</v>
      </c>
      <c r="H23" s="102"/>
      <c r="I23" s="306"/>
      <c r="M23" s="96"/>
    </row>
    <row r="24" spans="1:29" s="93" customFormat="1" ht="15" x14ac:dyDescent="0.25">
      <c r="A24" s="85">
        <v>15</v>
      </c>
      <c r="B24" s="107"/>
      <c r="C24" s="85" t="s">
        <v>107</v>
      </c>
      <c r="D24" s="101">
        <v>8659.3259500000004</v>
      </c>
      <c r="E24" s="101">
        <f t="shared" si="0"/>
        <v>6021.4650386525054</v>
      </c>
      <c r="F24" s="96">
        <f t="shared" ref="F24" ca="1" si="4">+AVERAGEIF($C$10:$E$165,"Mar",$D$10:$D$165)/AVERAGE($D$10:$D$165)</f>
        <v>1.1207590947752917</v>
      </c>
      <c r="G24" s="101">
        <f t="shared" ca="1" si="1"/>
        <v>6748.6117059412491</v>
      </c>
      <c r="H24" s="102"/>
      <c r="I24" s="306"/>
      <c r="J24" s="85"/>
      <c r="K24" s="85"/>
      <c r="L24" s="85"/>
      <c r="M24" s="96"/>
      <c r="N24" s="85"/>
      <c r="O24" s="85"/>
      <c r="Y24" s="307"/>
    </row>
    <row r="25" spans="1:29" ht="15" x14ac:dyDescent="0.25">
      <c r="A25" s="85">
        <v>16</v>
      </c>
      <c r="B25" s="107"/>
      <c r="C25" s="85" t="s">
        <v>108</v>
      </c>
      <c r="D25" s="101">
        <v>6588.866399999999</v>
      </c>
      <c r="E25" s="101">
        <f t="shared" si="0"/>
        <v>5989.6210578049313</v>
      </c>
      <c r="F25" s="96">
        <f t="shared" ref="F25" ca="1" si="5">+AVERAGEIF($C$10:$E$165,"Abr",$D$10:$D$165)/AVERAGE($D$10:$D$165)</f>
        <v>0.89855872276918813</v>
      </c>
      <c r="G25" s="101">
        <f t="shared" ca="1" si="1"/>
        <v>5382.0262475726322</v>
      </c>
      <c r="H25" s="102"/>
      <c r="I25" s="306"/>
      <c r="M25" s="96"/>
    </row>
    <row r="26" spans="1:29" ht="15" x14ac:dyDescent="0.25">
      <c r="A26" s="85">
        <v>17</v>
      </c>
      <c r="B26" s="107"/>
      <c r="C26" s="85" t="s">
        <v>109</v>
      </c>
      <c r="D26" s="101">
        <v>4307.5495500000006</v>
      </c>
      <c r="E26" s="101">
        <f t="shared" si="0"/>
        <v>5957.7770769573581</v>
      </c>
      <c r="F26" s="96">
        <f t="shared" ref="F26" ca="1" si="6">+AVERAGEIF($C$10:$E$165,"May",$D$10:$D$165)/AVERAGE($D$10:$D$165)</f>
        <v>1.0393883872441316</v>
      </c>
      <c r="G26" s="101">
        <f t="shared" ca="1" si="1"/>
        <v>6192.4443075787649</v>
      </c>
      <c r="H26" s="102"/>
      <c r="I26" s="306"/>
      <c r="J26" s="86"/>
      <c r="K26" s="86"/>
      <c r="L26" s="86"/>
      <c r="M26" s="103"/>
      <c r="N26" s="86"/>
      <c r="O26" s="86"/>
      <c r="P26" s="86"/>
      <c r="Q26" s="86"/>
      <c r="R26" s="86"/>
      <c r="S26" s="86"/>
      <c r="T26" s="86"/>
      <c r="U26" s="86"/>
      <c r="V26" s="86"/>
    </row>
    <row r="27" spans="1:29" ht="18" x14ac:dyDescent="0.25">
      <c r="A27" s="85">
        <v>18</v>
      </c>
      <c r="B27" s="107"/>
      <c r="C27" s="85" t="s">
        <v>110</v>
      </c>
      <c r="D27" s="101">
        <v>3176.4954499999999</v>
      </c>
      <c r="E27" s="101">
        <f t="shared" si="0"/>
        <v>5925.9330961097839</v>
      </c>
      <c r="F27" s="96">
        <f t="shared" ref="F27" ca="1" si="7">+AVERAGEIF($C$10:$E$165,"Jun",$D$10:$D$165)/AVERAGE($D$10:$D$165)</f>
        <v>1.0624616542253973</v>
      </c>
      <c r="G27" s="101">
        <f t="shared" ca="1" si="1"/>
        <v>6296.0766801218315</v>
      </c>
      <c r="H27" s="102"/>
      <c r="I27" s="306"/>
      <c r="J27" s="318" t="s">
        <v>131</v>
      </c>
      <c r="K27" s="318"/>
      <c r="L27" s="318"/>
      <c r="M27" s="318"/>
      <c r="N27" s="318"/>
      <c r="O27" s="318"/>
      <c r="P27" s="318"/>
      <c r="Q27" s="318"/>
      <c r="R27" s="86"/>
      <c r="S27" s="86"/>
      <c r="T27" s="86"/>
      <c r="U27" s="86"/>
      <c r="V27" s="86"/>
    </row>
    <row r="28" spans="1:29" ht="15" x14ac:dyDescent="0.25">
      <c r="A28" s="85">
        <v>19</v>
      </c>
      <c r="B28" s="107"/>
      <c r="C28" s="85" t="s">
        <v>111</v>
      </c>
      <c r="D28" s="101">
        <v>4282.0077760000013</v>
      </c>
      <c r="E28" s="101">
        <f t="shared" si="0"/>
        <v>5894.0891152622107</v>
      </c>
      <c r="F28" s="96">
        <f t="shared" ref="F28" ca="1" si="8">+AVERAGEIF($C$10:$E$165,"Jul",$D$10:$D$165)/AVERAGE($D$10:$D$165)</f>
        <v>0.98857036091922523</v>
      </c>
      <c r="G28" s="101">
        <f t="shared" ca="1" si="1"/>
        <v>5826.7218039648405</v>
      </c>
      <c r="H28" s="102"/>
      <c r="I28" s="306"/>
      <c r="J28" s="104" t="str">
        <f>+$C$4</f>
        <v>MERLUZA</v>
      </c>
      <c r="K28" s="86"/>
      <c r="L28" s="86"/>
      <c r="M28" s="103"/>
      <c r="N28" s="86"/>
      <c r="O28" s="86"/>
      <c r="P28" s="86"/>
      <c r="Q28" s="86"/>
      <c r="R28" s="86"/>
      <c r="S28" s="86"/>
      <c r="T28" s="86"/>
      <c r="U28" s="86"/>
      <c r="V28" s="86"/>
    </row>
    <row r="29" spans="1:29" ht="15" x14ac:dyDescent="0.25">
      <c r="A29" s="85">
        <v>20</v>
      </c>
      <c r="B29" s="107"/>
      <c r="C29" s="85" t="s">
        <v>112</v>
      </c>
      <c r="D29" s="101">
        <v>4761.4615494400005</v>
      </c>
      <c r="E29" s="101">
        <f t="shared" si="0"/>
        <v>5862.2451344146375</v>
      </c>
      <c r="F29" s="96">
        <f t="shared" ref="F29" ca="1" si="9">+AVERAGEIF($C$10:$E$165,"Ago",$D$10:$D$165)/AVERAGE($D$10:$D$165)</f>
        <v>1.1361619190247938</v>
      </c>
      <c r="G29" s="101">
        <f t="shared" ca="1" si="1"/>
        <v>6660.4596817102947</v>
      </c>
      <c r="H29" s="102"/>
      <c r="I29" s="306"/>
      <c r="J29" s="105" t="s">
        <v>122</v>
      </c>
      <c r="K29" s="86"/>
      <c r="L29" s="105"/>
      <c r="M29" s="105"/>
      <c r="N29" s="105"/>
      <c r="O29" s="105"/>
      <c r="P29" s="105"/>
      <c r="Q29" s="105"/>
      <c r="R29" s="105"/>
      <c r="S29" s="86"/>
      <c r="T29" s="86"/>
      <c r="U29" s="86"/>
      <c r="V29" s="86"/>
    </row>
    <row r="30" spans="1:29" ht="15" x14ac:dyDescent="0.25">
      <c r="A30" s="85">
        <v>21</v>
      </c>
      <c r="B30" s="107"/>
      <c r="C30" s="85" t="s">
        <v>113</v>
      </c>
      <c r="D30" s="101">
        <v>6015.6374835999995</v>
      </c>
      <c r="E30" s="101">
        <f t="shared" si="0"/>
        <v>5830.4011535670634</v>
      </c>
      <c r="F30" s="96">
        <f t="shared" ref="F30" ca="1" si="10">+AVERAGEIF($C$10:$E$165,"Set",$D$10:$D$165)/AVERAGE($D$10:$D$165)</f>
        <v>0.82795161729091427</v>
      </c>
      <c r="G30" s="101">
        <f t="shared" ca="1" si="1"/>
        <v>4827.2900645506625</v>
      </c>
      <c r="H30" s="102"/>
      <c r="I30" s="306"/>
      <c r="J30" s="86"/>
      <c r="K30" s="86"/>
      <c r="L30" s="86"/>
      <c r="M30" s="103"/>
      <c r="N30" s="86"/>
      <c r="O30" s="86"/>
      <c r="P30" s="86"/>
      <c r="Q30" s="86"/>
      <c r="R30" s="86"/>
      <c r="S30" s="86"/>
      <c r="T30" s="86"/>
      <c r="U30" s="86"/>
      <c r="V30" s="86"/>
    </row>
    <row r="31" spans="1:29" ht="15" x14ac:dyDescent="0.25">
      <c r="A31" s="85">
        <v>22</v>
      </c>
      <c r="B31" s="107"/>
      <c r="C31" s="85" t="s">
        <v>114</v>
      </c>
      <c r="D31" s="101">
        <v>833.12641280000003</v>
      </c>
      <c r="E31" s="101">
        <f t="shared" si="0"/>
        <v>5798.5571727194902</v>
      </c>
      <c r="F31" s="96">
        <f t="shared" ref="F31" ca="1" si="11">+AVERAGEIF($C$10:$E$165,"Oct",$D$10:$D$165)/AVERAGE($D$10:$D$165)</f>
        <v>0.74219293830682465</v>
      </c>
      <c r="G31" s="101">
        <f t="shared" ca="1" si="1"/>
        <v>4303.648185960792</v>
      </c>
      <c r="H31" s="102"/>
      <c r="I31" s="306"/>
      <c r="J31" s="86"/>
      <c r="K31" s="86"/>
      <c r="L31" s="86"/>
      <c r="M31" s="103"/>
      <c r="N31" s="86"/>
      <c r="O31" s="86"/>
      <c r="P31" s="86"/>
      <c r="Q31" s="86"/>
      <c r="R31" s="86"/>
      <c r="S31" s="86"/>
      <c r="T31" s="86"/>
      <c r="U31" s="86"/>
      <c r="V31" s="86"/>
    </row>
    <row r="32" spans="1:29" ht="15" x14ac:dyDescent="0.25">
      <c r="A32" s="85">
        <v>23</v>
      </c>
      <c r="B32" s="107"/>
      <c r="C32" s="85" t="s">
        <v>115</v>
      </c>
      <c r="D32" s="101">
        <v>4382.6594873599997</v>
      </c>
      <c r="E32" s="101">
        <f t="shared" si="0"/>
        <v>5766.713191871916</v>
      </c>
      <c r="F32" s="96">
        <f t="shared" ref="F32" ca="1" si="12">+AVERAGEIF($C$10:$E$165,"Nov",$D$10:$D$165)/AVERAGE($D$10:$D$165)</f>
        <v>0.8754172474022881</v>
      </c>
      <c r="G32" s="101">
        <f t="shared" ca="1" si="1"/>
        <v>5048.2801889869752</v>
      </c>
      <c r="H32" s="102"/>
      <c r="I32" s="306"/>
      <c r="J32" s="86"/>
      <c r="K32" s="86"/>
      <c r="L32" s="86"/>
      <c r="M32" s="103"/>
      <c r="N32" s="86"/>
      <c r="O32" s="86"/>
      <c r="P32" s="86"/>
      <c r="Q32" s="86"/>
      <c r="R32" s="86"/>
      <c r="S32" s="86"/>
      <c r="T32" s="86"/>
      <c r="U32" s="86"/>
      <c r="V32" s="86"/>
    </row>
    <row r="33" spans="1:22" ht="15" x14ac:dyDescent="0.25">
      <c r="A33" s="85">
        <v>24</v>
      </c>
      <c r="B33" s="107"/>
      <c r="C33" s="85" t="s">
        <v>116</v>
      </c>
      <c r="D33" s="101">
        <v>6170.5419953199998</v>
      </c>
      <c r="E33" s="101">
        <f t="shared" si="0"/>
        <v>5734.8692110243428</v>
      </c>
      <c r="F33" s="96">
        <f t="shared" ref="F33" ca="1" si="13">+AVERAGEIF($C$10:$E$165,"Dic",$D$10:$D$165)/AVERAGE($D$10:$D$165)</f>
        <v>1.1457379181299028</v>
      </c>
      <c r="G33" s="101">
        <f t="shared" ca="1" si="1"/>
        <v>6570.6571105863086</v>
      </c>
      <c r="H33" s="102"/>
      <c r="I33" s="306"/>
      <c r="J33" s="86"/>
      <c r="K33" s="86"/>
      <c r="L33" s="86"/>
      <c r="M33" s="103"/>
      <c r="N33" s="86"/>
      <c r="O33" s="86"/>
      <c r="P33" s="86"/>
      <c r="Q33" s="86"/>
      <c r="R33" s="86"/>
      <c r="S33" s="86"/>
      <c r="T33" s="86"/>
      <c r="U33" s="86"/>
      <c r="V33" s="86"/>
    </row>
    <row r="34" spans="1:22" ht="15" x14ac:dyDescent="0.25">
      <c r="A34" s="85">
        <v>25</v>
      </c>
      <c r="B34" s="107">
        <v>2015</v>
      </c>
      <c r="C34" s="85" t="s">
        <v>105</v>
      </c>
      <c r="D34" s="101">
        <v>7328.5139312500005</v>
      </c>
      <c r="E34" s="101">
        <f t="shared" si="0"/>
        <v>5703.0252301767687</v>
      </c>
      <c r="F34" s="96">
        <f t="shared" ref="F34" ca="1" si="14">+AVERAGEIF($C$10:$E$165,"Ene",$D$10:$D$165)/AVERAGE($D$10:$D$165)</f>
        <v>1.0951662471994621</v>
      </c>
      <c r="G34" s="101">
        <f t="shared" ca="1" si="1"/>
        <v>6245.7607390165404</v>
      </c>
      <c r="H34" s="102"/>
      <c r="I34" s="30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</row>
    <row r="35" spans="1:22" ht="15" x14ac:dyDescent="0.25">
      <c r="A35" s="85">
        <v>26</v>
      </c>
      <c r="B35" s="107"/>
      <c r="C35" s="85" t="s">
        <v>106</v>
      </c>
      <c r="D35" s="101">
        <v>8478.0237862500016</v>
      </c>
      <c r="E35" s="101">
        <f t="shared" si="0"/>
        <v>5671.1812493291955</v>
      </c>
      <c r="F35" s="96">
        <f t="shared" ref="F35" ca="1" si="15">+AVERAGEIF($C$10:$E$165,"Feb",$D$10:$D$165)/AVERAGE($D$10:$D$165)</f>
        <v>1.0676338927125764</v>
      </c>
      <c r="G35" s="101">
        <f t="shared" ca="1" si="1"/>
        <v>6054.7453134999014</v>
      </c>
      <c r="H35" s="102"/>
      <c r="I35" s="306"/>
      <c r="J35" s="86"/>
      <c r="K35" s="86"/>
      <c r="L35" s="86"/>
      <c r="M35" s="103"/>
      <c r="N35" s="86"/>
      <c r="O35" s="86"/>
      <c r="P35" s="86"/>
      <c r="Q35" s="86"/>
      <c r="R35" s="86"/>
      <c r="S35" s="86"/>
      <c r="T35" s="86"/>
      <c r="U35" s="86"/>
      <c r="V35" s="86"/>
    </row>
    <row r="36" spans="1:22" ht="15" x14ac:dyDescent="0.25">
      <c r="A36" s="85">
        <v>27</v>
      </c>
      <c r="B36" s="107"/>
      <c r="C36" s="85" t="s">
        <v>107</v>
      </c>
      <c r="D36" s="101">
        <v>8938.5766775000011</v>
      </c>
      <c r="E36" s="101">
        <f t="shared" si="0"/>
        <v>5639.3372684816222</v>
      </c>
      <c r="F36" s="96">
        <f t="shared" ref="F36" ca="1" si="16">+AVERAGEIF($C$10:$E$165,"Mar",$D$10:$D$165)/AVERAGE($D$10:$D$165)</f>
        <v>1.1207590947752917</v>
      </c>
      <c r="G36" s="101">
        <f t="shared" ca="1" si="1"/>
        <v>6320.338532156029</v>
      </c>
      <c r="H36" s="102"/>
      <c r="I36" s="306"/>
      <c r="J36" s="86"/>
      <c r="K36" s="86"/>
      <c r="L36" s="86"/>
      <c r="M36" s="103"/>
      <c r="N36" s="86"/>
      <c r="O36" s="86"/>
      <c r="P36" s="86"/>
      <c r="Q36" s="86"/>
      <c r="R36" s="86"/>
      <c r="S36" s="86"/>
      <c r="T36" s="86"/>
      <c r="U36" s="86"/>
      <c r="V36" s="86"/>
    </row>
    <row r="37" spans="1:22" ht="15" x14ac:dyDescent="0.25">
      <c r="A37" s="85">
        <v>28</v>
      </c>
      <c r="B37" s="107"/>
      <c r="C37" s="85" t="s">
        <v>108</v>
      </c>
      <c r="D37" s="101">
        <v>5244.5237400000005</v>
      </c>
      <c r="E37" s="101">
        <f t="shared" si="0"/>
        <v>5607.4932876340481</v>
      </c>
      <c r="F37" s="96">
        <f t="shared" ref="F37" ca="1" si="17">+AVERAGEIF($C$10:$E$165,"Abr",$D$10:$D$165)/AVERAGE($D$10:$D$165)</f>
        <v>0.89855872276918813</v>
      </c>
      <c r="G37" s="101">
        <f t="shared" ca="1" si="1"/>
        <v>5038.662006473246</v>
      </c>
      <c r="H37" s="102"/>
      <c r="I37" s="306"/>
      <c r="J37" s="86"/>
      <c r="K37" s="86"/>
      <c r="L37" s="86"/>
      <c r="M37" s="103"/>
      <c r="N37" s="86"/>
      <c r="O37" s="86"/>
      <c r="P37" s="86"/>
      <c r="Q37" s="86"/>
      <c r="R37" s="86"/>
      <c r="S37" s="86"/>
      <c r="T37" s="86"/>
      <c r="U37" s="86"/>
      <c r="V37" s="86"/>
    </row>
    <row r="38" spans="1:22" ht="15" x14ac:dyDescent="0.25">
      <c r="A38" s="85">
        <v>29</v>
      </c>
      <c r="B38" s="107"/>
      <c r="C38" s="85" t="s">
        <v>109</v>
      </c>
      <c r="D38" s="101">
        <v>6546.6824674999998</v>
      </c>
      <c r="E38" s="101">
        <f t="shared" si="0"/>
        <v>5575.6493067864749</v>
      </c>
      <c r="F38" s="96">
        <f t="shared" ref="F38" ca="1" si="18">+AVERAGEIF($C$10:$E$165,"May",$D$10:$D$165)/AVERAGE($D$10:$D$165)</f>
        <v>1.0393883872441316</v>
      </c>
      <c r="G38" s="101">
        <f t="shared" ca="1" si="1"/>
        <v>5795.2651408196543</v>
      </c>
      <c r="H38" s="102"/>
      <c r="I38" s="306"/>
      <c r="J38" s="86"/>
      <c r="K38" s="86"/>
      <c r="L38" s="86"/>
      <c r="M38" s="103"/>
      <c r="N38" s="86"/>
      <c r="O38" s="86"/>
      <c r="P38" s="86"/>
      <c r="Q38" s="86"/>
      <c r="R38" s="86"/>
      <c r="S38" s="86"/>
      <c r="T38" s="86"/>
      <c r="U38" s="86"/>
      <c r="V38" s="86"/>
    </row>
    <row r="39" spans="1:22" ht="15" x14ac:dyDescent="0.25">
      <c r="A39" s="85">
        <v>30</v>
      </c>
      <c r="B39" s="107"/>
      <c r="C39" s="85" t="s">
        <v>110</v>
      </c>
      <c r="D39" s="101">
        <v>7051.9176725000007</v>
      </c>
      <c r="E39" s="101">
        <f t="shared" si="0"/>
        <v>5543.8053259389008</v>
      </c>
      <c r="F39" s="96">
        <f t="shared" ref="F39" ca="1" si="19">+AVERAGEIF($C$10:$E$165,"Jun",$D$10:$D$165)/AVERAGE($D$10:$D$165)</f>
        <v>1.0624616542253973</v>
      </c>
      <c r="G39" s="101">
        <f t="shared" ca="1" si="1"/>
        <v>5890.0805773006123</v>
      </c>
      <c r="H39" s="102"/>
      <c r="I39" s="30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</row>
    <row r="40" spans="1:22" ht="15" x14ac:dyDescent="0.25">
      <c r="A40" s="85">
        <v>31</v>
      </c>
      <c r="B40" s="107"/>
      <c r="C40" s="85" t="s">
        <v>111</v>
      </c>
      <c r="D40" s="101">
        <v>2513.4682382079995</v>
      </c>
      <c r="E40" s="101">
        <f t="shared" si="0"/>
        <v>5511.9613450913275</v>
      </c>
      <c r="F40" s="96">
        <f t="shared" ref="F40" ca="1" si="20">+AVERAGEIF($C$10:$E$165,"Jul",$D$10:$D$165)/AVERAGE($D$10:$D$165)</f>
        <v>0.98857036091922523</v>
      </c>
      <c r="G40" s="101">
        <f t="shared" ca="1" si="1"/>
        <v>5448.9616162897519</v>
      </c>
      <c r="H40" s="102"/>
      <c r="I40" s="30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</row>
    <row r="41" spans="1:22" ht="15" x14ac:dyDescent="0.25">
      <c r="A41" s="85">
        <v>32</v>
      </c>
      <c r="B41" s="107"/>
      <c r="C41" s="85" t="s">
        <v>112</v>
      </c>
      <c r="D41" s="101">
        <v>1686.68395213952</v>
      </c>
      <c r="E41" s="101">
        <f t="shared" si="0"/>
        <v>5480.1173642437534</v>
      </c>
      <c r="F41" s="96">
        <f t="shared" ref="F41" ca="1" si="21">+AVERAGEIF($C$10:$E$165,"Ago",$D$10:$D$165)/AVERAGE($D$10:$D$165)</f>
        <v>1.1361619190247938</v>
      </c>
      <c r="G41" s="101">
        <f t="shared" ca="1" si="1"/>
        <v>6226.3006610402781</v>
      </c>
      <c r="H41" s="102"/>
      <c r="I41" s="30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ht="15" x14ac:dyDescent="0.25">
      <c r="A42" s="85">
        <v>33</v>
      </c>
      <c r="B42" s="107"/>
      <c r="C42" s="85" t="s">
        <v>113</v>
      </c>
      <c r="D42" s="101">
        <v>2149.3194149288001</v>
      </c>
      <c r="E42" s="101">
        <f t="shared" si="0"/>
        <v>5448.2733833961802</v>
      </c>
      <c r="F42" s="96">
        <f t="shared" ref="F42" ca="1" si="22">+AVERAGEIF($C$10:$E$165,"Set",$D$10:$D$165)/AVERAGE($D$10:$D$165)</f>
        <v>0.82795161729091427</v>
      </c>
      <c r="G42" s="101">
        <f t="shared" ca="1" si="1"/>
        <v>4510.9067592259089</v>
      </c>
      <c r="H42" s="102"/>
      <c r="I42" s="30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</row>
    <row r="43" spans="1:22" ht="15" x14ac:dyDescent="0.25">
      <c r="A43" s="85">
        <v>34</v>
      </c>
      <c r="B43" s="107"/>
      <c r="C43" s="85" t="s">
        <v>114</v>
      </c>
      <c r="D43" s="101">
        <v>698.0411245823999</v>
      </c>
      <c r="E43" s="101">
        <f t="shared" si="0"/>
        <v>5416.429402548607</v>
      </c>
      <c r="F43" s="96">
        <f t="shared" ref="F43" ca="1" si="23">+AVERAGEIF($C$10:$E$165,"Oct",$D$10:$D$165)/AVERAGE($D$10:$D$165)</f>
        <v>0.74219293830682465</v>
      </c>
      <c r="G43" s="101">
        <f t="shared" ca="1" si="1"/>
        <v>4020.0356534090292</v>
      </c>
      <c r="H43" s="102"/>
      <c r="I43" s="30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</row>
    <row r="44" spans="1:22" ht="15" x14ac:dyDescent="0.25">
      <c r="A44" s="85">
        <v>35</v>
      </c>
      <c r="B44" s="107"/>
      <c r="C44" s="85" t="s">
        <v>115</v>
      </c>
      <c r="D44" s="101">
        <v>2010.1512206348798</v>
      </c>
      <c r="E44" s="101">
        <f t="shared" si="0"/>
        <v>5384.5854217010328</v>
      </c>
      <c r="F44" s="96">
        <f t="shared" ref="F44" ca="1" si="24">+AVERAGEIF($C$10:$E$165,"Nov",$D$10:$D$165)/AVERAGE($D$10:$D$165)</f>
        <v>0.8754172474022881</v>
      </c>
      <c r="G44" s="101">
        <f t="shared" ca="1" si="1"/>
        <v>4713.7589482680069</v>
      </c>
      <c r="H44" s="102"/>
      <c r="I44" s="30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</row>
    <row r="45" spans="1:22" ht="15" x14ac:dyDescent="0.25">
      <c r="A45" s="85">
        <v>36</v>
      </c>
      <c r="B45" s="107"/>
      <c r="C45" s="85" t="s">
        <v>116</v>
      </c>
      <c r="D45" s="101">
        <v>3640.3149589445593</v>
      </c>
      <c r="E45" s="101">
        <f t="shared" si="0"/>
        <v>5352.7414408534596</v>
      </c>
      <c r="F45" s="96">
        <f t="shared" ref="F45" ca="1" si="25">+AVERAGEIF($C$10:$E$165,"Dic",$D$10:$D$165)/AVERAGE($D$10:$D$165)</f>
        <v>1.1457379181299028</v>
      </c>
      <c r="G45" s="101">
        <f t="shared" ca="1" si="1"/>
        <v>6132.8388347310993</v>
      </c>
      <c r="H45" s="102"/>
      <c r="I45" s="30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</row>
    <row r="46" spans="1:22" ht="15" x14ac:dyDescent="0.25">
      <c r="A46" s="85">
        <v>37</v>
      </c>
      <c r="B46" s="107">
        <v>2016</v>
      </c>
      <c r="C46" s="85" t="s">
        <v>105</v>
      </c>
      <c r="D46" s="101">
        <v>3095.6161340000003</v>
      </c>
      <c r="E46" s="101">
        <f t="shared" si="0"/>
        <v>5320.8974600058855</v>
      </c>
      <c r="F46" s="96">
        <f t="shared" ref="F46" ca="1" si="26">+AVERAGEIF($C$10:$E$165,"Ene",$D$10:$D$165)/AVERAGE($D$10:$D$165)</f>
        <v>1.0951662471994621</v>
      </c>
      <c r="G46" s="101">
        <f t="shared" ca="1" si="1"/>
        <v>5827.2673030077958</v>
      </c>
      <c r="H46" s="102"/>
      <c r="I46" s="30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</row>
    <row r="47" spans="1:22" ht="15" x14ac:dyDescent="0.25">
      <c r="A47" s="85">
        <v>38</v>
      </c>
      <c r="B47" s="107"/>
      <c r="C47" s="85" t="s">
        <v>106</v>
      </c>
      <c r="D47" s="101">
        <v>4147.0381699999998</v>
      </c>
      <c r="E47" s="101">
        <f t="shared" si="0"/>
        <v>5289.0534791583123</v>
      </c>
      <c r="F47" s="96">
        <f t="shared" ref="F47" ca="1" si="27">+AVERAGEIF($C$10:$E$165,"Feb",$D$10:$D$165)/AVERAGE($D$10:$D$165)</f>
        <v>1.0676338927125764</v>
      </c>
      <c r="G47" s="101">
        <f t="shared" ca="1" si="1"/>
        <v>5646.7727547187842</v>
      </c>
      <c r="H47" s="102"/>
      <c r="I47" s="30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</row>
    <row r="48" spans="1:22" ht="15" x14ac:dyDescent="0.25">
      <c r="A48" s="85">
        <v>39</v>
      </c>
      <c r="B48" s="107"/>
      <c r="C48" s="85" t="s">
        <v>107</v>
      </c>
      <c r="D48" s="101">
        <v>4261.7967499999995</v>
      </c>
      <c r="E48" s="101">
        <f t="shared" si="0"/>
        <v>5257.2094983107381</v>
      </c>
      <c r="F48" s="96">
        <f t="shared" ref="F48" ca="1" si="28">+AVERAGEIF($C$10:$E$165,"Mar",$D$10:$D$165)/AVERAGE($D$10:$D$165)</f>
        <v>1.1207590947752917</v>
      </c>
      <c r="G48" s="101">
        <f t="shared" ca="1" si="1"/>
        <v>5892.0653583708081</v>
      </c>
      <c r="H48" s="102"/>
      <c r="I48" s="30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</row>
    <row r="49" spans="1:22" ht="15" x14ac:dyDescent="0.25">
      <c r="A49" s="85">
        <v>40</v>
      </c>
      <c r="B49" s="107"/>
      <c r="C49" s="85" t="s">
        <v>108</v>
      </c>
      <c r="D49" s="101">
        <v>3300.4763840000001</v>
      </c>
      <c r="E49" s="101">
        <f t="shared" si="0"/>
        <v>5225.3655174631649</v>
      </c>
      <c r="F49" s="96">
        <f t="shared" ref="F49" ca="1" si="29">+AVERAGEIF($C$10:$E$165,"Abr",$D$10:$D$165)/AVERAGE($D$10:$D$165)</f>
        <v>0.89855872276918813</v>
      </c>
      <c r="G49" s="101">
        <f t="shared" ca="1" si="1"/>
        <v>4695.297765373859</v>
      </c>
      <c r="H49" s="102"/>
      <c r="I49" s="30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</row>
    <row r="50" spans="1:22" ht="15" x14ac:dyDescent="0.25">
      <c r="A50" s="85">
        <v>41</v>
      </c>
      <c r="B50" s="107"/>
      <c r="C50" s="85" t="s">
        <v>109</v>
      </c>
      <c r="D50" s="101">
        <v>4415.6915979999994</v>
      </c>
      <c r="E50" s="101">
        <f t="shared" si="0"/>
        <v>5193.5215366155917</v>
      </c>
      <c r="F50" s="96">
        <f t="shared" ref="F50" ca="1" si="30">+AVERAGEIF($C$10:$E$165,"May",$D$10:$D$165)/AVERAGE($D$10:$D$165)</f>
        <v>1.0393883872441316</v>
      </c>
      <c r="G50" s="101">
        <f t="shared" ca="1" si="1"/>
        <v>5398.0859740605438</v>
      </c>
      <c r="H50" s="102"/>
      <c r="I50" s="30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ht="15" x14ac:dyDescent="0.25">
      <c r="A51" s="85">
        <v>42</v>
      </c>
      <c r="B51" s="107"/>
      <c r="C51" s="85" t="s">
        <v>110</v>
      </c>
      <c r="D51" s="101">
        <v>7707.7013469999993</v>
      </c>
      <c r="E51" s="101">
        <f t="shared" si="0"/>
        <v>5161.6775557680176</v>
      </c>
      <c r="F51" s="96">
        <f t="shared" ref="F51" ca="1" si="31">+AVERAGEIF($C$10:$E$165,"Jun",$D$10:$D$165)/AVERAGE($D$10:$D$165)</f>
        <v>1.0624616542253973</v>
      </c>
      <c r="G51" s="101">
        <f t="shared" ca="1" si="1"/>
        <v>5484.0844744793931</v>
      </c>
      <c r="H51" s="102"/>
      <c r="I51" s="30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ht="15" x14ac:dyDescent="0.25">
      <c r="A52" s="85">
        <v>43</v>
      </c>
      <c r="B52" s="107"/>
      <c r="C52" s="85" t="s">
        <v>111</v>
      </c>
      <c r="D52" s="101">
        <v>6406.3907754000002</v>
      </c>
      <c r="E52" s="101">
        <f t="shared" si="0"/>
        <v>5129.8335749204443</v>
      </c>
      <c r="F52" s="96">
        <f t="shared" ref="F52" ca="1" si="32">+AVERAGEIF($C$10:$E$165,"Jul",$D$10:$D$165)/AVERAGE($D$10:$D$165)</f>
        <v>0.98857036091922523</v>
      </c>
      <c r="G52" s="101">
        <f t="shared" ca="1" si="1"/>
        <v>5071.2014286146632</v>
      </c>
      <c r="H52" s="102"/>
      <c r="I52" s="30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</row>
    <row r="53" spans="1:22" ht="15" x14ac:dyDescent="0.25">
      <c r="A53" s="85">
        <v>44</v>
      </c>
      <c r="B53" s="107"/>
      <c r="C53" s="85" t="s">
        <v>112</v>
      </c>
      <c r="D53" s="101">
        <v>4114.9126029999998</v>
      </c>
      <c r="E53" s="101">
        <f t="shared" si="0"/>
        <v>5097.9895940728702</v>
      </c>
      <c r="F53" s="96">
        <f t="shared" ref="F53" ca="1" si="33">+AVERAGEIF($C$10:$E$165,"Ago",$D$10:$D$165)/AVERAGE($D$10:$D$165)</f>
        <v>1.1361619190247938</v>
      </c>
      <c r="G53" s="101">
        <f t="shared" ca="1" si="1"/>
        <v>5792.1416403702615</v>
      </c>
      <c r="H53" s="102"/>
      <c r="I53" s="30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</row>
    <row r="54" spans="1:22" ht="15" x14ac:dyDescent="0.25">
      <c r="A54" s="85">
        <v>45</v>
      </c>
      <c r="B54" s="107"/>
      <c r="C54" s="85" t="s">
        <v>113</v>
      </c>
      <c r="D54" s="101">
        <v>3766.5722389999996</v>
      </c>
      <c r="E54" s="101">
        <f t="shared" si="0"/>
        <v>5066.145613225297</v>
      </c>
      <c r="F54" s="96">
        <f t="shared" ref="F54" ca="1" si="34">+AVERAGEIF($C$10:$E$165,"Set",$D$10:$D$165)/AVERAGE($D$10:$D$165)</f>
        <v>0.82795161729091427</v>
      </c>
      <c r="G54" s="101">
        <f t="shared" ca="1" si="1"/>
        <v>4194.5234539011553</v>
      </c>
      <c r="H54" s="102"/>
      <c r="I54" s="30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</row>
    <row r="55" spans="1:22" ht="15" x14ac:dyDescent="0.25">
      <c r="A55" s="85">
        <v>46</v>
      </c>
      <c r="B55" s="107"/>
      <c r="C55" s="85" t="s">
        <v>114</v>
      </c>
      <c r="D55" s="101">
        <v>11103.501092000002</v>
      </c>
      <c r="E55" s="101">
        <f t="shared" si="0"/>
        <v>5034.3016323777229</v>
      </c>
      <c r="F55" s="96">
        <f t="shared" ref="F55" ca="1" si="35">+AVERAGEIF($C$10:$E$165,"Oct",$D$10:$D$165)/AVERAGE($D$10:$D$165)</f>
        <v>0.74219293830682465</v>
      </c>
      <c r="G55" s="101">
        <f t="shared" ca="1" si="1"/>
        <v>3736.423120857266</v>
      </c>
      <c r="H55" s="102"/>
      <c r="I55" s="30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</row>
    <row r="56" spans="1:22" ht="15" x14ac:dyDescent="0.25">
      <c r="A56" s="85">
        <v>47</v>
      </c>
      <c r="B56" s="107"/>
      <c r="C56" s="85" t="s">
        <v>115</v>
      </c>
      <c r="D56" s="101">
        <v>9108.7466369999984</v>
      </c>
      <c r="E56" s="101">
        <f t="shared" si="0"/>
        <v>5002.4576515301496</v>
      </c>
      <c r="F56" s="96">
        <f t="shared" ref="F56" ca="1" si="36">+AVERAGEIF($C$10:$E$165,"Nov",$D$10:$D$165)/AVERAGE($D$10:$D$165)</f>
        <v>0.8754172474022881</v>
      </c>
      <c r="G56" s="101">
        <f t="shared" ca="1" si="1"/>
        <v>4379.2377075490385</v>
      </c>
      <c r="H56" s="102"/>
      <c r="I56" s="30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</row>
    <row r="57" spans="1:22" ht="15" x14ac:dyDescent="0.25">
      <c r="A57" s="85">
        <v>48</v>
      </c>
      <c r="B57" s="107"/>
      <c r="C57" s="85" t="s">
        <v>116</v>
      </c>
      <c r="D57" s="101">
        <v>10975.476626999998</v>
      </c>
      <c r="E57" s="101">
        <f t="shared" si="0"/>
        <v>4970.6136706825764</v>
      </c>
      <c r="F57" s="96">
        <f t="shared" ref="F57" ca="1" si="37">+AVERAGEIF($C$10:$E$165,"Dic",$D$10:$D$165)/AVERAGE($D$10:$D$165)</f>
        <v>1.1457379181299028</v>
      </c>
      <c r="G57" s="101">
        <f t="shared" ca="1" si="1"/>
        <v>5695.020558875889</v>
      </c>
      <c r="H57" s="102"/>
      <c r="I57" s="30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</row>
    <row r="58" spans="1:22" ht="15" x14ac:dyDescent="0.25">
      <c r="A58" s="85">
        <v>49</v>
      </c>
      <c r="B58" s="107">
        <v>2017</v>
      </c>
      <c r="C58" s="85" t="s">
        <v>105</v>
      </c>
      <c r="D58" s="101">
        <v>4312.6632884456958</v>
      </c>
      <c r="E58" s="101">
        <f t="shared" si="0"/>
        <v>4938.7696898350023</v>
      </c>
      <c r="F58" s="96">
        <f t="shared" ref="F58" ca="1" si="38">+AVERAGEIF($C$10:$E$165,"Ene",$D$10:$D$165)/AVERAGE($D$10:$D$165)</f>
        <v>1.0951662471994621</v>
      </c>
      <c r="G58" s="101">
        <f t="shared" ca="1" si="1"/>
        <v>5408.7738669990513</v>
      </c>
      <c r="H58" s="102"/>
      <c r="I58" s="30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</row>
    <row r="59" spans="1:22" ht="15" x14ac:dyDescent="0.25">
      <c r="A59" s="85">
        <v>50</v>
      </c>
      <c r="B59" s="107"/>
      <c r="C59" s="85" t="s">
        <v>106</v>
      </c>
      <c r="D59" s="101">
        <v>3801.8723141579444</v>
      </c>
      <c r="E59" s="101">
        <f t="shared" si="0"/>
        <v>4906.9257089874291</v>
      </c>
      <c r="F59" s="96">
        <f t="shared" ref="F59" ca="1" si="39">+AVERAGEIF($C$10:$E$165,"Feb",$D$10:$D$165)/AVERAGE($D$10:$D$165)</f>
        <v>1.0676338927125764</v>
      </c>
      <c r="G59" s="101">
        <f t="shared" ca="1" si="1"/>
        <v>5238.8001959376679</v>
      </c>
      <c r="H59" s="102"/>
      <c r="I59" s="306"/>
    </row>
    <row r="60" spans="1:22" ht="15" x14ac:dyDescent="0.25">
      <c r="A60" s="85">
        <v>51</v>
      </c>
      <c r="B60" s="107"/>
      <c r="C60" s="85" t="s">
        <v>107</v>
      </c>
      <c r="D60" s="101">
        <v>4598.5772481961949</v>
      </c>
      <c r="E60" s="101">
        <f t="shared" si="0"/>
        <v>4875.0817281398549</v>
      </c>
      <c r="F60" s="96">
        <f t="shared" ref="F60" ca="1" si="40">+AVERAGEIF($C$10:$E$165,"Mar",$D$10:$D$165)/AVERAGE($D$10:$D$165)</f>
        <v>1.1207590947752917</v>
      </c>
      <c r="G60" s="101">
        <f t="shared" ca="1" si="1"/>
        <v>5463.7921845855881</v>
      </c>
      <c r="H60" s="102"/>
      <c r="I60" s="306"/>
    </row>
    <row r="61" spans="1:22" ht="15" x14ac:dyDescent="0.25">
      <c r="A61" s="85">
        <v>52</v>
      </c>
      <c r="B61" s="107"/>
      <c r="C61" s="85" t="s">
        <v>108</v>
      </c>
      <c r="D61" s="101">
        <v>4075.9308856599027</v>
      </c>
      <c r="E61" s="101">
        <f t="shared" si="0"/>
        <v>4843.2377472922817</v>
      </c>
      <c r="F61" s="96">
        <f t="shared" ref="F61" ca="1" si="41">+AVERAGEIF($C$10:$E$165,"Abr",$D$10:$D$165)/AVERAGE($D$10:$D$165)</f>
        <v>0.89855872276918813</v>
      </c>
      <c r="G61" s="101">
        <f t="shared" ca="1" si="1"/>
        <v>4351.9335242744728</v>
      </c>
      <c r="H61" s="102"/>
      <c r="I61" s="306"/>
    </row>
    <row r="62" spans="1:22" ht="15" x14ac:dyDescent="0.25">
      <c r="A62" s="85">
        <v>53</v>
      </c>
      <c r="B62" s="107"/>
      <c r="C62" s="85" t="s">
        <v>109</v>
      </c>
      <c r="D62" s="101">
        <v>4244.812383065404</v>
      </c>
      <c r="E62" s="101">
        <f t="shared" si="0"/>
        <v>4811.3937664447076</v>
      </c>
      <c r="F62" s="96">
        <f t="shared" ref="F62" ca="1" si="42">+AVERAGEIF($C$10:$E$165,"May",$D$10:$D$165)/AVERAGE($D$10:$D$165)</f>
        <v>1.0393883872441316</v>
      </c>
      <c r="G62" s="101">
        <f t="shared" ca="1" si="1"/>
        <v>5000.9068073014323</v>
      </c>
      <c r="H62" s="102"/>
      <c r="I62" s="306"/>
    </row>
    <row r="63" spans="1:22" ht="15" x14ac:dyDescent="0.25">
      <c r="A63" s="85">
        <v>54</v>
      </c>
      <c r="B63" s="107"/>
      <c r="C63" s="85" t="s">
        <v>110</v>
      </c>
      <c r="D63" s="101">
        <v>5676.2532096552159</v>
      </c>
      <c r="E63" s="101">
        <f t="shared" si="0"/>
        <v>4779.5497855971344</v>
      </c>
      <c r="F63" s="96">
        <f t="shared" ref="F63" ca="1" si="43">+AVERAGEIF($C$10:$E$165,"Jun",$D$10:$D$165)/AVERAGE($D$10:$D$165)</f>
        <v>1.0624616542253973</v>
      </c>
      <c r="G63" s="101">
        <f t="shared" ca="1" si="1"/>
        <v>5078.0883716581748</v>
      </c>
      <c r="H63" s="102"/>
      <c r="I63" s="306"/>
    </row>
    <row r="64" spans="1:22" ht="15" x14ac:dyDescent="0.25">
      <c r="A64" s="85">
        <v>55</v>
      </c>
      <c r="B64" s="107"/>
      <c r="C64" s="85" t="s">
        <v>111</v>
      </c>
      <c r="D64" s="101">
        <v>6670.8327719402914</v>
      </c>
      <c r="E64" s="101">
        <f t="shared" si="0"/>
        <v>4747.7058047495611</v>
      </c>
      <c r="F64" s="96">
        <f t="shared" ref="F64" ca="1" si="44">+AVERAGEIF($C$10:$E$165,"Jul",$D$10:$D$165)/AVERAGE($D$10:$D$165)</f>
        <v>0.98857036091922523</v>
      </c>
      <c r="G64" s="101">
        <f t="shared" ca="1" si="1"/>
        <v>4693.4412409395745</v>
      </c>
      <c r="H64" s="102"/>
      <c r="I64" s="306"/>
    </row>
    <row r="65" spans="1:9" ht="15" x14ac:dyDescent="0.25">
      <c r="A65" s="85">
        <v>56</v>
      </c>
      <c r="B65" s="107"/>
      <c r="C65" s="85" t="s">
        <v>112</v>
      </c>
      <c r="D65" s="101">
        <v>11282.441831237291</v>
      </c>
      <c r="E65" s="101">
        <f t="shared" si="0"/>
        <v>4715.861823901987</v>
      </c>
      <c r="F65" s="96">
        <f t="shared" ref="F65" ca="1" si="45">+AVERAGEIF($C$10:$E$165,"Ago",$D$10:$D$165)/AVERAGE($D$10:$D$165)</f>
        <v>1.1361619190247938</v>
      </c>
      <c r="G65" s="101">
        <f t="shared" ca="1" si="1"/>
        <v>5357.9826197002458</v>
      </c>
      <c r="H65" s="102"/>
      <c r="I65" s="306"/>
    </row>
    <row r="66" spans="1:9" ht="15" x14ac:dyDescent="0.25">
      <c r="A66" s="85">
        <v>57</v>
      </c>
      <c r="B66" s="107"/>
      <c r="C66" s="85" t="s">
        <v>113</v>
      </c>
      <c r="D66" s="101">
        <v>7648.6991329193397</v>
      </c>
      <c r="E66" s="101">
        <f t="shared" si="0"/>
        <v>4684.0178430544138</v>
      </c>
      <c r="F66" s="96">
        <f t="shared" ref="F66" ca="1" si="46">+AVERAGEIF($C$10:$E$165,"Set",$D$10:$D$165)/AVERAGE($D$10:$D$165)</f>
        <v>0.82795161729091427</v>
      </c>
      <c r="G66" s="101">
        <f t="shared" ca="1" si="1"/>
        <v>3878.1401485764018</v>
      </c>
      <c r="H66" s="102"/>
      <c r="I66" s="306"/>
    </row>
    <row r="67" spans="1:9" ht="15" x14ac:dyDescent="0.25">
      <c r="A67" s="85">
        <v>58</v>
      </c>
      <c r="B67" s="107"/>
      <c r="C67" s="85" t="s">
        <v>114</v>
      </c>
      <c r="D67" s="101">
        <v>7708.5133442664228</v>
      </c>
      <c r="E67" s="101">
        <f t="shared" si="0"/>
        <v>4652.1738622068397</v>
      </c>
      <c r="F67" s="96">
        <f t="shared" ref="F67" ca="1" si="47">+AVERAGEIF($C$10:$E$165,"Oct",$D$10:$D$165)/AVERAGE($D$10:$D$165)</f>
        <v>0.74219293830682465</v>
      </c>
      <c r="G67" s="101">
        <f t="shared" ca="1" si="1"/>
        <v>3452.8105883055032</v>
      </c>
      <c r="H67" s="102"/>
      <c r="I67" s="306"/>
    </row>
    <row r="68" spans="1:9" ht="15" x14ac:dyDescent="0.25">
      <c r="A68" s="85">
        <v>59</v>
      </c>
      <c r="B68" s="107"/>
      <c r="C68" s="85" t="s">
        <v>115</v>
      </c>
      <c r="D68" s="101">
        <v>8216.3875781288298</v>
      </c>
      <c r="E68" s="101">
        <f t="shared" si="0"/>
        <v>4620.3298813592664</v>
      </c>
      <c r="F68" s="96">
        <f t="shared" ref="F68" ca="1" si="48">+AVERAGEIF($C$10:$E$165,"Nov",$D$10:$D$165)/AVERAGE($D$10:$D$165)</f>
        <v>0.8754172474022881</v>
      </c>
      <c r="G68" s="101">
        <f t="shared" ca="1" si="1"/>
        <v>4044.7164668300693</v>
      </c>
      <c r="H68" s="102"/>
      <c r="I68" s="306"/>
    </row>
    <row r="69" spans="1:9" ht="15" x14ac:dyDescent="0.25">
      <c r="A69" s="85">
        <v>60</v>
      </c>
      <c r="B69" s="107"/>
      <c r="C69" s="85" t="s">
        <v>116</v>
      </c>
      <c r="D69" s="101">
        <v>11375.645734122343</v>
      </c>
      <c r="E69" s="101">
        <f t="shared" si="0"/>
        <v>4588.4859005116923</v>
      </c>
      <c r="F69" s="96">
        <f t="shared" ref="F69" ca="1" si="49">+AVERAGEIF($C$10:$E$165,"Dic",$D$10:$D$165)/AVERAGE($D$10:$D$165)</f>
        <v>1.1457379181299028</v>
      </c>
      <c r="G69" s="101">
        <f t="shared" ca="1" si="1"/>
        <v>5257.2022830206788</v>
      </c>
      <c r="H69" s="102"/>
      <c r="I69" s="306"/>
    </row>
    <row r="70" spans="1:9" ht="15" x14ac:dyDescent="0.25">
      <c r="A70" s="85">
        <v>61</v>
      </c>
      <c r="B70" s="107">
        <v>2018</v>
      </c>
      <c r="C70" s="85" t="s">
        <v>105</v>
      </c>
      <c r="D70" s="101">
        <v>9779.1567536655748</v>
      </c>
      <c r="E70" s="101">
        <f t="shared" si="0"/>
        <v>4556.6419196641191</v>
      </c>
      <c r="F70" s="96">
        <f t="shared" ref="F70" ca="1" si="50">+AVERAGEIF($C$10:$E$165,"Ene",$D$10:$D$165)/AVERAGE($D$10:$D$165)</f>
        <v>1.0951662471994621</v>
      </c>
      <c r="G70" s="101">
        <f t="shared" ca="1" si="1"/>
        <v>4990.2804309903058</v>
      </c>
      <c r="H70" s="102"/>
      <c r="I70" s="306"/>
    </row>
    <row r="71" spans="1:9" ht="15" x14ac:dyDescent="0.25">
      <c r="A71" s="85">
        <v>62</v>
      </c>
      <c r="B71" s="107"/>
      <c r="C71" s="85" t="s">
        <v>106</v>
      </c>
      <c r="D71" s="101">
        <v>8765.5376268327855</v>
      </c>
      <c r="E71" s="101">
        <f t="shared" si="0"/>
        <v>4524.7979388165459</v>
      </c>
      <c r="F71" s="96">
        <f t="shared" ref="F71" ca="1" si="51">+AVERAGEIF($C$10:$E$165,"Feb",$D$10:$D$165)/AVERAGE($D$10:$D$165)</f>
        <v>1.0676338927125764</v>
      </c>
      <c r="G71" s="101">
        <f t="shared" ca="1" si="1"/>
        <v>4830.8276371565507</v>
      </c>
      <c r="H71" s="102"/>
      <c r="I71" s="306"/>
    </row>
    <row r="72" spans="1:9" ht="15" x14ac:dyDescent="0.25">
      <c r="A72" s="85">
        <v>63</v>
      </c>
      <c r="B72" s="107"/>
      <c r="C72" s="85" t="s">
        <v>107</v>
      </c>
      <c r="D72" s="101">
        <v>7740.4290634163926</v>
      </c>
      <c r="E72" s="101">
        <f t="shared" si="0"/>
        <v>4492.9539579689717</v>
      </c>
      <c r="F72" s="96">
        <f t="shared" ref="F72" ca="1" si="52">+AVERAGEIF($C$10:$E$165,"Mar",$D$10:$D$165)/AVERAGE($D$10:$D$165)</f>
        <v>1.1207590947752917</v>
      </c>
      <c r="G72" s="101">
        <f t="shared" ca="1" si="1"/>
        <v>5035.519010800369</v>
      </c>
      <c r="H72" s="102"/>
      <c r="I72" s="306"/>
    </row>
    <row r="73" spans="1:9" ht="15" x14ac:dyDescent="0.25">
      <c r="A73" s="85">
        <v>64</v>
      </c>
      <c r="B73" s="107"/>
      <c r="C73" s="85" t="s">
        <v>108</v>
      </c>
      <c r="D73" s="101">
        <v>7245.2139999999999</v>
      </c>
      <c r="E73" s="101">
        <f t="shared" si="0"/>
        <v>4461.1099771213985</v>
      </c>
      <c r="F73" s="96">
        <f t="shared" ref="F73" ca="1" si="53">+AVERAGEIF($C$10:$E$165,"Abr",$D$10:$D$165)/AVERAGE($D$10:$D$165)</f>
        <v>0.89855872276918813</v>
      </c>
      <c r="G73" s="101">
        <f t="shared" ca="1" si="1"/>
        <v>4008.5692831750857</v>
      </c>
      <c r="H73" s="102"/>
      <c r="I73" s="306"/>
    </row>
    <row r="74" spans="1:9" ht="15" x14ac:dyDescent="0.25">
      <c r="A74" s="85">
        <v>65</v>
      </c>
      <c r="B74" s="107"/>
      <c r="C74" s="85" t="s">
        <v>109</v>
      </c>
      <c r="D74" s="101">
        <v>7264.2393014662321</v>
      </c>
      <c r="E74" s="101">
        <f t="shared" si="0"/>
        <v>4429.2659962738253</v>
      </c>
      <c r="F74" s="96">
        <f t="shared" ref="F74" ca="1" si="54">+AVERAGEIF($C$10:$E$165,"May",$D$10:$D$165)/AVERAGE($D$10:$D$165)</f>
        <v>1.0393883872441316</v>
      </c>
      <c r="G74" s="101">
        <f t="shared" ca="1" si="1"/>
        <v>4603.7276405423236</v>
      </c>
      <c r="H74" s="102"/>
      <c r="I74" s="306"/>
    </row>
    <row r="75" spans="1:9" ht="15" x14ac:dyDescent="0.25">
      <c r="A75" s="85">
        <v>66</v>
      </c>
      <c r="B75" s="107"/>
      <c r="C75" s="85" t="s">
        <v>110</v>
      </c>
      <c r="D75" s="101">
        <v>6989.4071794131141</v>
      </c>
      <c r="E75" s="101">
        <f t="shared" ref="E75:E138" si="55">+_xlfn.FORECAST.LINEAR(A75,$D$10:$D$165,$A$10:$A$165)</f>
        <v>4397.4220154262512</v>
      </c>
      <c r="F75" s="96">
        <f t="shared" ref="F75" ca="1" si="56">+AVERAGEIF($C$10:$E$165,"Jun",$D$10:$D$165)/AVERAGE($D$10:$D$165)</f>
        <v>1.0624616542253973</v>
      </c>
      <c r="G75" s="101">
        <f t="shared" ref="G75:G138" ca="1" si="57">+E75*F75</f>
        <v>4672.0922688369556</v>
      </c>
      <c r="H75" s="102"/>
      <c r="I75" s="306"/>
    </row>
    <row r="76" spans="1:9" ht="15" x14ac:dyDescent="0.25">
      <c r="A76" s="85">
        <v>67</v>
      </c>
      <c r="B76" s="107"/>
      <c r="C76" s="85" t="s">
        <v>111</v>
      </c>
      <c r="D76" s="101">
        <v>5678.2025000000003</v>
      </c>
      <c r="E76" s="101">
        <f t="shared" si="55"/>
        <v>4365.578034578677</v>
      </c>
      <c r="F76" s="96">
        <f t="shared" ref="F76" ca="1" si="58">+AVERAGEIF($C$10:$E$165,"Jul",$D$10:$D$165)/AVERAGE($D$10:$D$165)</f>
        <v>0.98857036091922523</v>
      </c>
      <c r="G76" s="101">
        <f t="shared" ca="1" si="57"/>
        <v>4315.6810532644849</v>
      </c>
      <c r="H76" s="102"/>
      <c r="I76" s="306"/>
    </row>
    <row r="77" spans="1:9" ht="15" x14ac:dyDescent="0.25">
      <c r="A77" s="85">
        <v>68</v>
      </c>
      <c r="B77" s="107"/>
      <c r="C77" s="85" t="s">
        <v>112</v>
      </c>
      <c r="D77" s="101">
        <v>5435.3432141495077</v>
      </c>
      <c r="E77" s="101">
        <f t="shared" si="55"/>
        <v>4333.7340537311038</v>
      </c>
      <c r="F77" s="96">
        <f t="shared" ref="F77" ca="1" si="59">+AVERAGEIF($C$10:$E$165,"Ago",$D$10:$D$165)/AVERAGE($D$10:$D$165)</f>
        <v>1.1361619190247938</v>
      </c>
      <c r="G77" s="101">
        <f t="shared" ca="1" si="57"/>
        <v>4923.8235990302301</v>
      </c>
      <c r="H77" s="102"/>
      <c r="I77" s="306"/>
    </row>
    <row r="78" spans="1:9" ht="15" x14ac:dyDescent="0.25">
      <c r="A78" s="85">
        <v>69</v>
      </c>
      <c r="B78" s="107"/>
      <c r="C78" s="85" t="s">
        <v>113</v>
      </c>
      <c r="D78" s="101">
        <v>2227.3205634163933</v>
      </c>
      <c r="E78" s="101">
        <f t="shared" si="55"/>
        <v>4301.8900728835306</v>
      </c>
      <c r="F78" s="96">
        <f t="shared" ref="F78" ca="1" si="60">+AVERAGEIF($C$10:$E$165,"Set",$D$10:$D$165)/AVERAGE($D$10:$D$165)</f>
        <v>0.82795161729091427</v>
      </c>
      <c r="G78" s="101">
        <f t="shared" ca="1" si="57"/>
        <v>3561.7568432516482</v>
      </c>
      <c r="H78" s="102"/>
      <c r="I78" s="306"/>
    </row>
    <row r="79" spans="1:9" ht="15" x14ac:dyDescent="0.25">
      <c r="A79" s="85">
        <v>70</v>
      </c>
      <c r="B79" s="107"/>
      <c r="C79" s="85" t="s">
        <v>114</v>
      </c>
      <c r="D79" s="101">
        <v>5546.1439999999993</v>
      </c>
      <c r="E79" s="101">
        <f t="shared" si="55"/>
        <v>4270.0460920359565</v>
      </c>
      <c r="F79" s="96">
        <f t="shared" ref="F79" ca="1" si="61">+AVERAGEIF($C$10:$E$165,"Oct",$D$10:$D$165)/AVERAGE($D$10:$D$165)</f>
        <v>0.74219293830682465</v>
      </c>
      <c r="G79" s="101">
        <f t="shared" ca="1" si="57"/>
        <v>3169.1980557537404</v>
      </c>
      <c r="H79" s="102"/>
      <c r="I79" s="306"/>
    </row>
    <row r="80" spans="1:9" ht="15" x14ac:dyDescent="0.25">
      <c r="A80" s="85">
        <v>71</v>
      </c>
      <c r="B80" s="107"/>
      <c r="C80" s="85" t="s">
        <v>115</v>
      </c>
      <c r="D80" s="101">
        <v>3928.3894999999998</v>
      </c>
      <c r="E80" s="101">
        <f t="shared" si="55"/>
        <v>4238.2021111883832</v>
      </c>
      <c r="F80" s="96">
        <f t="shared" ref="F80" ca="1" si="62">+AVERAGEIF($C$10:$E$165,"Nov",$D$10:$D$165)/AVERAGE($D$10:$D$165)</f>
        <v>0.8754172474022881</v>
      </c>
      <c r="G80" s="101">
        <f t="shared" ca="1" si="57"/>
        <v>3710.1952261111005</v>
      </c>
      <c r="H80" s="102"/>
      <c r="I80" s="306"/>
    </row>
    <row r="81" spans="1:9" ht="15" x14ac:dyDescent="0.25">
      <c r="A81" s="85">
        <v>72</v>
      </c>
      <c r="B81" s="107"/>
      <c r="C81" s="85" t="s">
        <v>116</v>
      </c>
      <c r="D81" s="101">
        <v>5816.542926832788</v>
      </c>
      <c r="E81" s="101">
        <f t="shared" si="55"/>
        <v>4206.35813034081</v>
      </c>
      <c r="F81" s="96">
        <f t="shared" ref="F81" ca="1" si="63">+AVERAGEIF($C$10:$E$165,"Dic",$D$10:$D$165)/AVERAGE($D$10:$D$165)</f>
        <v>1.1457379181299028</v>
      </c>
      <c r="G81" s="101">
        <f t="shared" ca="1" si="57"/>
        <v>4819.3840071654695</v>
      </c>
      <c r="H81" s="102"/>
      <c r="I81" s="306"/>
    </row>
    <row r="82" spans="1:9" ht="15" x14ac:dyDescent="0.25">
      <c r="A82" s="85">
        <v>73</v>
      </c>
      <c r="B82" s="107">
        <v>2019</v>
      </c>
      <c r="C82" s="85" t="s">
        <v>105</v>
      </c>
      <c r="D82" s="101">
        <v>7758.6875680628109</v>
      </c>
      <c r="E82" s="101">
        <f t="shared" si="55"/>
        <v>4174.5141494932359</v>
      </c>
      <c r="F82" s="96">
        <f t="shared" ref="F82" ca="1" si="64">+AVERAGEIF($C$10:$E$165,"Ene",$D$10:$D$165)/AVERAGE($D$10:$D$165)</f>
        <v>1.0951662471994621</v>
      </c>
      <c r="G82" s="101">
        <f t="shared" ca="1" si="57"/>
        <v>4571.7869949815613</v>
      </c>
      <c r="H82" s="102"/>
      <c r="I82" s="306"/>
    </row>
    <row r="83" spans="1:9" ht="15" x14ac:dyDescent="0.25">
      <c r="A83" s="85">
        <v>74</v>
      </c>
      <c r="B83" s="107"/>
      <c r="C83" s="85" t="s">
        <v>106</v>
      </c>
      <c r="D83" s="101">
        <v>4939.4033290314064</v>
      </c>
      <c r="E83" s="101">
        <f t="shared" si="55"/>
        <v>4142.6701686456618</v>
      </c>
      <c r="F83" s="96">
        <f t="shared" ref="F83" ca="1" si="65">+AVERAGEIF($C$10:$E$165,"Feb",$D$10:$D$165)/AVERAGE($D$10:$D$165)</f>
        <v>1.0676338927125764</v>
      </c>
      <c r="G83" s="101">
        <f t="shared" ca="1" si="57"/>
        <v>4422.8550783754326</v>
      </c>
      <c r="H83" s="102"/>
      <c r="I83" s="306"/>
    </row>
    <row r="84" spans="1:9" ht="15" x14ac:dyDescent="0.25">
      <c r="A84" s="85">
        <v>75</v>
      </c>
      <c r="B84" s="107"/>
      <c r="C84" s="85" t="s">
        <v>107</v>
      </c>
      <c r="D84" s="101">
        <v>6456.8803545157034</v>
      </c>
      <c r="E84" s="101">
        <f t="shared" si="55"/>
        <v>4110.8261877980885</v>
      </c>
      <c r="F84" s="96">
        <f t="shared" ref="F84" ca="1" si="66">+AVERAGEIF($C$10:$E$165,"Mar",$D$10:$D$165)/AVERAGE($D$10:$D$165)</f>
        <v>1.1207590947752917</v>
      </c>
      <c r="G84" s="101">
        <f t="shared" ca="1" si="57"/>
        <v>4607.2458370151489</v>
      </c>
      <c r="H84" s="102"/>
      <c r="I84" s="306"/>
    </row>
    <row r="85" spans="1:9" ht="15" x14ac:dyDescent="0.25">
      <c r="A85" s="85">
        <v>76</v>
      </c>
      <c r="B85" s="107"/>
      <c r="C85" s="85" t="s">
        <v>108</v>
      </c>
      <c r="D85" s="101">
        <v>5688.0661899999996</v>
      </c>
      <c r="E85" s="101">
        <f t="shared" si="55"/>
        <v>4078.9822069505149</v>
      </c>
      <c r="F85" s="96">
        <f t="shared" ref="F85" ca="1" si="67">+AVERAGEIF($C$10:$E$165,"Abr",$D$10:$D$165)/AVERAGE($D$10:$D$165)</f>
        <v>0.89855872276918813</v>
      </c>
      <c r="G85" s="101">
        <f t="shared" ca="1" si="57"/>
        <v>3665.2050420756987</v>
      </c>
      <c r="H85" s="102"/>
      <c r="I85" s="306"/>
    </row>
    <row r="86" spans="1:9" ht="15" x14ac:dyDescent="0.25">
      <c r="A86" s="85">
        <v>77</v>
      </c>
      <c r="B86" s="107"/>
      <c r="C86" s="85" t="s">
        <v>109</v>
      </c>
      <c r="D86" s="101">
        <v>5414.6560492251247</v>
      </c>
      <c r="E86" s="101">
        <f t="shared" si="55"/>
        <v>4047.1382261029412</v>
      </c>
      <c r="F86" s="96">
        <f t="shared" ref="F86" ca="1" si="68">+AVERAGEIF($C$10:$E$165,"May",$D$10:$D$165)/AVERAGE($D$10:$D$165)</f>
        <v>1.0393883872441316</v>
      </c>
      <c r="G86" s="101">
        <f t="shared" ca="1" si="57"/>
        <v>4206.5484737832121</v>
      </c>
      <c r="H86" s="102"/>
      <c r="I86" s="306"/>
    </row>
    <row r="87" spans="1:9" ht="15" x14ac:dyDescent="0.25">
      <c r="A87" s="85">
        <v>78</v>
      </c>
      <c r="B87" s="107"/>
      <c r="C87" s="85" t="s">
        <v>110</v>
      </c>
      <c r="D87" s="101">
        <v>4989.025208704139</v>
      </c>
      <c r="E87" s="101">
        <f t="shared" si="55"/>
        <v>4015.294245255368</v>
      </c>
      <c r="F87" s="96">
        <f t="shared" ref="F87" ca="1" si="69">+AVERAGEIF($C$10:$E$165,"Jun",$D$10:$D$165)/AVERAGE($D$10:$D$165)</f>
        <v>1.0624616542253973</v>
      </c>
      <c r="G87" s="101">
        <f t="shared" ca="1" si="57"/>
        <v>4266.0961660157363</v>
      </c>
      <c r="H87" s="102"/>
      <c r="I87" s="306"/>
    </row>
    <row r="88" spans="1:9" ht="15" x14ac:dyDescent="0.25">
      <c r="A88" s="85">
        <v>79</v>
      </c>
      <c r="B88" s="107"/>
      <c r="C88" s="85" t="s">
        <v>111</v>
      </c>
      <c r="D88" s="101">
        <v>4639.4727899999998</v>
      </c>
      <c r="E88" s="101">
        <f t="shared" si="55"/>
        <v>3983.4502644077943</v>
      </c>
      <c r="F88" s="96">
        <f t="shared" ref="F88" ca="1" si="70">+AVERAGEIF($C$10:$E$165,"Jul",$D$10:$D$165)/AVERAGE($D$10:$D$165)</f>
        <v>0.98857036091922523</v>
      </c>
      <c r="G88" s="101">
        <f t="shared" ca="1" si="57"/>
        <v>3937.9208655893963</v>
      </c>
      <c r="H88" s="102"/>
      <c r="I88" s="306"/>
    </row>
    <row r="89" spans="1:9" ht="15" x14ac:dyDescent="0.25">
      <c r="A89" s="85">
        <v>80</v>
      </c>
      <c r="B89" s="107"/>
      <c r="C89" s="85" t="s">
        <v>112</v>
      </c>
      <c r="D89" s="101">
        <v>5766.0325141282647</v>
      </c>
      <c r="E89" s="101">
        <f t="shared" si="55"/>
        <v>3951.6062835602206</v>
      </c>
      <c r="F89" s="96">
        <f t="shared" ref="F89" ca="1" si="71">+AVERAGEIF($C$10:$E$165,"Ago",$D$10:$D$165)/AVERAGE($D$10:$D$165)</f>
        <v>1.1361619190247938</v>
      </c>
      <c r="G89" s="101">
        <f t="shared" ca="1" si="57"/>
        <v>4489.6645783602135</v>
      </c>
      <c r="H89" s="102"/>
      <c r="I89" s="306"/>
    </row>
    <row r="90" spans="1:9" ht="15" x14ac:dyDescent="0.25">
      <c r="A90" s="85">
        <v>81</v>
      </c>
      <c r="B90" s="107"/>
      <c r="C90" s="85" t="s">
        <v>113</v>
      </c>
      <c r="D90" s="101">
        <v>2716.5717545157022</v>
      </c>
      <c r="E90" s="101">
        <f t="shared" si="55"/>
        <v>3919.7623027126469</v>
      </c>
      <c r="F90" s="96">
        <f t="shared" ref="F90" ca="1" si="72">+AVERAGEIF($C$10:$E$165,"Set",$D$10:$D$165)/AVERAGE($D$10:$D$165)</f>
        <v>0.82795161729091427</v>
      </c>
      <c r="G90" s="101">
        <f t="shared" ca="1" si="57"/>
        <v>3245.3735379268942</v>
      </c>
      <c r="H90" s="102"/>
      <c r="I90" s="306"/>
    </row>
    <row r="91" spans="1:9" ht="15" x14ac:dyDescent="0.25">
      <c r="A91" s="85">
        <v>82</v>
      </c>
      <c r="B91" s="107"/>
      <c r="C91" s="85" t="s">
        <v>114</v>
      </c>
      <c r="D91" s="101">
        <v>2649.5692000000004</v>
      </c>
      <c r="E91" s="101">
        <f t="shared" si="55"/>
        <v>3887.9183218650733</v>
      </c>
      <c r="F91" s="96">
        <f t="shared" ref="F91" ca="1" si="73">+AVERAGEIF($C$10:$E$165,"Oct",$D$10:$D$165)/AVERAGE($D$10:$D$165)</f>
        <v>0.74219293830682465</v>
      </c>
      <c r="G91" s="101">
        <f t="shared" ca="1" si="57"/>
        <v>2885.5855232019776</v>
      </c>
      <c r="H91" s="102"/>
      <c r="I91" s="306"/>
    </row>
    <row r="92" spans="1:9" ht="15" x14ac:dyDescent="0.25">
      <c r="A92" s="85">
        <v>83</v>
      </c>
      <c r="B92" s="107"/>
      <c r="C92" s="85" t="s">
        <v>115</v>
      </c>
      <c r="D92" s="101">
        <v>1338.3924750000001</v>
      </c>
      <c r="E92" s="101">
        <f t="shared" si="55"/>
        <v>3856.0743410174996</v>
      </c>
      <c r="F92" s="96">
        <f t="shared" ref="F92" ca="1" si="74">+AVERAGEIF($C$10:$E$165,"Nov",$D$10:$D$165)/AVERAGE($D$10:$D$165)</f>
        <v>0.8754172474022881</v>
      </c>
      <c r="G92" s="101">
        <f t="shared" ca="1" si="57"/>
        <v>3375.6739853921313</v>
      </c>
      <c r="H92" s="102"/>
      <c r="I92" s="306"/>
    </row>
    <row r="93" spans="1:9" ht="15" x14ac:dyDescent="0.25">
      <c r="A93" s="85">
        <v>84</v>
      </c>
      <c r="B93" s="107"/>
      <c r="C93" s="85" t="s">
        <v>116</v>
      </c>
      <c r="D93" s="101">
        <v>2247.5989890314054</v>
      </c>
      <c r="E93" s="101">
        <f t="shared" si="55"/>
        <v>3824.2303601699259</v>
      </c>
      <c r="F93" s="96">
        <f t="shared" ref="F93" ca="1" si="75">+AVERAGEIF($C$10:$E$165,"Dic",$D$10:$D$165)/AVERAGE($D$10:$D$165)</f>
        <v>1.1457379181299028</v>
      </c>
      <c r="G93" s="101">
        <f t="shared" ca="1" si="57"/>
        <v>4381.5657313102593</v>
      </c>
      <c r="H93" s="102"/>
      <c r="I93" s="306"/>
    </row>
    <row r="94" spans="1:9" ht="15" x14ac:dyDescent="0.25">
      <c r="A94" s="85">
        <v>85</v>
      </c>
      <c r="B94" s="107">
        <v>2020</v>
      </c>
      <c r="C94" s="85" t="s">
        <v>105</v>
      </c>
      <c r="D94" s="101">
        <v>1628.847591000035</v>
      </c>
      <c r="E94" s="101">
        <f t="shared" si="55"/>
        <v>3792.3863793223527</v>
      </c>
      <c r="F94" s="96">
        <f t="shared" ref="F94" ca="1" si="76">+AVERAGEIF($C$10:$E$165,"Ene",$D$10:$D$165)/AVERAGE($D$10:$D$165)</f>
        <v>1.0951662471994621</v>
      </c>
      <c r="G94" s="101">
        <f t="shared" ca="1" si="57"/>
        <v>4153.2935589728168</v>
      </c>
      <c r="H94" s="102"/>
      <c r="I94" s="306"/>
    </row>
    <row r="95" spans="1:9" ht="15" x14ac:dyDescent="0.25">
      <c r="A95" s="85">
        <v>86</v>
      </c>
      <c r="B95" s="107"/>
      <c r="C95" s="85" t="s">
        <v>106</v>
      </c>
      <c r="D95" s="101">
        <v>1665.0573955000175</v>
      </c>
      <c r="E95" s="101">
        <f t="shared" si="55"/>
        <v>3760.542398474779</v>
      </c>
      <c r="F95" s="96">
        <f t="shared" ref="F95" ca="1" si="77">+AVERAGEIF($C$10:$E$165,"Feb",$D$10:$D$165)/AVERAGE($D$10:$D$165)</f>
        <v>1.0676338927125764</v>
      </c>
      <c r="G95" s="101">
        <f t="shared" ca="1" si="57"/>
        <v>4014.8825195943168</v>
      </c>
      <c r="H95" s="102"/>
      <c r="I95" s="306"/>
    </row>
    <row r="96" spans="1:9" ht="15" x14ac:dyDescent="0.25">
      <c r="A96" s="85">
        <v>87</v>
      </c>
      <c r="B96" s="107"/>
      <c r="C96" s="85" t="s">
        <v>107</v>
      </c>
      <c r="D96" s="101">
        <v>535.93264775000887</v>
      </c>
      <c r="E96" s="101">
        <f t="shared" si="55"/>
        <v>3728.6984176272053</v>
      </c>
      <c r="F96" s="96">
        <f t="shared" ref="F96" ca="1" si="78">+AVERAGEIF($C$10:$E$165,"Mar",$D$10:$D$165)/AVERAGE($D$10:$D$165)</f>
        <v>1.1207590947752917</v>
      </c>
      <c r="G96" s="101">
        <f t="shared" ca="1" si="57"/>
        <v>4178.9726632299289</v>
      </c>
      <c r="H96" s="102"/>
      <c r="I96" s="306"/>
    </row>
    <row r="97" spans="1:9" ht="15" x14ac:dyDescent="0.25">
      <c r="A97" s="85">
        <v>88</v>
      </c>
      <c r="B97" s="107"/>
      <c r="C97" s="85" t="s">
        <v>108</v>
      </c>
      <c r="D97" s="101">
        <v>1352.4770000000001</v>
      </c>
      <c r="E97" s="101">
        <f t="shared" si="55"/>
        <v>3696.8544367796317</v>
      </c>
      <c r="F97" s="96">
        <f t="shared" ref="F97" ca="1" si="79">+AVERAGEIF($C$10:$E$165,"Abr",$D$10:$D$165)/AVERAGE($D$10:$D$165)</f>
        <v>0.89855872276918813</v>
      </c>
      <c r="G97" s="101">
        <f t="shared" ca="1" si="57"/>
        <v>3321.840800976312</v>
      </c>
      <c r="H97" s="102"/>
      <c r="I97" s="306"/>
    </row>
    <row r="98" spans="1:9" ht="15" x14ac:dyDescent="0.25">
      <c r="A98" s="85">
        <v>89</v>
      </c>
      <c r="B98" s="107"/>
      <c r="C98" s="85" t="s">
        <v>109</v>
      </c>
      <c r="D98" s="101">
        <v>2829.3625364000141</v>
      </c>
      <c r="E98" s="101">
        <f t="shared" si="55"/>
        <v>3665.010455932058</v>
      </c>
      <c r="F98" s="96">
        <f t="shared" ref="F98" ca="1" si="80">+AVERAGEIF($C$10:$E$165,"May",$D$10:$D$165)/AVERAGE($D$10:$D$165)</f>
        <v>1.0393883872441316</v>
      </c>
      <c r="G98" s="101">
        <f t="shared" ca="1" si="57"/>
        <v>3809.3693070241011</v>
      </c>
      <c r="H98" s="102"/>
      <c r="I98" s="306"/>
    </row>
    <row r="99" spans="1:9" ht="15" x14ac:dyDescent="0.25">
      <c r="A99" s="85">
        <v>90</v>
      </c>
      <c r="B99" s="107"/>
      <c r="C99" s="85" t="s">
        <v>110</v>
      </c>
      <c r="D99" s="101">
        <v>3569.1455207501135</v>
      </c>
      <c r="E99" s="101">
        <f t="shared" si="55"/>
        <v>3633.1664750844843</v>
      </c>
      <c r="F99" s="96">
        <f t="shared" ref="F99" ca="1" si="81">+AVERAGEIF($C$10:$E$165,"Jun",$D$10:$D$165)/AVERAGE($D$10:$D$165)</f>
        <v>1.0624616542253973</v>
      </c>
      <c r="G99" s="101">
        <f t="shared" ca="1" si="57"/>
        <v>3860.1000631945167</v>
      </c>
      <c r="H99" s="102"/>
      <c r="I99" s="306"/>
    </row>
    <row r="100" spans="1:9" ht="15" x14ac:dyDescent="0.25">
      <c r="A100" s="85">
        <v>91</v>
      </c>
      <c r="B100" s="107"/>
      <c r="C100" s="85" t="s">
        <v>111</v>
      </c>
      <c r="D100" s="101">
        <v>4743.528800000001</v>
      </c>
      <c r="E100" s="101">
        <f t="shared" si="55"/>
        <v>3601.3224942369111</v>
      </c>
      <c r="F100" s="96">
        <f t="shared" ref="F100" ca="1" si="82">+AVERAGEIF($C$10:$E$165,"Jul",$D$10:$D$165)/AVERAGE($D$10:$D$165)</f>
        <v>0.98857036091922523</v>
      </c>
      <c r="G100" s="101">
        <f t="shared" ca="1" si="57"/>
        <v>3560.1606779143076</v>
      </c>
      <c r="H100" s="102"/>
      <c r="I100" s="306"/>
    </row>
    <row r="101" spans="1:9" ht="15" x14ac:dyDescent="0.25">
      <c r="A101" s="85">
        <v>92</v>
      </c>
      <c r="B101" s="107"/>
      <c r="C101" s="85" t="s">
        <v>112</v>
      </c>
      <c r="D101" s="101">
        <v>5230.509665950015</v>
      </c>
      <c r="E101" s="101">
        <f t="shared" si="55"/>
        <v>3569.4785133893374</v>
      </c>
      <c r="F101" s="96">
        <f t="shared" ref="F101" ca="1" si="83">+AVERAGEIF($C$10:$E$165,"Ago",$D$10:$D$165)/AVERAGE($D$10:$D$165)</f>
        <v>1.1361619190247938</v>
      </c>
      <c r="G101" s="101">
        <f t="shared" ca="1" si="57"/>
        <v>4055.5055576901977</v>
      </c>
      <c r="H101" s="102"/>
      <c r="I101" s="306"/>
    </row>
    <row r="102" spans="1:9" ht="15" x14ac:dyDescent="0.25">
      <c r="A102" s="85">
        <v>93</v>
      </c>
      <c r="B102" s="107"/>
      <c r="C102" s="85" t="s">
        <v>113</v>
      </c>
      <c r="D102" s="101">
        <v>1974.3153477500084</v>
      </c>
      <c r="E102" s="101">
        <f t="shared" si="55"/>
        <v>3537.6345325417637</v>
      </c>
      <c r="F102" s="96">
        <f t="shared" ref="F102" ca="1" si="84">+AVERAGEIF($C$10:$E$165,"Set",$D$10:$D$165)/AVERAGE($D$10:$D$165)</f>
        <v>0.82795161729091427</v>
      </c>
      <c r="G102" s="101">
        <f t="shared" ca="1" si="57"/>
        <v>2928.9902326021406</v>
      </c>
      <c r="H102" s="102"/>
      <c r="I102" s="306"/>
    </row>
    <row r="103" spans="1:9" ht="15" x14ac:dyDescent="0.25">
      <c r="A103" s="85">
        <v>94</v>
      </c>
      <c r="B103" s="107"/>
      <c r="C103" s="85" t="s">
        <v>114</v>
      </c>
      <c r="D103" s="101">
        <v>1486.8440000000001</v>
      </c>
      <c r="E103" s="101">
        <f t="shared" si="55"/>
        <v>3505.7905516941901</v>
      </c>
      <c r="F103" s="96">
        <f t="shared" ref="F103" ca="1" si="85">+AVERAGEIF($C$10:$E$165,"Oct",$D$10:$D$165)/AVERAGE($D$10:$D$165)</f>
        <v>0.74219293830682465</v>
      </c>
      <c r="G103" s="101">
        <f t="shared" ca="1" si="57"/>
        <v>2601.9729906502148</v>
      </c>
      <c r="H103" s="102"/>
      <c r="I103" s="306"/>
    </row>
    <row r="104" spans="1:9" ht="15" x14ac:dyDescent="0.25">
      <c r="A104" s="85">
        <v>95</v>
      </c>
      <c r="B104" s="107"/>
      <c r="C104" s="85" t="s">
        <v>115</v>
      </c>
      <c r="D104" s="101">
        <v>2960.2666999999997</v>
      </c>
      <c r="E104" s="101">
        <f t="shared" si="55"/>
        <v>3473.9465708466164</v>
      </c>
      <c r="F104" s="96">
        <f t="shared" ref="F104" ca="1" si="86">+AVERAGEIF($C$10:$E$165,"Nov",$D$10:$D$165)/AVERAGE($D$10:$D$165)</f>
        <v>0.8754172474022881</v>
      </c>
      <c r="G104" s="101">
        <f t="shared" ca="1" si="57"/>
        <v>3041.1527446731629</v>
      </c>
      <c r="H104" s="102"/>
      <c r="I104" s="306"/>
    </row>
    <row r="105" spans="1:9" ht="15" x14ac:dyDescent="0.25">
      <c r="A105" s="85">
        <v>96</v>
      </c>
      <c r="B105" s="107"/>
      <c r="C105" s="85" t="s">
        <v>116</v>
      </c>
      <c r="D105" s="101">
        <v>3383.5605955000178</v>
      </c>
      <c r="E105" s="101">
        <f t="shared" si="55"/>
        <v>3442.1025899990427</v>
      </c>
      <c r="F105" s="96">
        <f t="shared" ref="F105" ca="1" si="87">+AVERAGEIF($C$10:$E$165,"Dic",$D$10:$D$165)/AVERAGE($D$10:$D$165)</f>
        <v>1.1457379181299028</v>
      </c>
      <c r="G105" s="101">
        <f t="shared" ca="1" si="57"/>
        <v>3943.7474554550495</v>
      </c>
      <c r="H105" s="102"/>
      <c r="I105" s="306"/>
    </row>
    <row r="106" spans="1:9" ht="15" x14ac:dyDescent="0.25">
      <c r="A106" s="85">
        <v>97</v>
      </c>
      <c r="B106" s="107">
        <v>2021</v>
      </c>
      <c r="C106" s="85" t="s">
        <v>105</v>
      </c>
      <c r="D106" s="101">
        <v>4182.2998763264422</v>
      </c>
      <c r="E106" s="101">
        <f t="shared" si="55"/>
        <v>3410.258609151469</v>
      </c>
      <c r="F106" s="96">
        <f t="shared" ref="F106" ca="1" si="88">+AVERAGEIF($C$10:$E$165,"Ene",$D$10:$D$165)/AVERAGE($D$10:$D$165)</f>
        <v>1.0951662471994621</v>
      </c>
      <c r="G106" s="101">
        <f t="shared" ca="1" si="57"/>
        <v>3734.8001229640718</v>
      </c>
      <c r="H106" s="102"/>
      <c r="I106" s="306"/>
    </row>
    <row r="107" spans="1:9" ht="15" x14ac:dyDescent="0.25">
      <c r="A107" s="85">
        <v>98</v>
      </c>
      <c r="B107" s="107"/>
      <c r="C107" s="85" t="s">
        <v>106</v>
      </c>
      <c r="D107" s="101">
        <v>3961.4876381632207</v>
      </c>
      <c r="E107" s="101">
        <f t="shared" si="55"/>
        <v>3378.4146283038958</v>
      </c>
      <c r="F107" s="96">
        <f t="shared" ref="F107" ca="1" si="89">+AVERAGEIF($C$10:$E$165,"Feb",$D$10:$D$165)/AVERAGE($D$10:$D$165)</f>
        <v>1.0676338927125764</v>
      </c>
      <c r="G107" s="101">
        <f t="shared" ca="1" si="57"/>
        <v>3606.9099608132001</v>
      </c>
      <c r="H107" s="102"/>
      <c r="I107" s="306"/>
    </row>
    <row r="108" spans="1:9" ht="15" x14ac:dyDescent="0.25">
      <c r="A108" s="85">
        <v>99</v>
      </c>
      <c r="B108" s="107"/>
      <c r="C108" s="85" t="s">
        <v>107</v>
      </c>
      <c r="D108" s="101">
        <v>4841.6085190816102</v>
      </c>
      <c r="E108" s="101">
        <f t="shared" si="55"/>
        <v>3346.5706474563221</v>
      </c>
      <c r="F108" s="96">
        <f t="shared" ref="F108" ca="1" si="90">+AVERAGEIF($C$10:$E$165,"Mar",$D$10:$D$165)/AVERAGE($D$10:$D$165)</f>
        <v>1.1207590947752917</v>
      </c>
      <c r="G108" s="101">
        <f t="shared" ca="1" si="57"/>
        <v>3750.6994894447093</v>
      </c>
      <c r="H108" s="102"/>
      <c r="I108" s="306"/>
    </row>
    <row r="109" spans="1:9" ht="15" x14ac:dyDescent="0.25">
      <c r="A109" s="85">
        <v>100</v>
      </c>
      <c r="B109" s="107"/>
      <c r="C109" s="85" t="s">
        <v>108</v>
      </c>
      <c r="D109" s="101">
        <v>4367.6037999999999</v>
      </c>
      <c r="E109" s="101">
        <f t="shared" si="55"/>
        <v>3314.7266666087485</v>
      </c>
      <c r="F109" s="96">
        <f t="shared" ref="F109" ca="1" si="91">+AVERAGEIF($C$10:$E$165,"Abr",$D$10:$D$165)/AVERAGE($D$10:$D$165)</f>
        <v>0.89855872276918813</v>
      </c>
      <c r="G109" s="101">
        <f t="shared" ca="1" si="57"/>
        <v>2978.4765598769254</v>
      </c>
      <c r="H109" s="102"/>
      <c r="I109" s="306"/>
    </row>
    <row r="110" spans="1:9" ht="15" x14ac:dyDescent="0.25">
      <c r="A110" s="85">
        <v>101</v>
      </c>
      <c r="B110" s="107"/>
      <c r="C110" s="85" t="s">
        <v>109</v>
      </c>
      <c r="D110" s="101">
        <v>4289.5164105305766</v>
      </c>
      <c r="E110" s="101">
        <f t="shared" si="55"/>
        <v>3282.8826857611748</v>
      </c>
      <c r="F110" s="96">
        <f t="shared" ref="F110" ca="1" si="92">+AVERAGEIF($C$10:$E$165,"May",$D$10:$D$165)/AVERAGE($D$10:$D$165)</f>
        <v>1.0393883872441316</v>
      </c>
      <c r="G110" s="101">
        <f t="shared" ca="1" si="57"/>
        <v>3412.190140264991</v>
      </c>
      <c r="H110" s="102"/>
      <c r="I110" s="306"/>
    </row>
    <row r="111" spans="1:9" ht="15" x14ac:dyDescent="0.25">
      <c r="A111" s="85">
        <v>102</v>
      </c>
      <c r="B111" s="107"/>
      <c r="C111" s="85" t="s">
        <v>110</v>
      </c>
      <c r="D111" s="101">
        <v>4976.0676480609363</v>
      </c>
      <c r="E111" s="101">
        <f t="shared" si="55"/>
        <v>3251.0387049136011</v>
      </c>
      <c r="F111" s="96">
        <f t="shared" ref="F111" ca="1" si="93">+AVERAGEIF($C$10:$E$165,"Jun",$D$10:$D$165)/AVERAGE($D$10:$D$165)</f>
        <v>1.0624616542253973</v>
      </c>
      <c r="G111" s="101">
        <f t="shared" ca="1" si="57"/>
        <v>3454.1039603732979</v>
      </c>
      <c r="H111" s="102"/>
      <c r="I111" s="306"/>
    </row>
    <row r="112" spans="1:9" ht="15" x14ac:dyDescent="0.25">
      <c r="A112" s="85">
        <v>103</v>
      </c>
      <c r="B112" s="107"/>
      <c r="C112" s="85" t="s">
        <v>111</v>
      </c>
      <c r="D112" s="101">
        <v>3843.4694999999992</v>
      </c>
      <c r="E112" s="101">
        <f t="shared" si="55"/>
        <v>3219.1947240660274</v>
      </c>
      <c r="F112" s="96">
        <f t="shared" ref="F112" ca="1" si="94">+AVERAGEIF($C$10:$E$165,"Jul",$D$10:$D$165)/AVERAGE($D$10:$D$165)</f>
        <v>0.98857036091922523</v>
      </c>
      <c r="G112" s="101">
        <f t="shared" ca="1" si="57"/>
        <v>3182.4004902392185</v>
      </c>
      <c r="H112" s="102"/>
      <c r="I112" s="306"/>
    </row>
    <row r="113" spans="1:9" ht="15" x14ac:dyDescent="0.25">
      <c r="A113" s="85">
        <v>104</v>
      </c>
      <c r="B113" s="107"/>
      <c r="C113" s="85" t="s">
        <v>112</v>
      </c>
      <c r="D113" s="101">
        <v>5008.1122743468977</v>
      </c>
      <c r="E113" s="101">
        <f t="shared" si="55"/>
        <v>3187.3507432184538</v>
      </c>
      <c r="F113" s="96">
        <f t="shared" ref="F113" ca="1" si="95">+AVERAGEIF($C$10:$E$165,"Ago",$D$10:$D$165)/AVERAGE($D$10:$D$165)</f>
        <v>1.1361619190247938</v>
      </c>
      <c r="G113" s="101">
        <f t="shared" ca="1" si="57"/>
        <v>3621.3465370201811</v>
      </c>
      <c r="H113" s="102"/>
      <c r="I113" s="306"/>
    </row>
    <row r="114" spans="1:9" ht="15" x14ac:dyDescent="0.25">
      <c r="A114" s="85">
        <v>105</v>
      </c>
      <c r="B114" s="107"/>
      <c r="C114" s="85" t="s">
        <v>113</v>
      </c>
      <c r="D114" s="101">
        <v>934.03031908161063</v>
      </c>
      <c r="E114" s="101">
        <f t="shared" si="55"/>
        <v>3155.5067623708806</v>
      </c>
      <c r="F114" s="96">
        <f t="shared" ref="F114" ca="1" si="96">+AVERAGEIF($C$10:$E$165,"Set",$D$10:$D$165)/AVERAGE($D$10:$D$165)</f>
        <v>0.82795161729091427</v>
      </c>
      <c r="G114" s="101">
        <f t="shared" ca="1" si="57"/>
        <v>2612.6069272773871</v>
      </c>
      <c r="H114" s="102"/>
      <c r="I114" s="306"/>
    </row>
    <row r="115" spans="1:9" ht="15" x14ac:dyDescent="0.25">
      <c r="A115" s="85">
        <v>106</v>
      </c>
      <c r="B115" s="107"/>
      <c r="C115" s="85" t="s">
        <v>114</v>
      </c>
      <c r="D115" s="101">
        <v>1387.6217999999999</v>
      </c>
      <c r="E115" s="101">
        <f t="shared" si="55"/>
        <v>3123.6627815233069</v>
      </c>
      <c r="F115" s="96">
        <f t="shared" ref="F115" ca="1" si="97">+AVERAGEIF($C$10:$E$165,"Oct",$D$10:$D$165)/AVERAGE($D$10:$D$165)</f>
        <v>0.74219293830682465</v>
      </c>
      <c r="G115" s="101">
        <f t="shared" ca="1" si="57"/>
        <v>2318.360458098452</v>
      </c>
      <c r="H115" s="102"/>
      <c r="I115" s="306"/>
    </row>
    <row r="116" spans="1:9" ht="15" x14ac:dyDescent="0.25">
      <c r="A116" s="85">
        <v>107</v>
      </c>
      <c r="B116" s="107"/>
      <c r="C116" s="85" t="s">
        <v>115</v>
      </c>
      <c r="D116" s="101">
        <v>4429.3606999999993</v>
      </c>
      <c r="E116" s="101">
        <f t="shared" si="55"/>
        <v>3091.8188006757332</v>
      </c>
      <c r="F116" s="96">
        <f t="shared" ref="F116" ca="1" si="98">+AVERAGEIF($C$10:$E$165,"Nov",$D$10:$D$165)/AVERAGE($D$10:$D$165)</f>
        <v>0.8754172474022881</v>
      </c>
      <c r="G116" s="101">
        <f t="shared" ca="1" si="57"/>
        <v>2706.6315039541942</v>
      </c>
      <c r="H116" s="102"/>
      <c r="I116" s="306"/>
    </row>
    <row r="117" spans="1:9" ht="15" x14ac:dyDescent="0.25">
      <c r="A117" s="85">
        <v>108</v>
      </c>
      <c r="B117" s="107"/>
      <c r="C117" s="85" t="s">
        <v>116</v>
      </c>
      <c r="D117" s="101">
        <v>4532.2497281632204</v>
      </c>
      <c r="E117" s="101">
        <f t="shared" si="55"/>
        <v>3059.9748198281595</v>
      </c>
      <c r="F117" s="96">
        <f t="shared" ref="F117" ca="1" si="99">+AVERAGEIF($C$10:$E$165,"Dic",$D$10:$D$165)/AVERAGE($D$10:$D$165)</f>
        <v>1.1457379181299028</v>
      </c>
      <c r="G117" s="101">
        <f t="shared" ca="1" si="57"/>
        <v>3505.9291795998397</v>
      </c>
      <c r="H117" s="102"/>
      <c r="I117" s="306"/>
    </row>
    <row r="118" spans="1:9" ht="15" x14ac:dyDescent="0.25">
      <c r="A118" s="85">
        <v>109</v>
      </c>
      <c r="B118" s="107">
        <v>2022</v>
      </c>
      <c r="C118" s="85" t="s">
        <v>105</v>
      </c>
      <c r="D118" s="101">
        <v>4329.7713154576368</v>
      </c>
      <c r="E118" s="101">
        <f t="shared" si="55"/>
        <v>3028.1308389805858</v>
      </c>
      <c r="F118" s="96">
        <f t="shared" ref="F118" ca="1" si="100">+AVERAGEIF($C$10:$E$165,"Ene",$D$10:$D$165)/AVERAGE($D$10:$D$165)</f>
        <v>1.0951662471994621</v>
      </c>
      <c r="G118" s="101">
        <f t="shared" ca="1" si="57"/>
        <v>3316.3066869553268</v>
      </c>
      <c r="H118" s="102"/>
      <c r="I118" s="306"/>
    </row>
    <row r="119" spans="1:9" ht="15" x14ac:dyDescent="0.25">
      <c r="A119" s="85">
        <v>110</v>
      </c>
      <c r="B119" s="107"/>
      <c r="C119" s="85" t="s">
        <v>106</v>
      </c>
      <c r="D119" s="101">
        <v>4445.9564701673062</v>
      </c>
      <c r="E119" s="101">
        <f t="shared" si="55"/>
        <v>2996.2868581330122</v>
      </c>
      <c r="F119" s="96">
        <f t="shared" ref="F119" ca="1" si="101">+AVERAGEIF($C$10:$E$165,"Feb",$D$10:$D$165)/AVERAGE($D$10:$D$165)</f>
        <v>1.0676338927125764</v>
      </c>
      <c r="G119" s="101">
        <f t="shared" ca="1" si="57"/>
        <v>3198.9374020320829</v>
      </c>
      <c r="H119" s="102"/>
      <c r="I119" s="306"/>
    </row>
    <row r="120" spans="1:9" ht="15" x14ac:dyDescent="0.25">
      <c r="A120" s="85">
        <v>111</v>
      </c>
      <c r="B120" s="107"/>
      <c r="C120" s="85" t="s">
        <v>107</v>
      </c>
      <c r="D120" s="101">
        <v>4544.0725378680518</v>
      </c>
      <c r="E120" s="101">
        <f t="shared" si="55"/>
        <v>2964.4428772854385</v>
      </c>
      <c r="F120" s="96">
        <f t="shared" ref="F120" ca="1" si="102">+AVERAGEIF($C$10:$E$165,"Mar",$D$10:$D$165)/AVERAGE($D$10:$D$165)</f>
        <v>1.1207590947752917</v>
      </c>
      <c r="G120" s="101">
        <f t="shared" ca="1" si="57"/>
        <v>3322.4263156594893</v>
      </c>
      <c r="H120" s="102"/>
      <c r="I120" s="306"/>
    </row>
    <row r="121" spans="1:9" ht="15" x14ac:dyDescent="0.25">
      <c r="A121" s="85">
        <v>112</v>
      </c>
      <c r="B121" s="107"/>
      <c r="C121" s="85" t="s">
        <v>108</v>
      </c>
      <c r="D121" s="101">
        <v>4711.4639699999998</v>
      </c>
      <c r="E121" s="101">
        <f t="shared" si="55"/>
        <v>2932.5988964378653</v>
      </c>
      <c r="F121" s="96">
        <f t="shared" ref="F121" ca="1" si="103">+AVERAGEIF($C$10:$E$165,"Abr",$D$10:$D$165)/AVERAGE($D$10:$D$165)</f>
        <v>0.89855872276918813</v>
      </c>
      <c r="G121" s="101">
        <f t="shared" ca="1" si="57"/>
        <v>2635.1123187775388</v>
      </c>
      <c r="H121" s="102"/>
      <c r="I121" s="306"/>
    </row>
    <row r="122" spans="1:9" ht="15" x14ac:dyDescent="0.25">
      <c r="A122" s="85">
        <v>113</v>
      </c>
      <c r="B122" s="107"/>
      <c r="C122" s="85" t="s">
        <v>109</v>
      </c>
      <c r="D122" s="101">
        <v>3531.0604786108552</v>
      </c>
      <c r="E122" s="101">
        <f t="shared" si="55"/>
        <v>2900.7549155902916</v>
      </c>
      <c r="F122" s="96">
        <f t="shared" ref="F122" ca="1" si="104">+AVERAGEIF($C$10:$E$165,"May",$D$10:$D$165)/AVERAGE($D$10:$D$165)</f>
        <v>1.0393883872441316</v>
      </c>
      <c r="G122" s="101">
        <f t="shared" ca="1" si="57"/>
        <v>3015.0109735058804</v>
      </c>
      <c r="H122" s="102"/>
      <c r="I122" s="306"/>
    </row>
    <row r="123" spans="1:9" ht="15" x14ac:dyDescent="0.25">
      <c r="A123" s="85">
        <v>114</v>
      </c>
      <c r="B123" s="107"/>
      <c r="C123" s="85" t="s">
        <v>110</v>
      </c>
      <c r="D123" s="101">
        <v>2360.8535234662227</v>
      </c>
      <c r="E123" s="101">
        <f t="shared" si="55"/>
        <v>2868.9109347427179</v>
      </c>
      <c r="F123" s="96">
        <f t="shared" ref="F123" ca="1" si="105">+AVERAGEIF($C$10:$E$165,"Jun",$D$10:$D$165)/AVERAGE($D$10:$D$165)</f>
        <v>1.0624616542253973</v>
      </c>
      <c r="G123" s="101">
        <f t="shared" ca="1" si="57"/>
        <v>3048.1078575520787</v>
      </c>
      <c r="H123" s="102"/>
      <c r="I123" s="306"/>
    </row>
    <row r="124" spans="1:9" ht="15" x14ac:dyDescent="0.25">
      <c r="A124" s="85">
        <v>115</v>
      </c>
      <c r="B124" s="107"/>
      <c r="C124" s="85" t="s">
        <v>111</v>
      </c>
      <c r="D124" s="101">
        <v>2669.0567000000001</v>
      </c>
      <c r="E124" s="101">
        <f t="shared" si="55"/>
        <v>2837.0669538951443</v>
      </c>
      <c r="F124" s="96">
        <f t="shared" ref="F124" ca="1" si="106">+AVERAGEIF($C$10:$E$165,"Jul",$D$10:$D$165)/AVERAGE($D$10:$D$165)</f>
        <v>0.98857036091922523</v>
      </c>
      <c r="G124" s="101">
        <f t="shared" ca="1" si="57"/>
        <v>2804.6403025641298</v>
      </c>
      <c r="H124" s="102"/>
      <c r="I124" s="306"/>
    </row>
    <row r="125" spans="1:9" ht="15" x14ac:dyDescent="0.25">
      <c r="A125" s="85">
        <v>116</v>
      </c>
      <c r="B125" s="107"/>
      <c r="C125" s="85" t="s">
        <v>112</v>
      </c>
      <c r="D125" s="101">
        <v>3523.6282964911206</v>
      </c>
      <c r="E125" s="101">
        <f t="shared" si="55"/>
        <v>2805.2229730475706</v>
      </c>
      <c r="F125" s="96">
        <f t="shared" ref="F125" ca="1" si="107">+AVERAGEIF($C$10:$E$165,"Ago",$D$10:$D$165)/AVERAGE($D$10:$D$165)</f>
        <v>1.1361619190247938</v>
      </c>
      <c r="G125" s="101">
        <f t="shared" ca="1" si="57"/>
        <v>3187.1875163501654</v>
      </c>
      <c r="H125" s="102"/>
      <c r="I125" s="306"/>
    </row>
    <row r="126" spans="1:9" ht="15" x14ac:dyDescent="0.25">
      <c r="A126" s="85">
        <v>117</v>
      </c>
      <c r="B126" s="107"/>
      <c r="C126" s="85" t="s">
        <v>113</v>
      </c>
      <c r="D126" s="101">
        <v>3311.8274253746495</v>
      </c>
      <c r="E126" s="101">
        <f t="shared" si="55"/>
        <v>2773.3789921999969</v>
      </c>
      <c r="F126" s="96">
        <f t="shared" ref="F126" ca="1" si="108">+AVERAGEIF($C$10:$E$165,"Set",$D$10:$D$165)/AVERAGE($D$10:$D$165)</f>
        <v>0.82795161729091427</v>
      </c>
      <c r="G126" s="101">
        <f t="shared" ca="1" si="57"/>
        <v>2296.2236219526335</v>
      </c>
      <c r="H126" s="102"/>
      <c r="I126" s="306"/>
    </row>
    <row r="127" spans="1:9" ht="15" x14ac:dyDescent="0.25">
      <c r="A127" s="85">
        <v>118</v>
      </c>
      <c r="B127" s="107"/>
      <c r="C127" s="85" t="s">
        <v>114</v>
      </c>
      <c r="D127" s="101">
        <v>1754.1997972549545</v>
      </c>
      <c r="E127" s="101">
        <f t="shared" si="55"/>
        <v>2741.5350113524237</v>
      </c>
      <c r="F127" s="96">
        <f t="shared" ref="F127" ca="1" si="109">+AVERAGEIF($C$10:$E$165,"Oct",$D$10:$D$165)/AVERAGE($D$10:$D$165)</f>
        <v>0.74219293830682465</v>
      </c>
      <c r="G127" s="101">
        <f t="shared" ca="1" si="57"/>
        <v>2034.7479255466892</v>
      </c>
      <c r="H127" s="102"/>
      <c r="I127" s="306"/>
    </row>
    <row r="128" spans="1:9" ht="15" x14ac:dyDescent="0.25">
      <c r="A128" s="85">
        <v>119</v>
      </c>
      <c r="B128" s="107"/>
      <c r="C128" s="85" t="s">
        <v>115</v>
      </c>
      <c r="D128" s="101">
        <v>884.35522199174079</v>
      </c>
      <c r="E128" s="101">
        <f t="shared" si="55"/>
        <v>2709.69103050485</v>
      </c>
      <c r="F128" s="96">
        <f t="shared" ref="F128" ca="1" si="110">+AVERAGEIF($C$10:$E$165,"Nov",$D$10:$D$165)/AVERAGE($D$10:$D$165)</f>
        <v>0.8754172474022881</v>
      </c>
      <c r="G128" s="101">
        <f t="shared" ca="1" si="57"/>
        <v>2372.1102632352254</v>
      </c>
      <c r="H128" s="102"/>
      <c r="I128" s="306"/>
    </row>
    <row r="129" spans="1:9" ht="15" x14ac:dyDescent="0.25">
      <c r="A129" s="85">
        <v>120</v>
      </c>
      <c r="B129" s="107"/>
      <c r="C129" s="85" t="s">
        <v>116</v>
      </c>
      <c r="D129" s="101">
        <v>962.15036355647533</v>
      </c>
      <c r="E129" s="101">
        <f t="shared" si="55"/>
        <v>2677.8470496572763</v>
      </c>
      <c r="F129" s="96">
        <f t="shared" ref="F129" ca="1" si="111">+AVERAGEIF($C$10:$E$165,"Dic",$D$10:$D$165)/AVERAGE($D$10:$D$165)</f>
        <v>1.1457379181299028</v>
      </c>
      <c r="G129" s="101">
        <f t="shared" ca="1" si="57"/>
        <v>3068.1109037446304</v>
      </c>
      <c r="H129" s="102"/>
      <c r="I129" s="306"/>
    </row>
    <row r="130" spans="1:9" ht="15" x14ac:dyDescent="0.25">
      <c r="A130" s="85">
        <v>121</v>
      </c>
      <c r="B130" s="107">
        <v>2023</v>
      </c>
      <c r="C130" s="85" t="s">
        <v>105</v>
      </c>
      <c r="D130" s="101">
        <v>935.89959999999996</v>
      </c>
      <c r="E130" s="101">
        <f t="shared" si="55"/>
        <v>2646.0030688097027</v>
      </c>
      <c r="F130" s="96">
        <f t="shared" ref="F130" ca="1" si="112">+AVERAGEIF($C$10:$E$165,"Ene",$D$10:$D$165)/AVERAGE($D$10:$D$165)</f>
        <v>1.0951662471994621</v>
      </c>
      <c r="G130" s="101">
        <f t="shared" ca="1" si="57"/>
        <v>2897.8132509465822</v>
      </c>
      <c r="H130" s="102"/>
      <c r="I130" s="306"/>
    </row>
    <row r="131" spans="1:9" ht="15" x14ac:dyDescent="0.25">
      <c r="A131" s="85">
        <v>122</v>
      </c>
      <c r="B131" s="107"/>
      <c r="C131" s="85" t="s">
        <v>106</v>
      </c>
      <c r="D131" s="101">
        <v>1598.5093999999999</v>
      </c>
      <c r="E131" s="101">
        <f t="shared" si="55"/>
        <v>2614.159087962129</v>
      </c>
      <c r="F131" s="96">
        <f t="shared" ref="F131" ca="1" si="113">+AVERAGEIF($C$10:$E$165,"Feb",$D$10:$D$165)/AVERAGE($D$10:$D$165)</f>
        <v>1.0676338927125764</v>
      </c>
      <c r="G131" s="101">
        <f t="shared" ca="1" si="57"/>
        <v>2790.9648432509662</v>
      </c>
      <c r="H131" s="102"/>
      <c r="I131" s="306"/>
    </row>
    <row r="132" spans="1:9" ht="15" x14ac:dyDescent="0.25">
      <c r="A132" s="85">
        <v>123</v>
      </c>
      <c r="B132" s="107"/>
      <c r="C132" s="85" t="s">
        <v>107</v>
      </c>
      <c r="D132" s="101">
        <v>977.88110000000006</v>
      </c>
      <c r="E132" s="101">
        <f t="shared" si="55"/>
        <v>2582.3151071145553</v>
      </c>
      <c r="F132" s="96">
        <f t="shared" ref="F132" ca="1" si="114">+AVERAGEIF($C$10:$E$165,"Mar",$D$10:$D$165)/AVERAGE($D$10:$D$165)</f>
        <v>1.1207590947752917</v>
      </c>
      <c r="G132" s="101">
        <f t="shared" ca="1" si="57"/>
        <v>2894.1531418742693</v>
      </c>
      <c r="H132" s="102"/>
      <c r="I132" s="306"/>
    </row>
    <row r="133" spans="1:9" ht="15" x14ac:dyDescent="0.25">
      <c r="A133" s="85">
        <v>124</v>
      </c>
      <c r="B133" s="107"/>
      <c r="C133" s="85" t="s">
        <v>108</v>
      </c>
      <c r="D133" s="101">
        <v>880.12169999999992</v>
      </c>
      <c r="E133" s="101">
        <f t="shared" si="55"/>
        <v>2550.4711262669816</v>
      </c>
      <c r="F133" s="96">
        <f t="shared" ref="F133" ca="1" si="115">+AVERAGEIF($C$10:$E$165,"Abr",$D$10:$D$165)/AVERAGE($D$10:$D$165)</f>
        <v>0.89855872276918813</v>
      </c>
      <c r="G133" s="101">
        <f t="shared" ca="1" si="57"/>
        <v>2291.7480776781517</v>
      </c>
      <c r="H133" s="102"/>
      <c r="I133" s="306"/>
    </row>
    <row r="134" spans="1:9" ht="15" x14ac:dyDescent="0.25">
      <c r="A134" s="85">
        <v>125</v>
      </c>
      <c r="B134" s="107"/>
      <c r="C134" s="85" t="s">
        <v>109</v>
      </c>
      <c r="D134" s="101">
        <v>374.53700000000003</v>
      </c>
      <c r="E134" s="101">
        <f t="shared" si="55"/>
        <v>2518.6271454194084</v>
      </c>
      <c r="F134" s="96">
        <f t="shared" ref="F134" ca="1" si="116">+AVERAGEIF($C$10:$E$165,"May",$D$10:$D$165)/AVERAGE($D$10:$D$165)</f>
        <v>1.0393883872441316</v>
      </c>
      <c r="G134" s="101">
        <f t="shared" ca="1" si="57"/>
        <v>2617.8318067467699</v>
      </c>
      <c r="H134" s="102"/>
      <c r="I134" s="306"/>
    </row>
    <row r="135" spans="1:9" ht="15" x14ac:dyDescent="0.25">
      <c r="A135" s="85">
        <v>126</v>
      </c>
      <c r="B135" s="107"/>
      <c r="C135" s="85" t="s">
        <v>110</v>
      </c>
      <c r="D135" s="101">
        <v>481.19400000000002</v>
      </c>
      <c r="E135" s="101">
        <f t="shared" si="55"/>
        <v>2486.7831645718347</v>
      </c>
      <c r="F135" s="96">
        <f t="shared" ref="F135" ca="1" si="117">+AVERAGEIF($C$10:$E$165,"Jun",$D$10:$D$165)/AVERAGE($D$10:$D$165)</f>
        <v>1.0624616542253973</v>
      </c>
      <c r="G135" s="101">
        <f t="shared" ca="1" si="57"/>
        <v>2642.11175473086</v>
      </c>
      <c r="H135" s="102"/>
      <c r="I135" s="306"/>
    </row>
    <row r="136" spans="1:9" ht="15" x14ac:dyDescent="0.25">
      <c r="A136" s="85">
        <v>127</v>
      </c>
      <c r="B136" s="107"/>
      <c r="C136" s="85" t="s">
        <v>111</v>
      </c>
      <c r="D136" s="101">
        <v>375.73099999999999</v>
      </c>
      <c r="E136" s="101">
        <f t="shared" si="55"/>
        <v>2454.9391837242611</v>
      </c>
      <c r="F136" s="96">
        <f t="shared" ref="F136" ca="1" si="118">+AVERAGEIF($C$10:$E$165,"Jul",$D$10:$D$165)/AVERAGE($D$10:$D$165)</f>
        <v>0.98857036091922523</v>
      </c>
      <c r="G136" s="101">
        <f t="shared" ca="1" si="57"/>
        <v>2426.8801148890411</v>
      </c>
      <c r="H136" s="102"/>
      <c r="I136" s="306"/>
    </row>
    <row r="137" spans="1:9" ht="15" x14ac:dyDescent="0.25">
      <c r="A137" s="85">
        <v>128</v>
      </c>
      <c r="B137" s="107"/>
      <c r="C137" s="85" t="s">
        <v>112</v>
      </c>
      <c r="D137" s="101">
        <v>873.81799999999998</v>
      </c>
      <c r="E137" s="101">
        <f t="shared" si="55"/>
        <v>2423.0952028766874</v>
      </c>
      <c r="F137" s="96">
        <f t="shared" ref="F137" ca="1" si="119">+AVERAGEIF($C$10:$E$165,"Ago",$D$10:$D$165)/AVERAGE($D$10:$D$165)</f>
        <v>1.1361619190247938</v>
      </c>
      <c r="G137" s="101">
        <f t="shared" ca="1" si="57"/>
        <v>2753.0284956801493</v>
      </c>
      <c r="H137" s="102"/>
      <c r="I137" s="306"/>
    </row>
    <row r="138" spans="1:9" ht="15" x14ac:dyDescent="0.25">
      <c r="A138" s="85">
        <v>129</v>
      </c>
      <c r="B138" s="107"/>
      <c r="C138" s="85" t="s">
        <v>113</v>
      </c>
      <c r="D138" s="101">
        <v>672.8</v>
      </c>
      <c r="E138" s="101">
        <f t="shared" si="55"/>
        <v>2391.2512220291137</v>
      </c>
      <c r="F138" s="96">
        <f t="shared" ref="F138" ca="1" si="120">+AVERAGEIF($C$10:$E$165,"Set",$D$10:$D$165)/AVERAGE($D$10:$D$165)</f>
        <v>0.82795161729091427</v>
      </c>
      <c r="G138" s="101">
        <f t="shared" ca="1" si="57"/>
        <v>1979.8403166278797</v>
      </c>
      <c r="H138" s="102"/>
      <c r="I138" s="306"/>
    </row>
    <row r="139" spans="1:9" ht="15" x14ac:dyDescent="0.25">
      <c r="A139" s="85">
        <v>130</v>
      </c>
      <c r="B139" s="107"/>
      <c r="C139" s="85" t="s">
        <v>114</v>
      </c>
      <c r="D139" s="101">
        <v>394.84699999999998</v>
      </c>
      <c r="E139" s="101">
        <f t="shared" ref="E139:E165" si="121">+_xlfn.FORECAST.LINEAR(A139,$D$10:$D$165,$A$10:$A$165)</f>
        <v>2359.4072411815405</v>
      </c>
      <c r="F139" s="96">
        <f t="shared" ref="F139" ca="1" si="122">+AVERAGEIF($C$10:$E$165,"Oct",$D$10:$D$165)/AVERAGE($D$10:$D$165)</f>
        <v>0.74219293830682465</v>
      </c>
      <c r="G139" s="101">
        <f t="shared" ref="G139:G165" ca="1" si="123">+E139*F139</f>
        <v>1751.1353929949264</v>
      </c>
      <c r="H139" s="102"/>
      <c r="I139" s="306"/>
    </row>
    <row r="140" spans="1:9" ht="15" x14ac:dyDescent="0.25">
      <c r="A140" s="85">
        <v>131</v>
      </c>
      <c r="B140" s="107"/>
      <c r="C140" s="85" t="s">
        <v>115</v>
      </c>
      <c r="D140" s="101">
        <v>578.45749999999998</v>
      </c>
      <c r="E140" s="101">
        <f t="shared" si="121"/>
        <v>2327.5632603339664</v>
      </c>
      <c r="F140" s="96">
        <f t="shared" ref="F140" ca="1" si="124">+AVERAGEIF($C$10:$E$165,"Nov",$D$10:$D$165)/AVERAGE($D$10:$D$165)</f>
        <v>0.8754172474022881</v>
      </c>
      <c r="G140" s="101">
        <f t="shared" ca="1" si="123"/>
        <v>2037.5890225162561</v>
      </c>
      <c r="H140" s="102"/>
      <c r="I140" s="306"/>
    </row>
    <row r="141" spans="1:9" ht="15" x14ac:dyDescent="0.25">
      <c r="A141" s="85">
        <v>132</v>
      </c>
      <c r="B141" s="107"/>
      <c r="C141" s="85" t="s">
        <v>116</v>
      </c>
      <c r="D141" s="101">
        <v>972.28649999999993</v>
      </c>
      <c r="E141" s="101">
        <f t="shared" si="121"/>
        <v>2295.7192794863931</v>
      </c>
      <c r="F141" s="96">
        <f t="shared" ref="F141" ca="1" si="125">+AVERAGEIF($C$10:$E$165,"Dic",$D$10:$D$165)/AVERAGE($D$10:$D$165)</f>
        <v>1.1457379181299028</v>
      </c>
      <c r="G141" s="101">
        <f t="shared" ca="1" si="123"/>
        <v>2630.2926278894206</v>
      </c>
      <c r="H141" s="102"/>
      <c r="I141" s="306"/>
    </row>
    <row r="142" spans="1:9" ht="15" x14ac:dyDescent="0.25">
      <c r="A142" s="85">
        <v>133</v>
      </c>
      <c r="B142" s="107">
        <v>2024</v>
      </c>
      <c r="C142" s="85" t="s">
        <v>105</v>
      </c>
      <c r="D142" s="101">
        <v>779.47429999999997</v>
      </c>
      <c r="E142" s="101">
        <f t="shared" si="121"/>
        <v>2263.875298638819</v>
      </c>
      <c r="F142" s="96">
        <f t="shared" ref="F142" ca="1" si="126">+AVERAGEIF($C$10:$E$165,"Ene",$D$10:$D$165)/AVERAGE($D$10:$D$165)</f>
        <v>1.0951662471994621</v>
      </c>
      <c r="G142" s="101">
        <f t="shared" ca="1" si="123"/>
        <v>2479.3198149378368</v>
      </c>
      <c r="H142" s="102"/>
      <c r="I142" s="306"/>
    </row>
    <row r="143" spans="1:9" ht="15" x14ac:dyDescent="0.25">
      <c r="A143" s="85">
        <v>134</v>
      </c>
      <c r="B143" s="107"/>
      <c r="C143" s="85" t="s">
        <v>106</v>
      </c>
      <c r="D143" s="101">
        <v>511.964</v>
      </c>
      <c r="E143" s="101">
        <f t="shared" si="121"/>
        <v>2232.0313177912458</v>
      </c>
      <c r="F143" s="96">
        <f t="shared" ref="F143" ca="1" si="127">+AVERAGEIF($C$10:$E$165,"Feb",$D$10:$D$165)/AVERAGE($D$10:$D$165)</f>
        <v>1.0676338927125764</v>
      </c>
      <c r="G143" s="101">
        <f t="shared" ca="1" si="123"/>
        <v>2382.9922844698494</v>
      </c>
      <c r="H143" s="102"/>
      <c r="I143" s="306"/>
    </row>
    <row r="144" spans="1:9" ht="15" x14ac:dyDescent="0.25">
      <c r="A144" s="85">
        <v>135</v>
      </c>
      <c r="B144" s="107"/>
      <c r="C144" s="85" t="s">
        <v>107</v>
      </c>
      <c r="D144" s="101">
        <v>1148.0254</v>
      </c>
      <c r="E144" s="101">
        <f t="shared" si="121"/>
        <v>2200.1873369436726</v>
      </c>
      <c r="F144" s="96">
        <f t="shared" ref="F144" ca="1" si="128">+AVERAGEIF($C$10:$E$165,"Mar",$D$10:$D$165)/AVERAGE($D$10:$D$165)</f>
        <v>1.1207590947752917</v>
      </c>
      <c r="G144" s="101">
        <f t="shared" ca="1" si="123"/>
        <v>2465.8799680890502</v>
      </c>
      <c r="H144" s="102"/>
      <c r="I144" s="306"/>
    </row>
    <row r="145" spans="1:9" ht="15" x14ac:dyDescent="0.25">
      <c r="A145" s="85">
        <v>136</v>
      </c>
      <c r="B145" s="107"/>
      <c r="C145" s="85" t="s">
        <v>108</v>
      </c>
      <c r="D145" s="101">
        <v>1730.9584</v>
      </c>
      <c r="E145" s="101">
        <f t="shared" si="121"/>
        <v>2168.3433560960984</v>
      </c>
      <c r="F145" s="96">
        <f t="shared" ref="F145" ca="1" si="129">+AVERAGEIF($C$10:$E$165,"Abr",$D$10:$D$165)/AVERAGE($D$10:$D$165)</f>
        <v>0.89855872276918813</v>
      </c>
      <c r="G145" s="101">
        <f t="shared" ca="1" si="123"/>
        <v>1948.3838365787651</v>
      </c>
      <c r="H145" s="102"/>
      <c r="I145" s="306"/>
    </row>
    <row r="146" spans="1:9" ht="15" x14ac:dyDescent="0.25">
      <c r="A146" s="85">
        <v>137</v>
      </c>
      <c r="B146" s="107"/>
      <c r="C146" s="85" t="s">
        <v>109</v>
      </c>
      <c r="D146" s="101">
        <v>3244.8068000000003</v>
      </c>
      <c r="E146" s="101">
        <f t="shared" si="121"/>
        <v>2136.4993752485252</v>
      </c>
      <c r="F146" s="96">
        <f t="shared" ref="F146" ca="1" si="130">+AVERAGEIF($C$10:$E$165,"May",$D$10:$D$165)/AVERAGE($D$10:$D$165)</f>
        <v>1.0393883872441316</v>
      </c>
      <c r="G146" s="101">
        <f t="shared" ca="1" si="123"/>
        <v>2220.6526399876593</v>
      </c>
      <c r="H146" s="102"/>
      <c r="I146" s="306"/>
    </row>
    <row r="147" spans="1:9" ht="15" x14ac:dyDescent="0.25">
      <c r="A147" s="85">
        <v>138</v>
      </c>
      <c r="B147" s="107"/>
      <c r="C147" s="85" t="s">
        <v>110</v>
      </c>
      <c r="D147" s="101">
        <v>4190.9204399999999</v>
      </c>
      <c r="E147" s="101">
        <f t="shared" si="121"/>
        <v>2104.6553944009511</v>
      </c>
      <c r="F147" s="96">
        <f t="shared" ref="F147" ca="1" si="131">+AVERAGEIF($C$10:$E$165,"Jun",$D$10:$D$165)/AVERAGE($D$10:$D$165)</f>
        <v>1.0624616542253973</v>
      </c>
      <c r="G147" s="101">
        <f t="shared" ca="1" si="123"/>
        <v>2236.1156519096403</v>
      </c>
      <c r="H147" s="102"/>
      <c r="I147" s="306"/>
    </row>
    <row r="148" spans="1:9" ht="15" x14ac:dyDescent="0.25">
      <c r="A148" s="85">
        <v>139</v>
      </c>
      <c r="B148" s="107"/>
      <c r="C148" s="85" t="s">
        <v>111</v>
      </c>
      <c r="D148" s="101">
        <v>2870.6006000000002</v>
      </c>
      <c r="E148" s="101">
        <f t="shared" si="121"/>
        <v>2072.8114135533779</v>
      </c>
      <c r="F148" s="96">
        <f t="shared" ref="F148" ca="1" si="132">+AVERAGEIF($C$10:$E$165,"Jul",$D$10:$D$165)/AVERAGE($D$10:$D$165)</f>
        <v>0.98857036091922523</v>
      </c>
      <c r="G148" s="101">
        <f t="shared" ca="1" si="123"/>
        <v>2049.119927213952</v>
      </c>
      <c r="H148" s="102"/>
      <c r="I148" s="306"/>
    </row>
    <row r="149" spans="1:9" ht="15" x14ac:dyDescent="0.25">
      <c r="A149" s="85">
        <v>140</v>
      </c>
      <c r="B149" s="107"/>
      <c r="C149" s="85" t="s">
        <v>112</v>
      </c>
      <c r="D149" s="101">
        <v>3670.4066999999995</v>
      </c>
      <c r="E149" s="101">
        <f t="shared" si="121"/>
        <v>2040.9674327058037</v>
      </c>
      <c r="F149" s="96">
        <f t="shared" ref="F149" ca="1" si="133">+AVERAGEIF($C$10:$E$165,"Ago",$D$10:$D$165)/AVERAGE($D$10:$D$165)</f>
        <v>1.1361619190247938</v>
      </c>
      <c r="G149" s="101">
        <f t="shared" ca="1" si="123"/>
        <v>2318.8694750101326</v>
      </c>
      <c r="H149" s="102"/>
      <c r="I149" s="306"/>
    </row>
    <row r="150" spans="1:9" ht="15" x14ac:dyDescent="0.25">
      <c r="A150" s="85">
        <v>141</v>
      </c>
      <c r="B150" s="107"/>
      <c r="C150" s="85" t="s">
        <v>113</v>
      </c>
      <c r="D150" s="101">
        <v>3614.2020000000002</v>
      </c>
      <c r="E150" s="101">
        <f t="shared" si="121"/>
        <v>2009.1234518582305</v>
      </c>
      <c r="F150" s="96">
        <f t="shared" ref="F150" ca="1" si="134">+AVERAGEIF($C$10:$E$165,"Set",$D$10:$D$165)/AVERAGE($D$10:$D$165)</f>
        <v>0.82795161729091427</v>
      </c>
      <c r="G150" s="101">
        <f t="shared" ca="1" si="123"/>
        <v>1663.4570113031264</v>
      </c>
      <c r="H150" s="102"/>
      <c r="I150" s="306"/>
    </row>
    <row r="151" spans="1:9" ht="15" x14ac:dyDescent="0.25">
      <c r="A151" s="85">
        <v>142</v>
      </c>
      <c r="B151" s="107"/>
      <c r="C151" s="85" t="s">
        <v>114</v>
      </c>
      <c r="D151" s="101">
        <v>2973.6182000000003</v>
      </c>
      <c r="E151" s="101">
        <f t="shared" si="121"/>
        <v>1977.2794710106573</v>
      </c>
      <c r="F151" s="96">
        <f t="shared" ref="F151" ca="1" si="135">+AVERAGEIF($C$10:$E$165,"Oct",$D$10:$D$165)/AVERAGE($D$10:$D$165)</f>
        <v>0.74219293830682465</v>
      </c>
      <c r="G151" s="101">
        <f t="shared" ca="1" si="123"/>
        <v>1467.5228604431636</v>
      </c>
      <c r="H151" s="102"/>
      <c r="I151" s="306"/>
    </row>
    <row r="152" spans="1:9" ht="15" x14ac:dyDescent="0.25">
      <c r="A152" s="85">
        <v>143</v>
      </c>
      <c r="B152" s="107"/>
      <c r="C152" s="85" t="s">
        <v>115</v>
      </c>
      <c r="D152" s="101">
        <v>2120.5553600000003</v>
      </c>
      <c r="E152" s="101">
        <f t="shared" si="121"/>
        <v>1945.4354901630832</v>
      </c>
      <c r="F152" s="96">
        <f t="shared" ref="F152" ca="1" si="136">+AVERAGEIF($C$10:$E$165,"Nov",$D$10:$D$165)/AVERAGE($D$10:$D$165)</f>
        <v>0.8754172474022881</v>
      </c>
      <c r="G152" s="101">
        <f t="shared" ca="1" si="123"/>
        <v>1703.0677817972874</v>
      </c>
      <c r="H152" s="102"/>
      <c r="I152" s="306"/>
    </row>
    <row r="153" spans="1:9" ht="15" x14ac:dyDescent="0.25">
      <c r="A153" s="85">
        <v>144</v>
      </c>
      <c r="B153" s="107"/>
      <c r="C153" s="85" t="s">
        <v>116</v>
      </c>
      <c r="D153" s="101">
        <v>2818.1512000000002</v>
      </c>
      <c r="E153" s="101">
        <f t="shared" si="121"/>
        <v>1913.5915093155099</v>
      </c>
      <c r="F153" s="96">
        <f t="shared" ref="F153" ca="1" si="137">+AVERAGEIF($C$10:$E$165,"Dic",$D$10:$D$165)/AVERAGE($D$10:$D$165)</f>
        <v>1.1457379181299028</v>
      </c>
      <c r="G153" s="101">
        <f t="shared" ca="1" si="123"/>
        <v>2192.4743520342108</v>
      </c>
      <c r="H153" s="102"/>
      <c r="I153" s="306"/>
    </row>
    <row r="154" spans="1:9" ht="15" x14ac:dyDescent="0.25">
      <c r="A154" s="85">
        <v>145</v>
      </c>
      <c r="B154" s="107">
        <v>2025</v>
      </c>
      <c r="C154" s="85" t="s">
        <v>105</v>
      </c>
      <c r="D154" s="101">
        <v>1757.4992999999997</v>
      </c>
      <c r="E154" s="101">
        <f t="shared" si="121"/>
        <v>1881.7475284679358</v>
      </c>
      <c r="F154" s="96">
        <f t="shared" ref="F154" ca="1" si="138">+AVERAGEIF($C$10:$E$165,"Ene",$D$10:$D$165)/AVERAGE($D$10:$D$165)</f>
        <v>1.0951662471994621</v>
      </c>
      <c r="G154" s="101">
        <f t="shared" ca="1" si="123"/>
        <v>2060.8263789290922</v>
      </c>
      <c r="H154" s="102"/>
      <c r="I154" s="306"/>
    </row>
    <row r="155" spans="1:9" ht="15" x14ac:dyDescent="0.25">
      <c r="A155" s="85">
        <v>146</v>
      </c>
      <c r="B155" s="107"/>
      <c r="C155" s="85" t="s">
        <v>106</v>
      </c>
      <c r="D155" s="101">
        <v>1187.43337</v>
      </c>
      <c r="E155" s="101">
        <f t="shared" si="121"/>
        <v>1849.9035476203626</v>
      </c>
      <c r="F155" s="96">
        <f t="shared" ref="F155" ca="1" si="139">+AVERAGEIF($C$10:$E$165,"Feb",$D$10:$D$165)/AVERAGE($D$10:$D$165)</f>
        <v>1.0676338927125764</v>
      </c>
      <c r="G155" s="101">
        <f t="shared" ca="1" si="123"/>
        <v>1975.0197256887325</v>
      </c>
      <c r="H155" s="102"/>
      <c r="I155" s="306"/>
    </row>
    <row r="156" spans="1:9" ht="15" x14ac:dyDescent="0.25">
      <c r="A156" s="85">
        <v>147</v>
      </c>
      <c r="B156" s="107"/>
      <c r="C156" s="85" t="s">
        <v>107</v>
      </c>
      <c r="D156" s="101">
        <v>777.2396</v>
      </c>
      <c r="E156" s="101">
        <f t="shared" si="121"/>
        <v>1818.0595667727885</v>
      </c>
      <c r="F156" s="96">
        <f t="shared" ref="F156" ca="1" si="140">+AVERAGEIF($C$10:$E$165,"Mar",$D$10:$D$165)/AVERAGE($D$10:$D$165)</f>
        <v>1.1207590947752917</v>
      </c>
      <c r="G156" s="101">
        <f t="shared" ca="1" si="123"/>
        <v>2037.6067943038292</v>
      </c>
      <c r="H156" s="102"/>
      <c r="I156" s="306"/>
    </row>
    <row r="157" spans="1:9" ht="15" x14ac:dyDescent="0.25">
      <c r="A157" s="85">
        <v>148</v>
      </c>
      <c r="B157" s="107"/>
      <c r="C157" s="85" t="s">
        <v>108</v>
      </c>
      <c r="D157" s="101">
        <v>852.56600000000003</v>
      </c>
      <c r="E157" s="101">
        <f t="shared" si="121"/>
        <v>1786.2155859252152</v>
      </c>
      <c r="F157" s="96">
        <f t="shared" ref="F157" ca="1" si="141">+AVERAGEIF($C$10:$E$165,"Abr",$D$10:$D$165)/AVERAGE($D$10:$D$165)</f>
        <v>0.89855872276918813</v>
      </c>
      <c r="G157" s="101">
        <f t="shared" ca="1" si="123"/>
        <v>1605.0195954793785</v>
      </c>
      <c r="H157" s="102"/>
      <c r="I157" s="306"/>
    </row>
    <row r="158" spans="1:9" ht="15" x14ac:dyDescent="0.25">
      <c r="A158" s="85">
        <v>149</v>
      </c>
      <c r="B158" s="107"/>
      <c r="C158" s="85" t="s">
        <v>109</v>
      </c>
      <c r="D158" s="101">
        <v>863.20039999999995</v>
      </c>
      <c r="E158" s="101">
        <f t="shared" si="121"/>
        <v>1754.371605077642</v>
      </c>
      <c r="F158" s="96">
        <f t="shared" ref="F158" ca="1" si="142">+AVERAGEIF($C$10:$E$165,"May",$D$10:$D$165)/AVERAGE($D$10:$D$165)</f>
        <v>1.0393883872441316</v>
      </c>
      <c r="G158" s="101">
        <f t="shared" ca="1" si="123"/>
        <v>1823.473473228549</v>
      </c>
      <c r="H158" s="102"/>
      <c r="I158" s="306"/>
    </row>
    <row r="159" spans="1:9" ht="15" x14ac:dyDescent="0.25">
      <c r="A159" s="85">
        <v>150</v>
      </c>
      <c r="B159" s="107"/>
      <c r="C159" s="85" t="s">
        <v>110</v>
      </c>
      <c r="D159" s="101">
        <v>824.99200000000019</v>
      </c>
      <c r="E159" s="101">
        <f t="shared" si="121"/>
        <v>1722.5276242300679</v>
      </c>
      <c r="F159" s="96">
        <f t="shared" ref="F159" ca="1" si="143">+AVERAGEIF($C$10:$E$165,"Jun",$D$10:$D$165)/AVERAGE($D$10:$D$165)</f>
        <v>1.0624616542253973</v>
      </c>
      <c r="G159" s="101">
        <f t="shared" ca="1" si="123"/>
        <v>1830.1195490884215</v>
      </c>
      <c r="H159" s="102"/>
      <c r="I159" s="306"/>
    </row>
    <row r="160" spans="1:9" ht="15" x14ac:dyDescent="0.25">
      <c r="A160" s="85">
        <v>151</v>
      </c>
      <c r="B160" s="107"/>
      <c r="C160" s="85" t="s">
        <v>111</v>
      </c>
      <c r="D160" s="101">
        <v>1759.1950000000002</v>
      </c>
      <c r="E160" s="101">
        <f t="shared" si="121"/>
        <v>1690.6836433824947</v>
      </c>
      <c r="F160" s="96">
        <f t="shared" ref="F160" ca="1" si="144">+AVERAGEIF($C$10:$E$165,"Jul",$D$10:$D$165)/AVERAGE($D$10:$D$165)</f>
        <v>0.98857036091922523</v>
      </c>
      <c r="G160" s="101">
        <f t="shared" ca="1" si="123"/>
        <v>1671.3597395388633</v>
      </c>
      <c r="H160" s="102"/>
      <c r="I160" s="306"/>
    </row>
    <row r="161" spans="1:9" ht="15" x14ac:dyDescent="0.25">
      <c r="A161" s="85">
        <v>152</v>
      </c>
      <c r="B161" s="107"/>
      <c r="C161" s="85" t="s">
        <v>112</v>
      </c>
      <c r="D161" s="101">
        <v>727.66300000000001</v>
      </c>
      <c r="E161" s="101">
        <f t="shared" si="121"/>
        <v>1658.8396625349205</v>
      </c>
      <c r="F161" s="96">
        <f t="shared" ref="F161" ca="1" si="145">+AVERAGEIF($C$10:$E$165,"Ago",$D$10:$D$165)/AVERAGE($D$10:$D$165)</f>
        <v>1.1361619190247938</v>
      </c>
      <c r="G161" s="101">
        <f t="shared" ca="1" si="123"/>
        <v>1884.7104543401167</v>
      </c>
      <c r="H161" s="102"/>
      <c r="I161" s="306"/>
    </row>
    <row r="162" spans="1:9" ht="15" x14ac:dyDescent="0.25">
      <c r="A162" s="85">
        <v>153</v>
      </c>
      <c r="B162" s="107"/>
      <c r="C162" s="85" t="s">
        <v>113</v>
      </c>
      <c r="D162" s="101">
        <v>852.13499999999999</v>
      </c>
      <c r="E162" s="101">
        <f t="shared" si="121"/>
        <v>1626.9956816873473</v>
      </c>
      <c r="F162" s="96">
        <f t="shared" ref="F162" ca="1" si="146">+AVERAGEIF($C$10:$E$165,"Set",$D$10:$D$165)/AVERAGE($D$10:$D$165)</f>
        <v>0.82795161729091427</v>
      </c>
      <c r="G162" s="101">
        <f t="shared" ca="1" si="123"/>
        <v>1347.0737059783728</v>
      </c>
      <c r="H162" s="102"/>
      <c r="I162" s="306"/>
    </row>
    <row r="163" spans="1:9" ht="15" x14ac:dyDescent="0.25">
      <c r="A163" s="85">
        <v>154</v>
      </c>
      <c r="B163" s="107"/>
      <c r="C163" s="85" t="s">
        <v>114</v>
      </c>
      <c r="D163" s="101">
        <v>821.76799999999992</v>
      </c>
      <c r="E163" s="101">
        <f t="shared" si="121"/>
        <v>1595.1517008397732</v>
      </c>
      <c r="F163" s="96">
        <f t="shared" ref="F163" ca="1" si="147">+AVERAGEIF($C$10:$E$165,"Oct",$D$10:$D$165)/AVERAGE($D$10:$D$165)</f>
        <v>0.74219293830682465</v>
      </c>
      <c r="G163" s="101">
        <f t="shared" ca="1" si="123"/>
        <v>1183.9103278914001</v>
      </c>
      <c r="H163" s="102"/>
      <c r="I163" s="306"/>
    </row>
    <row r="164" spans="1:9" ht="15" x14ac:dyDescent="0.25">
      <c r="A164" s="85">
        <v>155</v>
      </c>
      <c r="B164" s="107"/>
      <c r="C164" s="85" t="s">
        <v>115</v>
      </c>
      <c r="D164" s="101">
        <v>939.53300000000002</v>
      </c>
      <c r="E164" s="101">
        <f t="shared" si="121"/>
        <v>1563.3077199922</v>
      </c>
      <c r="F164" s="96">
        <f t="shared" ref="F164" ca="1" si="148">+AVERAGEIF($C$10:$E$165,"Nov",$D$10:$D$165)/AVERAGE($D$10:$D$165)</f>
        <v>0.8754172474022881</v>
      </c>
      <c r="G164" s="101">
        <f t="shared" ca="1" si="123"/>
        <v>1368.5465410783186</v>
      </c>
      <c r="H164" s="102"/>
      <c r="I164" s="306"/>
    </row>
    <row r="165" spans="1:9" ht="15" x14ac:dyDescent="0.25">
      <c r="A165" s="85">
        <v>156</v>
      </c>
      <c r="B165" s="107"/>
      <c r="C165" s="85" t="s">
        <v>116</v>
      </c>
      <c r="D165" s="101">
        <v>823.28000000000009</v>
      </c>
      <c r="E165" s="101">
        <f t="shared" si="121"/>
        <v>1531.4637391446267</v>
      </c>
      <c r="F165" s="96">
        <f t="shared" ref="F165" ca="1" si="149">+AVERAGEIF($C$10:$E$165,"Dic",$D$10:$D$165)/AVERAGE($D$10:$D$165)</f>
        <v>1.1457379181299028</v>
      </c>
      <c r="G165" s="101">
        <f t="shared" ca="1" si="123"/>
        <v>1754.656076179001</v>
      </c>
      <c r="H165" s="102"/>
      <c r="I165" s="306"/>
    </row>
  </sheetData>
  <mergeCells count="6">
    <mergeCell ref="J27:Q27"/>
    <mergeCell ref="AG6:AN6"/>
    <mergeCell ref="AG7:AN7"/>
    <mergeCell ref="J8:J9"/>
    <mergeCell ref="K8:L8"/>
    <mergeCell ref="AG8:AN8"/>
  </mergeCells>
  <hyperlinks>
    <hyperlink ref="L4" r:id="rId2" xr:uid="{46ECB206-D9AC-4795-8F76-28C316DFD49F}"/>
  </hyperlinks>
  <pageMargins left="0.7" right="0.7" top="0.75" bottom="0.75" header="0.3" footer="0.3"/>
  <pageSetup paperSize="9" orientation="portrait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7360780-f6b7-4420-9875-3f365c257eb2">
      <Terms xmlns="http://schemas.microsoft.com/office/infopath/2007/PartnerControls"/>
    </lcf76f155ced4ddcb4097134ff3c332f>
    <TaxCatchAll xmlns="5aff5fc1-a0e3-4d47-9a27-b4e81c198a82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0137DF093341A459B1725B370F0D6C3" ma:contentTypeVersion="18" ma:contentTypeDescription="Crear nuevo documento." ma:contentTypeScope="" ma:versionID="304e6ccbc3e0cf9908d596d5a5263dda">
  <xsd:schema xmlns:xsd="http://www.w3.org/2001/XMLSchema" xmlns:xs="http://www.w3.org/2001/XMLSchema" xmlns:p="http://schemas.microsoft.com/office/2006/metadata/properties" xmlns:ns2="5aff5fc1-a0e3-4d47-9a27-b4e81c198a82" xmlns:ns3="a7360780-f6b7-4420-9875-3f365c257eb2" targetNamespace="http://schemas.microsoft.com/office/2006/metadata/properties" ma:root="true" ma:fieldsID="19d618f0c8caae8662976ca5acbe2814" ns2:_="" ns3:_="">
    <xsd:import namespace="5aff5fc1-a0e3-4d47-9a27-b4e81c198a82"/>
    <xsd:import namespace="a7360780-f6b7-4420-9875-3f365c257eb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ff5fc1-a0e3-4d47-9a27-b4e81c198a8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f900b1d-3883-4af9-aa73-3e1dfc456cb3}" ma:internalName="TaxCatchAll" ma:showField="CatchAllData" ma:web="5aff5fc1-a0e3-4d47-9a27-b4e81c198a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360780-f6b7-4420-9875-3f365c257e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5a1b9b3e-563d-4224-9268-7184741b2c0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AE5FF20-6426-4794-94BB-70BC20EBD3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4C88447-2342-4D08-8C9D-5BFE55CD541F}">
  <ds:schemaRefs>
    <ds:schemaRef ds:uri="5aff5fc1-a0e3-4d47-9a27-b4e81c198a82"/>
    <ds:schemaRef ds:uri="http://www.w3.org/XML/1998/namespace"/>
    <ds:schemaRef ds:uri="http://schemas.microsoft.com/office/infopath/2007/PartnerControls"/>
    <ds:schemaRef ds:uri="http://purl.org/dc/dcmitype/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a7360780-f6b7-4420-9875-3f365c257eb2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B9E73B4-9EBF-4B47-8655-F4C2C514FC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ff5fc1-a0e3-4d47-9a27-b4e81c198a82"/>
    <ds:schemaRef ds:uri="a7360780-f6b7-4420-9875-3f365c257e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Merluza</vt:lpstr>
      <vt:lpstr>Estacionalidad_f</vt:lpstr>
      <vt:lpstr>Expectativa_f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Jemmy Dennis Vargas Maytahuari</cp:lastModifiedBy>
  <cp:revision/>
  <dcterms:created xsi:type="dcterms:W3CDTF">2020-08-01T20:47:25Z</dcterms:created>
  <dcterms:modified xsi:type="dcterms:W3CDTF">2026-02-11T23:28:42Z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0x010100F0137DF093341A459B1725B370F0D6C3</vt:lpwstr>
  </property>
  <property fmtid="{D5CDD505-2E9C-101B-9397-08002B2CF9AE}" pid="3" name="MediaServiceImageTags">
    <vt:lpwstr/>
  </property>
</Properties>
</file>